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c-my.sharepoint.com/personal/posmikdc_mail_uc_edu/Documents/Documents/Research/ECON5099 Research/Data/"/>
    </mc:Choice>
  </mc:AlternateContent>
  <xr:revisionPtr revIDLastSave="1" documentId="13_ncr:1_{D86442DF-5FF5-47D4-B55D-0E9926283393}" xr6:coauthVersionLast="47" xr6:coauthVersionMax="47" xr10:uidLastSave="{3DA0320B-9DC9-4FC8-933B-F3C0D8959828}"/>
  <bookViews>
    <workbookView xWindow="-108" yWindow="-108" windowWidth="23256" windowHeight="12576" xr2:uid="{FC541F6C-8BC3-48CE-8A51-09F4D8F80DBC}"/>
  </bookViews>
  <sheets>
    <sheet name="Dta" sheetId="10" r:id="rId1"/>
    <sheet name="Index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0" l="1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2" i="10"/>
  <c r="P483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01" i="10"/>
  <c r="P502" i="10"/>
  <c r="P503" i="10"/>
  <c r="P504" i="10"/>
  <c r="P505" i="10"/>
  <c r="P506" i="10"/>
  <c r="P507" i="10"/>
  <c r="P508" i="10"/>
  <c r="P509" i="10"/>
  <c r="P510" i="10"/>
  <c r="P511" i="10"/>
  <c r="P512" i="10"/>
  <c r="P513" i="10"/>
  <c r="P514" i="10"/>
  <c r="P515" i="10"/>
  <c r="P516" i="10"/>
  <c r="P517" i="10"/>
  <c r="P518" i="10"/>
  <c r="P519" i="10"/>
  <c r="P520" i="10"/>
  <c r="P521" i="10"/>
  <c r="P3" i="10"/>
  <c r="P4" i="10"/>
  <c r="P5" i="10"/>
  <c r="P6" i="10"/>
  <c r="P7" i="10"/>
  <c r="P8" i="10"/>
  <c r="P9" i="10"/>
  <c r="P2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6" i="10"/>
  <c r="R297" i="10"/>
  <c r="R298" i="10"/>
  <c r="R299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R314" i="10"/>
  <c r="R315" i="10"/>
  <c r="R316" i="10"/>
  <c r="R317" i="10"/>
  <c r="R318" i="10"/>
  <c r="R319" i="10"/>
  <c r="R320" i="10"/>
  <c r="R321" i="10"/>
  <c r="R322" i="10"/>
  <c r="R323" i="10"/>
  <c r="R324" i="10"/>
  <c r="R325" i="10"/>
  <c r="R326" i="10"/>
  <c r="R327" i="10"/>
  <c r="R328" i="10"/>
  <c r="R329" i="10"/>
  <c r="R330" i="10"/>
  <c r="R331" i="10"/>
  <c r="R332" i="10"/>
  <c r="R333" i="10"/>
  <c r="R334" i="10"/>
  <c r="R335" i="10"/>
  <c r="R336" i="10"/>
  <c r="R337" i="10"/>
  <c r="R338" i="10"/>
  <c r="R339" i="10"/>
  <c r="R340" i="10"/>
  <c r="R341" i="10"/>
  <c r="R342" i="10"/>
  <c r="R343" i="10"/>
  <c r="R344" i="10"/>
  <c r="R345" i="10"/>
  <c r="R346" i="10"/>
  <c r="R347" i="10"/>
  <c r="R348" i="10"/>
  <c r="R349" i="10"/>
  <c r="R350" i="10"/>
  <c r="R351" i="10"/>
  <c r="R352" i="10"/>
  <c r="R353" i="10"/>
  <c r="R354" i="10"/>
  <c r="R355" i="10"/>
  <c r="R356" i="10"/>
  <c r="R357" i="10"/>
  <c r="R358" i="10"/>
  <c r="R359" i="10"/>
  <c r="R360" i="10"/>
  <c r="R361" i="10"/>
  <c r="R362" i="10"/>
  <c r="R363" i="10"/>
  <c r="R364" i="10"/>
  <c r="R365" i="10"/>
  <c r="R366" i="10"/>
  <c r="R367" i="10"/>
  <c r="R368" i="10"/>
  <c r="R369" i="10"/>
  <c r="R370" i="10"/>
  <c r="R371" i="10"/>
  <c r="R372" i="10"/>
  <c r="R373" i="10"/>
  <c r="R374" i="10"/>
  <c r="R375" i="10"/>
  <c r="R376" i="10"/>
  <c r="R377" i="10"/>
  <c r="R378" i="10"/>
  <c r="R379" i="10"/>
  <c r="R380" i="10"/>
  <c r="R381" i="10"/>
  <c r="R382" i="10"/>
  <c r="R383" i="10"/>
  <c r="R384" i="10"/>
  <c r="R385" i="10"/>
  <c r="R386" i="10"/>
  <c r="R387" i="10"/>
  <c r="R388" i="10"/>
  <c r="R389" i="10"/>
  <c r="R390" i="10"/>
  <c r="R391" i="10"/>
  <c r="R392" i="10"/>
  <c r="R393" i="10"/>
  <c r="R394" i="10"/>
  <c r="R395" i="10"/>
  <c r="R396" i="10"/>
  <c r="R397" i="10"/>
  <c r="R398" i="10"/>
  <c r="R399" i="10"/>
  <c r="R400" i="10"/>
  <c r="R401" i="10"/>
  <c r="R402" i="10"/>
  <c r="R403" i="10"/>
  <c r="R404" i="10"/>
  <c r="R405" i="10"/>
  <c r="R406" i="10"/>
  <c r="R407" i="10"/>
  <c r="R408" i="10"/>
  <c r="R409" i="10"/>
  <c r="R410" i="10"/>
  <c r="R411" i="10"/>
  <c r="R412" i="10"/>
  <c r="R413" i="10"/>
  <c r="R414" i="10"/>
  <c r="R415" i="10"/>
  <c r="R416" i="10"/>
  <c r="R417" i="10"/>
  <c r="R418" i="10"/>
  <c r="R419" i="10"/>
  <c r="R420" i="10"/>
  <c r="R421" i="10"/>
  <c r="R422" i="10"/>
  <c r="R423" i="10"/>
  <c r="R424" i="10"/>
  <c r="R425" i="10"/>
  <c r="R426" i="10"/>
  <c r="R427" i="10"/>
  <c r="R428" i="10"/>
  <c r="R429" i="10"/>
  <c r="R430" i="10"/>
  <c r="R431" i="10"/>
  <c r="R432" i="10"/>
  <c r="R433" i="10"/>
  <c r="R434" i="10"/>
  <c r="R435" i="10"/>
  <c r="R436" i="10"/>
  <c r="R437" i="10"/>
  <c r="R438" i="10"/>
  <c r="R439" i="10"/>
  <c r="R440" i="10"/>
  <c r="R441" i="10"/>
  <c r="R442" i="10"/>
  <c r="R443" i="10"/>
  <c r="R444" i="10"/>
  <c r="R445" i="10"/>
  <c r="R446" i="10"/>
  <c r="R447" i="10"/>
  <c r="R448" i="10"/>
  <c r="R449" i="10"/>
  <c r="R450" i="10"/>
  <c r="R451" i="10"/>
  <c r="R452" i="10"/>
  <c r="R453" i="10"/>
  <c r="R454" i="10"/>
  <c r="R455" i="10"/>
  <c r="R456" i="10"/>
  <c r="R457" i="10"/>
  <c r="R458" i="10"/>
  <c r="R459" i="10"/>
  <c r="R460" i="10"/>
  <c r="R461" i="10"/>
  <c r="R462" i="10"/>
  <c r="R463" i="10"/>
  <c r="R464" i="10"/>
  <c r="R465" i="10"/>
  <c r="R466" i="10"/>
  <c r="R467" i="10"/>
  <c r="R468" i="10"/>
  <c r="R469" i="10"/>
  <c r="R470" i="10"/>
  <c r="R471" i="10"/>
  <c r="R472" i="10"/>
  <c r="R473" i="10"/>
  <c r="R474" i="10"/>
  <c r="R475" i="10"/>
  <c r="R476" i="10"/>
  <c r="R477" i="10"/>
  <c r="R478" i="10"/>
  <c r="R479" i="10"/>
  <c r="R480" i="10"/>
  <c r="R481" i="10"/>
  <c r="R482" i="10"/>
  <c r="R483" i="10"/>
  <c r="R484" i="10"/>
  <c r="R485" i="10"/>
  <c r="R486" i="10"/>
  <c r="R487" i="10"/>
  <c r="R488" i="10"/>
  <c r="R489" i="10"/>
  <c r="R490" i="10"/>
  <c r="R491" i="10"/>
  <c r="R492" i="10"/>
  <c r="R493" i="10"/>
  <c r="R494" i="10"/>
  <c r="R495" i="10"/>
  <c r="R496" i="10"/>
  <c r="R497" i="10"/>
  <c r="R498" i="10"/>
  <c r="R499" i="10"/>
  <c r="R500" i="10"/>
  <c r="R501" i="10"/>
  <c r="R502" i="10"/>
  <c r="R503" i="10"/>
  <c r="R504" i="10"/>
  <c r="R505" i="10"/>
  <c r="R506" i="10"/>
  <c r="R507" i="10"/>
  <c r="R508" i="10"/>
  <c r="R509" i="10"/>
  <c r="R510" i="10"/>
  <c r="R511" i="10"/>
  <c r="R512" i="10"/>
  <c r="R513" i="10"/>
  <c r="R514" i="10"/>
  <c r="R515" i="10"/>
  <c r="R516" i="10"/>
  <c r="R517" i="10"/>
  <c r="R518" i="10"/>
  <c r="R519" i="10"/>
  <c r="R520" i="10"/>
  <c r="R521" i="10"/>
  <c r="R3" i="10"/>
  <c r="R4" i="10"/>
  <c r="R5" i="10"/>
  <c r="R6" i="10"/>
  <c r="R7" i="10"/>
  <c r="R8" i="10"/>
  <c r="R9" i="10"/>
  <c r="R2" i="10"/>
  <c r="L277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78" i="10"/>
  <c r="Y79" i="10"/>
  <c r="Y80" i="10"/>
  <c r="Y81" i="10"/>
  <c r="Y82" i="10"/>
  <c r="Y83" i="10"/>
  <c r="Y84" i="10"/>
  <c r="Y85" i="10"/>
  <c r="Y86" i="10"/>
  <c r="Y87" i="10"/>
  <c r="Y88" i="10"/>
  <c r="Y89" i="10"/>
  <c r="Y90" i="10"/>
  <c r="Y91" i="10"/>
  <c r="Y92" i="10"/>
  <c r="Y93" i="10"/>
  <c r="Y94" i="10"/>
  <c r="Y95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2" i="10"/>
  <c r="Y113" i="10"/>
  <c r="Y114" i="10"/>
  <c r="Y115" i="10"/>
  <c r="Y116" i="10"/>
  <c r="Y117" i="10"/>
  <c r="Y118" i="10"/>
  <c r="Y119" i="10"/>
  <c r="Y120" i="10"/>
  <c r="Y121" i="10"/>
  <c r="Y122" i="10"/>
  <c r="Y123" i="10"/>
  <c r="Y124" i="10"/>
  <c r="Y125" i="10"/>
  <c r="Y126" i="10"/>
  <c r="Y127" i="10"/>
  <c r="Y128" i="10"/>
  <c r="Y129" i="10"/>
  <c r="Y130" i="10"/>
  <c r="Y131" i="10"/>
  <c r="Y132" i="10"/>
  <c r="Y133" i="10"/>
  <c r="Y134" i="10"/>
  <c r="Y135" i="10"/>
  <c r="Y136" i="10"/>
  <c r="Y137" i="10"/>
  <c r="Y138" i="10"/>
  <c r="Y139" i="10"/>
  <c r="Y140" i="10"/>
  <c r="Y141" i="10"/>
  <c r="Y142" i="10"/>
  <c r="Y143" i="10"/>
  <c r="Y144" i="10"/>
  <c r="Y145" i="10"/>
  <c r="Y146" i="10"/>
  <c r="Y147" i="10"/>
  <c r="Y148" i="10"/>
  <c r="Y149" i="10"/>
  <c r="Y150" i="10"/>
  <c r="Y151" i="10"/>
  <c r="Y152" i="10"/>
  <c r="Y153" i="10"/>
  <c r="Y154" i="10"/>
  <c r="Y155" i="10"/>
  <c r="Y156" i="10"/>
  <c r="Y157" i="10"/>
  <c r="Y158" i="10"/>
  <c r="Y159" i="10"/>
  <c r="Y160" i="10"/>
  <c r="Y161" i="10"/>
  <c r="Y162" i="10"/>
  <c r="Y163" i="10"/>
  <c r="Y164" i="10"/>
  <c r="Y165" i="10"/>
  <c r="Y166" i="10"/>
  <c r="Y167" i="10"/>
  <c r="Y168" i="10"/>
  <c r="Y169" i="10"/>
  <c r="Y170" i="10"/>
  <c r="Y171" i="10"/>
  <c r="Y172" i="10"/>
  <c r="Y173" i="10"/>
  <c r="Y174" i="10"/>
  <c r="Y175" i="10"/>
  <c r="Y176" i="10"/>
  <c r="Y177" i="10"/>
  <c r="Y178" i="10"/>
  <c r="Y179" i="10"/>
  <c r="Y180" i="10"/>
  <c r="Y181" i="10"/>
  <c r="Y182" i="10"/>
  <c r="Y183" i="10"/>
  <c r="Y184" i="10"/>
  <c r="Y185" i="10"/>
  <c r="Y186" i="10"/>
  <c r="Y187" i="10"/>
  <c r="Y188" i="10"/>
  <c r="Y189" i="10"/>
  <c r="Y190" i="10"/>
  <c r="Y191" i="10"/>
  <c r="Y192" i="10"/>
  <c r="Y193" i="10"/>
  <c r="Y194" i="10"/>
  <c r="Y195" i="10"/>
  <c r="Y196" i="10"/>
  <c r="Y197" i="10"/>
  <c r="Y198" i="10"/>
  <c r="Y199" i="10"/>
  <c r="Y200" i="10"/>
  <c r="Y201" i="10"/>
  <c r="Y202" i="10"/>
  <c r="Y203" i="10"/>
  <c r="Y204" i="10"/>
  <c r="Y205" i="10"/>
  <c r="Y206" i="10"/>
  <c r="Y207" i="10"/>
  <c r="Y208" i="10"/>
  <c r="Y209" i="10"/>
  <c r="Y210" i="10"/>
  <c r="Y211" i="10"/>
  <c r="Y212" i="10"/>
  <c r="Y213" i="10"/>
  <c r="Y214" i="10"/>
  <c r="Y215" i="10"/>
  <c r="Y216" i="10"/>
  <c r="Y217" i="10"/>
  <c r="Y218" i="10"/>
  <c r="Y219" i="10"/>
  <c r="Y220" i="10"/>
  <c r="Y221" i="10"/>
  <c r="Y222" i="10"/>
  <c r="Y223" i="10"/>
  <c r="Y224" i="10"/>
  <c r="Y225" i="10"/>
  <c r="Y226" i="10"/>
  <c r="Y227" i="10"/>
  <c r="Y228" i="10"/>
  <c r="Y229" i="10"/>
  <c r="Y230" i="10"/>
  <c r="Y231" i="10"/>
  <c r="Y232" i="10"/>
  <c r="Y233" i="10"/>
  <c r="Y234" i="10"/>
  <c r="Y235" i="10"/>
  <c r="Y236" i="10"/>
  <c r="Y237" i="10"/>
  <c r="Y238" i="10"/>
  <c r="Y239" i="10"/>
  <c r="Y240" i="10"/>
  <c r="Y241" i="10"/>
  <c r="Y242" i="10"/>
  <c r="Y243" i="10"/>
  <c r="Y244" i="10"/>
  <c r="Y245" i="10"/>
  <c r="Y246" i="10"/>
  <c r="Y247" i="10"/>
  <c r="Y248" i="10"/>
  <c r="Y249" i="10"/>
  <c r="Y250" i="10"/>
  <c r="Y251" i="10"/>
  <c r="Y252" i="10"/>
  <c r="Y253" i="10"/>
  <c r="Y254" i="10"/>
  <c r="Y255" i="10"/>
  <c r="Y256" i="10"/>
  <c r="Y257" i="10"/>
  <c r="Y258" i="10"/>
  <c r="Y259" i="10"/>
  <c r="Y260" i="10"/>
  <c r="Y261" i="10"/>
  <c r="Y262" i="10"/>
  <c r="Y263" i="10"/>
  <c r="Y264" i="10"/>
  <c r="Y265" i="10"/>
  <c r="Y266" i="10"/>
  <c r="Y267" i="10"/>
  <c r="Y268" i="10"/>
  <c r="Y269" i="10"/>
  <c r="Y270" i="10"/>
  <c r="Y271" i="10"/>
  <c r="Y272" i="10"/>
  <c r="Y273" i="10"/>
  <c r="Y274" i="10"/>
  <c r="Y275" i="10"/>
  <c r="Y276" i="10"/>
  <c r="Y277" i="10"/>
  <c r="Y278" i="10"/>
  <c r="Y279" i="10"/>
  <c r="Y280" i="10"/>
  <c r="Y281" i="10"/>
  <c r="Y282" i="10"/>
  <c r="Y283" i="10"/>
  <c r="Y284" i="10"/>
  <c r="Y285" i="10"/>
  <c r="Y286" i="10"/>
  <c r="Y287" i="10"/>
  <c r="Y288" i="10"/>
  <c r="Y289" i="10"/>
  <c r="Y290" i="10"/>
  <c r="Y291" i="10"/>
  <c r="Y292" i="10"/>
  <c r="Y293" i="10"/>
  <c r="Y294" i="10"/>
  <c r="Y295" i="10"/>
  <c r="Y296" i="10"/>
  <c r="Y297" i="10"/>
  <c r="Y298" i="10"/>
  <c r="Y299" i="10"/>
  <c r="Y300" i="10"/>
  <c r="Y301" i="10"/>
  <c r="Y302" i="10"/>
  <c r="Y303" i="10"/>
  <c r="Y304" i="10"/>
  <c r="Y305" i="10"/>
  <c r="Y306" i="10"/>
  <c r="Y307" i="10"/>
  <c r="Y308" i="10"/>
  <c r="Y309" i="10"/>
  <c r="Y310" i="10"/>
  <c r="Y311" i="10"/>
  <c r="Y312" i="10"/>
  <c r="Y313" i="10"/>
  <c r="Y314" i="10"/>
  <c r="Y315" i="10"/>
  <c r="Y316" i="10"/>
  <c r="Y317" i="10"/>
  <c r="Y318" i="10"/>
  <c r="Y319" i="10"/>
  <c r="Y320" i="10"/>
  <c r="Y321" i="10"/>
  <c r="Y322" i="10"/>
  <c r="Y323" i="10"/>
  <c r="Y324" i="10"/>
  <c r="Y325" i="10"/>
  <c r="Y326" i="10"/>
  <c r="Y327" i="10"/>
  <c r="Y328" i="10"/>
  <c r="Y329" i="10"/>
  <c r="Y330" i="10"/>
  <c r="Y331" i="10"/>
  <c r="Y332" i="10"/>
  <c r="Y333" i="10"/>
  <c r="Y334" i="10"/>
  <c r="Y335" i="10"/>
  <c r="Y336" i="10"/>
  <c r="Y337" i="10"/>
  <c r="Y338" i="10"/>
  <c r="Y339" i="10"/>
  <c r="Y340" i="10"/>
  <c r="Y341" i="10"/>
  <c r="Y342" i="10"/>
  <c r="Y343" i="10"/>
  <c r="Y344" i="10"/>
  <c r="Y345" i="10"/>
  <c r="Y346" i="10"/>
  <c r="Y347" i="10"/>
  <c r="Y348" i="10"/>
  <c r="Y349" i="10"/>
  <c r="Y350" i="10"/>
  <c r="Y351" i="10"/>
  <c r="Y352" i="10"/>
  <c r="Y353" i="10"/>
  <c r="Y354" i="10"/>
  <c r="Y355" i="10"/>
  <c r="Y356" i="10"/>
  <c r="Y357" i="10"/>
  <c r="Y358" i="10"/>
  <c r="Y359" i="10"/>
  <c r="Y360" i="10"/>
  <c r="Y361" i="10"/>
  <c r="Y362" i="10"/>
  <c r="Y363" i="10"/>
  <c r="Y364" i="10"/>
  <c r="Y365" i="10"/>
  <c r="Y366" i="10"/>
  <c r="Y367" i="10"/>
  <c r="Y368" i="10"/>
  <c r="Y369" i="10"/>
  <c r="Y370" i="10"/>
  <c r="Y371" i="10"/>
  <c r="Y372" i="10"/>
  <c r="Y373" i="10"/>
  <c r="Y374" i="10"/>
  <c r="Y375" i="10"/>
  <c r="Y376" i="10"/>
  <c r="Y377" i="10"/>
  <c r="Y378" i="10"/>
  <c r="Y379" i="10"/>
  <c r="Y380" i="10"/>
  <c r="Y381" i="10"/>
  <c r="Y382" i="10"/>
  <c r="Y383" i="10"/>
  <c r="Y384" i="10"/>
  <c r="Y385" i="10"/>
  <c r="Y386" i="10"/>
  <c r="Y387" i="10"/>
  <c r="Y388" i="10"/>
  <c r="Y389" i="10"/>
  <c r="Y390" i="10"/>
  <c r="Y391" i="10"/>
  <c r="Y392" i="10"/>
  <c r="Y393" i="10"/>
  <c r="Y394" i="10"/>
  <c r="Y395" i="10"/>
  <c r="Y396" i="10"/>
  <c r="Y397" i="10"/>
  <c r="Y398" i="10"/>
  <c r="Y399" i="10"/>
  <c r="Y400" i="10"/>
  <c r="Y401" i="10"/>
  <c r="Y402" i="10"/>
  <c r="Y403" i="10"/>
  <c r="Y404" i="10"/>
  <c r="Y405" i="10"/>
  <c r="Y406" i="10"/>
  <c r="Y407" i="10"/>
  <c r="Y408" i="10"/>
  <c r="Y409" i="10"/>
  <c r="Y410" i="10"/>
  <c r="Y411" i="10"/>
  <c r="Y412" i="10"/>
  <c r="Y413" i="10"/>
  <c r="Y414" i="10"/>
  <c r="Y415" i="10"/>
  <c r="Y416" i="10"/>
  <c r="Y417" i="10"/>
  <c r="Y418" i="10"/>
  <c r="Y419" i="10"/>
  <c r="Y420" i="10"/>
  <c r="Y421" i="10"/>
  <c r="Y422" i="10"/>
  <c r="Y423" i="10"/>
  <c r="Y424" i="10"/>
  <c r="Y425" i="10"/>
  <c r="Y426" i="10"/>
  <c r="Y427" i="10"/>
  <c r="Y428" i="10"/>
  <c r="Y429" i="10"/>
  <c r="Y430" i="10"/>
  <c r="Y431" i="10"/>
  <c r="Y432" i="10"/>
  <c r="Y433" i="10"/>
  <c r="Y434" i="10"/>
  <c r="Y435" i="10"/>
  <c r="Y436" i="10"/>
  <c r="Y437" i="10"/>
  <c r="Y438" i="10"/>
  <c r="Y439" i="10"/>
  <c r="Y440" i="10"/>
  <c r="Y441" i="10"/>
  <c r="Y442" i="10"/>
  <c r="Y443" i="10"/>
  <c r="Y444" i="10"/>
  <c r="Y445" i="10"/>
  <c r="Y446" i="10"/>
  <c r="Y447" i="10"/>
  <c r="Y448" i="10"/>
  <c r="Y449" i="10"/>
  <c r="Y450" i="10"/>
  <c r="Y451" i="10"/>
  <c r="Y452" i="10"/>
  <c r="Y453" i="10"/>
  <c r="Y454" i="10"/>
  <c r="Y455" i="10"/>
  <c r="Y456" i="10"/>
  <c r="Y457" i="10"/>
  <c r="Y458" i="10"/>
  <c r="Y459" i="10"/>
  <c r="Y460" i="10"/>
  <c r="Y461" i="10"/>
  <c r="Y462" i="10"/>
  <c r="Y463" i="10"/>
  <c r="Y464" i="10"/>
  <c r="Y465" i="10"/>
  <c r="Y466" i="10"/>
  <c r="Y467" i="10"/>
  <c r="Y468" i="10"/>
  <c r="Y469" i="10"/>
  <c r="Y470" i="10"/>
  <c r="Y471" i="10"/>
  <c r="Y472" i="10"/>
  <c r="Y473" i="10"/>
  <c r="Y474" i="10"/>
  <c r="Y475" i="10"/>
  <c r="Y476" i="10"/>
  <c r="Y477" i="10"/>
  <c r="Y478" i="10"/>
  <c r="Y479" i="10"/>
  <c r="Y480" i="10"/>
  <c r="Y481" i="10"/>
  <c r="Y482" i="10"/>
  <c r="Y483" i="10"/>
  <c r="Y484" i="10"/>
  <c r="Y485" i="10"/>
  <c r="Y486" i="10"/>
  <c r="Y487" i="10"/>
  <c r="Y488" i="10"/>
  <c r="Y489" i="10"/>
  <c r="Y490" i="10"/>
  <c r="Y491" i="10"/>
  <c r="Y492" i="10"/>
  <c r="Y493" i="10"/>
  <c r="Y494" i="10"/>
  <c r="Y495" i="10"/>
  <c r="Y496" i="10"/>
  <c r="Y497" i="10"/>
  <c r="Y498" i="10"/>
  <c r="Y499" i="10"/>
  <c r="Y500" i="10"/>
  <c r="Y501" i="10"/>
  <c r="Y502" i="10"/>
  <c r="Y503" i="10"/>
  <c r="Y504" i="10"/>
  <c r="Y505" i="10"/>
  <c r="Y506" i="10"/>
  <c r="Y507" i="10"/>
  <c r="Y508" i="10"/>
  <c r="Y509" i="10"/>
  <c r="Y510" i="10"/>
  <c r="Y511" i="10"/>
  <c r="Y512" i="10"/>
  <c r="Y513" i="10"/>
  <c r="Y514" i="10"/>
  <c r="Y515" i="10"/>
  <c r="Y516" i="10"/>
  <c r="Y517" i="10"/>
  <c r="Y518" i="10"/>
  <c r="Y519" i="10"/>
  <c r="Y520" i="10"/>
  <c r="Y521" i="10"/>
  <c r="Y4" i="10"/>
  <c r="Y5" i="10"/>
  <c r="Y6" i="10"/>
  <c r="Y7" i="10"/>
  <c r="Y8" i="10"/>
  <c r="Y9" i="10"/>
  <c r="Y3" i="10"/>
  <c r="Y2" i="10"/>
  <c r="X513" i="10"/>
  <c r="Z513" i="10" s="1"/>
  <c r="X506" i="10"/>
  <c r="Z506" i="10" s="1"/>
  <c r="X10" i="10"/>
  <c r="Z10" i="10" s="1"/>
  <c r="X11" i="10"/>
  <c r="Z11" i="10" s="1"/>
  <c r="X12" i="10"/>
  <c r="Z12" i="10" s="1"/>
  <c r="X13" i="10"/>
  <c r="Z13" i="10" s="1"/>
  <c r="X14" i="10"/>
  <c r="Z14" i="10" s="1"/>
  <c r="X15" i="10"/>
  <c r="Z15" i="10" s="1"/>
  <c r="X16" i="10"/>
  <c r="Z16" i="10" s="1"/>
  <c r="X17" i="10"/>
  <c r="Z17" i="10" s="1"/>
  <c r="X18" i="10"/>
  <c r="Z18" i="10" s="1"/>
  <c r="X19" i="10"/>
  <c r="Z19" i="10" s="1"/>
  <c r="X20" i="10"/>
  <c r="Z20" i="10" s="1"/>
  <c r="X21" i="10"/>
  <c r="Z21" i="10" s="1"/>
  <c r="X22" i="10"/>
  <c r="Z22" i="10" s="1"/>
  <c r="X23" i="10"/>
  <c r="Z23" i="10" s="1"/>
  <c r="X24" i="10"/>
  <c r="Z24" i="10" s="1"/>
  <c r="X25" i="10"/>
  <c r="Z25" i="10" s="1"/>
  <c r="X26" i="10"/>
  <c r="Z26" i="10" s="1"/>
  <c r="X27" i="10"/>
  <c r="Z27" i="10" s="1"/>
  <c r="X28" i="10"/>
  <c r="Z28" i="10" s="1"/>
  <c r="X29" i="10"/>
  <c r="Z29" i="10" s="1"/>
  <c r="X30" i="10"/>
  <c r="Z30" i="10" s="1"/>
  <c r="X31" i="10"/>
  <c r="Z31" i="10" s="1"/>
  <c r="X32" i="10"/>
  <c r="Z32" i="10" s="1"/>
  <c r="X33" i="10"/>
  <c r="Z33" i="10" s="1"/>
  <c r="X34" i="10"/>
  <c r="Z34" i="10" s="1"/>
  <c r="X35" i="10"/>
  <c r="Z35" i="10" s="1"/>
  <c r="X36" i="10"/>
  <c r="Z36" i="10" s="1"/>
  <c r="X37" i="10"/>
  <c r="Z37" i="10" s="1"/>
  <c r="X38" i="10"/>
  <c r="Z38" i="10" s="1"/>
  <c r="X39" i="10"/>
  <c r="Z39" i="10" s="1"/>
  <c r="X40" i="10"/>
  <c r="Z40" i="10" s="1"/>
  <c r="X41" i="10"/>
  <c r="Z41" i="10" s="1"/>
  <c r="X42" i="10"/>
  <c r="Z42" i="10" s="1"/>
  <c r="X43" i="10"/>
  <c r="Z43" i="10" s="1"/>
  <c r="X44" i="10"/>
  <c r="Z44" i="10" s="1"/>
  <c r="X45" i="10"/>
  <c r="Z45" i="10" s="1"/>
  <c r="X46" i="10"/>
  <c r="Z46" i="10" s="1"/>
  <c r="X47" i="10"/>
  <c r="Z47" i="10" s="1"/>
  <c r="X48" i="10"/>
  <c r="Z48" i="10" s="1"/>
  <c r="X49" i="10"/>
  <c r="Z49" i="10" s="1"/>
  <c r="X50" i="10"/>
  <c r="Z50" i="10" s="1"/>
  <c r="X51" i="10"/>
  <c r="Z51" i="10" s="1"/>
  <c r="X52" i="10"/>
  <c r="Z52" i="10" s="1"/>
  <c r="X53" i="10"/>
  <c r="Z53" i="10" s="1"/>
  <c r="X54" i="10"/>
  <c r="Z54" i="10" s="1"/>
  <c r="X55" i="10"/>
  <c r="Z55" i="10" s="1"/>
  <c r="X56" i="10"/>
  <c r="Z56" i="10" s="1"/>
  <c r="X57" i="10"/>
  <c r="Z57" i="10" s="1"/>
  <c r="X58" i="10"/>
  <c r="Z58" i="10" s="1"/>
  <c r="X59" i="10"/>
  <c r="Z59" i="10" s="1"/>
  <c r="X60" i="10"/>
  <c r="Z60" i="10" s="1"/>
  <c r="X61" i="10"/>
  <c r="Z61" i="10" s="1"/>
  <c r="X62" i="10"/>
  <c r="Z62" i="10" s="1"/>
  <c r="X63" i="10"/>
  <c r="Z63" i="10" s="1"/>
  <c r="X64" i="10"/>
  <c r="Z64" i="10" s="1"/>
  <c r="X65" i="10"/>
  <c r="Z65" i="10" s="1"/>
  <c r="X66" i="10"/>
  <c r="Z66" i="10" s="1"/>
  <c r="X67" i="10"/>
  <c r="Z67" i="10" s="1"/>
  <c r="X68" i="10"/>
  <c r="Z68" i="10" s="1"/>
  <c r="X69" i="10"/>
  <c r="Z69" i="10" s="1"/>
  <c r="X70" i="10"/>
  <c r="Z70" i="10" s="1"/>
  <c r="X71" i="10"/>
  <c r="Z71" i="10" s="1"/>
  <c r="X72" i="10"/>
  <c r="Z72" i="10" s="1"/>
  <c r="X73" i="10"/>
  <c r="Z73" i="10" s="1"/>
  <c r="X74" i="10"/>
  <c r="Z74" i="10" s="1"/>
  <c r="X75" i="10"/>
  <c r="Z75" i="10" s="1"/>
  <c r="X76" i="10"/>
  <c r="Z76" i="10" s="1"/>
  <c r="X77" i="10"/>
  <c r="Z77" i="10" s="1"/>
  <c r="X78" i="10"/>
  <c r="Z78" i="10" s="1"/>
  <c r="X79" i="10"/>
  <c r="Z79" i="10" s="1"/>
  <c r="X80" i="10"/>
  <c r="Z80" i="10" s="1"/>
  <c r="X81" i="10"/>
  <c r="Z81" i="10" s="1"/>
  <c r="X82" i="10"/>
  <c r="Z82" i="10" s="1"/>
  <c r="X83" i="10"/>
  <c r="Z83" i="10" s="1"/>
  <c r="X84" i="10"/>
  <c r="Z84" i="10" s="1"/>
  <c r="X85" i="10"/>
  <c r="Z85" i="10" s="1"/>
  <c r="X86" i="10"/>
  <c r="Z86" i="10" s="1"/>
  <c r="X87" i="10"/>
  <c r="Z87" i="10" s="1"/>
  <c r="X88" i="10"/>
  <c r="Z88" i="10" s="1"/>
  <c r="X89" i="10"/>
  <c r="Z89" i="10" s="1"/>
  <c r="X90" i="10"/>
  <c r="Z90" i="10" s="1"/>
  <c r="X91" i="10"/>
  <c r="Z91" i="10" s="1"/>
  <c r="X92" i="10"/>
  <c r="Z92" i="10" s="1"/>
  <c r="X93" i="10"/>
  <c r="Z93" i="10" s="1"/>
  <c r="X94" i="10"/>
  <c r="Z94" i="10" s="1"/>
  <c r="X95" i="10"/>
  <c r="Z95" i="10" s="1"/>
  <c r="X96" i="10"/>
  <c r="Z96" i="10" s="1"/>
  <c r="X97" i="10"/>
  <c r="Z97" i="10" s="1"/>
  <c r="X98" i="10"/>
  <c r="Z98" i="10" s="1"/>
  <c r="X99" i="10"/>
  <c r="Z99" i="10" s="1"/>
  <c r="X100" i="10"/>
  <c r="Z100" i="10" s="1"/>
  <c r="X101" i="10"/>
  <c r="Z101" i="10" s="1"/>
  <c r="X102" i="10"/>
  <c r="Z102" i="10" s="1"/>
  <c r="X103" i="10"/>
  <c r="Z103" i="10" s="1"/>
  <c r="X104" i="10"/>
  <c r="Z104" i="10" s="1"/>
  <c r="X105" i="10"/>
  <c r="Z105" i="10" s="1"/>
  <c r="X106" i="10"/>
  <c r="Z106" i="10" s="1"/>
  <c r="X107" i="10"/>
  <c r="Z107" i="10" s="1"/>
  <c r="X108" i="10"/>
  <c r="Z108" i="10" s="1"/>
  <c r="X109" i="10"/>
  <c r="Z109" i="10" s="1"/>
  <c r="X110" i="10"/>
  <c r="Z110" i="10" s="1"/>
  <c r="X111" i="10"/>
  <c r="Z111" i="10" s="1"/>
  <c r="X112" i="10"/>
  <c r="Z112" i="10" s="1"/>
  <c r="X113" i="10"/>
  <c r="Z113" i="10" s="1"/>
  <c r="X114" i="10"/>
  <c r="Z114" i="10" s="1"/>
  <c r="X115" i="10"/>
  <c r="Z115" i="10" s="1"/>
  <c r="X116" i="10"/>
  <c r="Z116" i="10" s="1"/>
  <c r="X117" i="10"/>
  <c r="Z117" i="10" s="1"/>
  <c r="X118" i="10"/>
  <c r="Z118" i="10" s="1"/>
  <c r="X119" i="10"/>
  <c r="Z119" i="10" s="1"/>
  <c r="X120" i="10"/>
  <c r="Z120" i="10" s="1"/>
  <c r="X121" i="10"/>
  <c r="Z121" i="10" s="1"/>
  <c r="X122" i="10"/>
  <c r="Z122" i="10" s="1"/>
  <c r="X123" i="10"/>
  <c r="Z123" i="10" s="1"/>
  <c r="X124" i="10"/>
  <c r="Z124" i="10" s="1"/>
  <c r="X125" i="10"/>
  <c r="Z125" i="10" s="1"/>
  <c r="X126" i="10"/>
  <c r="Z126" i="10" s="1"/>
  <c r="X127" i="10"/>
  <c r="Z127" i="10" s="1"/>
  <c r="X128" i="10"/>
  <c r="Z128" i="10" s="1"/>
  <c r="X129" i="10"/>
  <c r="Z129" i="10" s="1"/>
  <c r="X130" i="10"/>
  <c r="Z130" i="10" s="1"/>
  <c r="X131" i="10"/>
  <c r="Z131" i="10" s="1"/>
  <c r="X132" i="10"/>
  <c r="Z132" i="10" s="1"/>
  <c r="X133" i="10"/>
  <c r="Z133" i="10" s="1"/>
  <c r="X134" i="10"/>
  <c r="Z134" i="10" s="1"/>
  <c r="X135" i="10"/>
  <c r="Z135" i="10" s="1"/>
  <c r="X136" i="10"/>
  <c r="Z136" i="10" s="1"/>
  <c r="X137" i="10"/>
  <c r="Z137" i="10" s="1"/>
  <c r="X138" i="10"/>
  <c r="Z138" i="10" s="1"/>
  <c r="X139" i="10"/>
  <c r="Z139" i="10" s="1"/>
  <c r="X140" i="10"/>
  <c r="Z140" i="10" s="1"/>
  <c r="X141" i="10"/>
  <c r="Z141" i="10" s="1"/>
  <c r="X142" i="10"/>
  <c r="Z142" i="10" s="1"/>
  <c r="X143" i="10"/>
  <c r="Z143" i="10" s="1"/>
  <c r="X144" i="10"/>
  <c r="Z144" i="10" s="1"/>
  <c r="X145" i="10"/>
  <c r="Z145" i="10" s="1"/>
  <c r="X146" i="10"/>
  <c r="Z146" i="10" s="1"/>
  <c r="X147" i="10"/>
  <c r="Z147" i="10" s="1"/>
  <c r="X148" i="10"/>
  <c r="Z148" i="10" s="1"/>
  <c r="X149" i="10"/>
  <c r="Z149" i="10" s="1"/>
  <c r="X150" i="10"/>
  <c r="Z150" i="10" s="1"/>
  <c r="X151" i="10"/>
  <c r="Z151" i="10" s="1"/>
  <c r="X152" i="10"/>
  <c r="Z152" i="10" s="1"/>
  <c r="X153" i="10"/>
  <c r="Z153" i="10" s="1"/>
  <c r="X154" i="10"/>
  <c r="Z154" i="10" s="1"/>
  <c r="X155" i="10"/>
  <c r="Z155" i="10" s="1"/>
  <c r="X156" i="10"/>
  <c r="Z156" i="10" s="1"/>
  <c r="X157" i="10"/>
  <c r="Z157" i="10" s="1"/>
  <c r="X158" i="10"/>
  <c r="Z158" i="10" s="1"/>
  <c r="X159" i="10"/>
  <c r="Z159" i="10" s="1"/>
  <c r="X160" i="10"/>
  <c r="Z160" i="10" s="1"/>
  <c r="X161" i="10"/>
  <c r="Z161" i="10" s="1"/>
  <c r="X162" i="10"/>
  <c r="Z162" i="10" s="1"/>
  <c r="X163" i="10"/>
  <c r="Z163" i="10" s="1"/>
  <c r="X164" i="10"/>
  <c r="Z164" i="10" s="1"/>
  <c r="X165" i="10"/>
  <c r="Z165" i="10" s="1"/>
  <c r="X166" i="10"/>
  <c r="Z166" i="10" s="1"/>
  <c r="X167" i="10"/>
  <c r="Z167" i="10" s="1"/>
  <c r="X168" i="10"/>
  <c r="Z168" i="10" s="1"/>
  <c r="X169" i="10"/>
  <c r="Z169" i="10" s="1"/>
  <c r="X170" i="10"/>
  <c r="Z170" i="10" s="1"/>
  <c r="X171" i="10"/>
  <c r="Z171" i="10" s="1"/>
  <c r="X172" i="10"/>
  <c r="Z172" i="10" s="1"/>
  <c r="X173" i="10"/>
  <c r="Z173" i="10" s="1"/>
  <c r="X174" i="10"/>
  <c r="Z174" i="10" s="1"/>
  <c r="X175" i="10"/>
  <c r="Z175" i="10" s="1"/>
  <c r="X176" i="10"/>
  <c r="Z176" i="10" s="1"/>
  <c r="X177" i="10"/>
  <c r="Z177" i="10" s="1"/>
  <c r="X178" i="10"/>
  <c r="Z178" i="10" s="1"/>
  <c r="X179" i="10"/>
  <c r="Z179" i="10" s="1"/>
  <c r="X180" i="10"/>
  <c r="Z180" i="10" s="1"/>
  <c r="X181" i="10"/>
  <c r="Z181" i="10" s="1"/>
  <c r="X182" i="10"/>
  <c r="Z182" i="10" s="1"/>
  <c r="X183" i="10"/>
  <c r="Z183" i="10" s="1"/>
  <c r="X184" i="10"/>
  <c r="Z184" i="10" s="1"/>
  <c r="X185" i="10"/>
  <c r="Z185" i="10" s="1"/>
  <c r="X186" i="10"/>
  <c r="Z186" i="10" s="1"/>
  <c r="X187" i="10"/>
  <c r="Z187" i="10" s="1"/>
  <c r="X188" i="10"/>
  <c r="Z188" i="10" s="1"/>
  <c r="X189" i="10"/>
  <c r="Z189" i="10" s="1"/>
  <c r="X190" i="10"/>
  <c r="Z190" i="10" s="1"/>
  <c r="X191" i="10"/>
  <c r="Z191" i="10" s="1"/>
  <c r="X192" i="10"/>
  <c r="Z192" i="10" s="1"/>
  <c r="X193" i="10"/>
  <c r="Z193" i="10" s="1"/>
  <c r="X194" i="10"/>
  <c r="Z194" i="10" s="1"/>
  <c r="X195" i="10"/>
  <c r="Z195" i="10" s="1"/>
  <c r="X196" i="10"/>
  <c r="Z196" i="10" s="1"/>
  <c r="X197" i="10"/>
  <c r="Z197" i="10" s="1"/>
  <c r="X198" i="10"/>
  <c r="Z198" i="10" s="1"/>
  <c r="X199" i="10"/>
  <c r="Z199" i="10" s="1"/>
  <c r="X200" i="10"/>
  <c r="Z200" i="10" s="1"/>
  <c r="X201" i="10"/>
  <c r="Z201" i="10" s="1"/>
  <c r="X202" i="10"/>
  <c r="Z202" i="10" s="1"/>
  <c r="X203" i="10"/>
  <c r="Z203" i="10" s="1"/>
  <c r="X204" i="10"/>
  <c r="Z204" i="10" s="1"/>
  <c r="X205" i="10"/>
  <c r="Z205" i="10" s="1"/>
  <c r="X206" i="10"/>
  <c r="Z206" i="10" s="1"/>
  <c r="X207" i="10"/>
  <c r="Z207" i="10" s="1"/>
  <c r="X208" i="10"/>
  <c r="Z208" i="10" s="1"/>
  <c r="X209" i="10"/>
  <c r="Z209" i="10" s="1"/>
  <c r="X210" i="10"/>
  <c r="Z210" i="10" s="1"/>
  <c r="X211" i="10"/>
  <c r="Z211" i="10" s="1"/>
  <c r="X212" i="10"/>
  <c r="Z212" i="10" s="1"/>
  <c r="X213" i="10"/>
  <c r="Z213" i="10" s="1"/>
  <c r="X214" i="10"/>
  <c r="Z214" i="10" s="1"/>
  <c r="X215" i="10"/>
  <c r="Z215" i="10" s="1"/>
  <c r="X216" i="10"/>
  <c r="Z216" i="10" s="1"/>
  <c r="X217" i="10"/>
  <c r="Z217" i="10" s="1"/>
  <c r="X218" i="10"/>
  <c r="Z218" i="10" s="1"/>
  <c r="X219" i="10"/>
  <c r="Z219" i="10" s="1"/>
  <c r="X220" i="10"/>
  <c r="Z220" i="10" s="1"/>
  <c r="X221" i="10"/>
  <c r="Z221" i="10" s="1"/>
  <c r="X222" i="10"/>
  <c r="Z222" i="10" s="1"/>
  <c r="X223" i="10"/>
  <c r="Z223" i="10" s="1"/>
  <c r="X224" i="10"/>
  <c r="Z224" i="10" s="1"/>
  <c r="X225" i="10"/>
  <c r="Z225" i="10" s="1"/>
  <c r="X226" i="10"/>
  <c r="Z226" i="10" s="1"/>
  <c r="X227" i="10"/>
  <c r="Z227" i="10" s="1"/>
  <c r="X228" i="10"/>
  <c r="Z228" i="10" s="1"/>
  <c r="X229" i="10"/>
  <c r="Z229" i="10" s="1"/>
  <c r="X230" i="10"/>
  <c r="Z230" i="10" s="1"/>
  <c r="X231" i="10"/>
  <c r="Z231" i="10" s="1"/>
  <c r="X232" i="10"/>
  <c r="Z232" i="10" s="1"/>
  <c r="X233" i="10"/>
  <c r="Z233" i="10" s="1"/>
  <c r="X234" i="10"/>
  <c r="Z234" i="10" s="1"/>
  <c r="X235" i="10"/>
  <c r="Z235" i="10" s="1"/>
  <c r="X236" i="10"/>
  <c r="Z236" i="10" s="1"/>
  <c r="X237" i="10"/>
  <c r="Z237" i="10" s="1"/>
  <c r="X238" i="10"/>
  <c r="Z238" i="10" s="1"/>
  <c r="X239" i="10"/>
  <c r="Z239" i="10" s="1"/>
  <c r="X240" i="10"/>
  <c r="Z240" i="10" s="1"/>
  <c r="X241" i="10"/>
  <c r="Z241" i="10" s="1"/>
  <c r="X242" i="10"/>
  <c r="Z242" i="10" s="1"/>
  <c r="X243" i="10"/>
  <c r="Z243" i="10" s="1"/>
  <c r="X244" i="10"/>
  <c r="Z244" i="10" s="1"/>
  <c r="X245" i="10"/>
  <c r="Z245" i="10" s="1"/>
  <c r="X246" i="10"/>
  <c r="Z246" i="10" s="1"/>
  <c r="X247" i="10"/>
  <c r="Z247" i="10" s="1"/>
  <c r="X248" i="10"/>
  <c r="Z248" i="10" s="1"/>
  <c r="X249" i="10"/>
  <c r="Z249" i="10" s="1"/>
  <c r="X250" i="10"/>
  <c r="Z250" i="10" s="1"/>
  <c r="X251" i="10"/>
  <c r="Z251" i="10" s="1"/>
  <c r="X252" i="10"/>
  <c r="Z252" i="10" s="1"/>
  <c r="X253" i="10"/>
  <c r="Z253" i="10" s="1"/>
  <c r="X254" i="10"/>
  <c r="Z254" i="10" s="1"/>
  <c r="X255" i="10"/>
  <c r="Z255" i="10" s="1"/>
  <c r="X256" i="10"/>
  <c r="Z256" i="10" s="1"/>
  <c r="X257" i="10"/>
  <c r="Z257" i="10" s="1"/>
  <c r="X258" i="10"/>
  <c r="Z258" i="10" s="1"/>
  <c r="X259" i="10"/>
  <c r="Z259" i="10" s="1"/>
  <c r="X260" i="10"/>
  <c r="Z260" i="10" s="1"/>
  <c r="X261" i="10"/>
  <c r="Z261" i="10" s="1"/>
  <c r="X262" i="10"/>
  <c r="Z262" i="10" s="1"/>
  <c r="X263" i="10"/>
  <c r="Z263" i="10" s="1"/>
  <c r="X264" i="10"/>
  <c r="Z264" i="10" s="1"/>
  <c r="X265" i="10"/>
  <c r="Z265" i="10" s="1"/>
  <c r="X266" i="10"/>
  <c r="Z266" i="10" s="1"/>
  <c r="X267" i="10"/>
  <c r="Z267" i="10" s="1"/>
  <c r="X268" i="10"/>
  <c r="Z268" i="10" s="1"/>
  <c r="X269" i="10"/>
  <c r="Z269" i="10" s="1"/>
  <c r="X270" i="10"/>
  <c r="Z270" i="10" s="1"/>
  <c r="X271" i="10"/>
  <c r="Z271" i="10" s="1"/>
  <c r="X272" i="10"/>
  <c r="Z272" i="10" s="1"/>
  <c r="X273" i="10"/>
  <c r="Z273" i="10" s="1"/>
  <c r="X274" i="10"/>
  <c r="Z274" i="10" s="1"/>
  <c r="X275" i="10"/>
  <c r="Z275" i="10" s="1"/>
  <c r="X276" i="10"/>
  <c r="Z276" i="10" s="1"/>
  <c r="X277" i="10"/>
  <c r="Z277" i="10" s="1"/>
  <c r="X278" i="10"/>
  <c r="Z278" i="10" s="1"/>
  <c r="X279" i="10"/>
  <c r="Z279" i="10" s="1"/>
  <c r="X280" i="10"/>
  <c r="Z280" i="10" s="1"/>
  <c r="X281" i="10"/>
  <c r="Z281" i="10" s="1"/>
  <c r="X282" i="10"/>
  <c r="Z282" i="10" s="1"/>
  <c r="X283" i="10"/>
  <c r="Z283" i="10" s="1"/>
  <c r="X284" i="10"/>
  <c r="Z284" i="10" s="1"/>
  <c r="X285" i="10"/>
  <c r="Z285" i="10" s="1"/>
  <c r="X286" i="10"/>
  <c r="Z286" i="10" s="1"/>
  <c r="X287" i="10"/>
  <c r="Z287" i="10" s="1"/>
  <c r="X288" i="10"/>
  <c r="Z288" i="10" s="1"/>
  <c r="X289" i="10"/>
  <c r="Z289" i="10" s="1"/>
  <c r="X290" i="10"/>
  <c r="Z290" i="10" s="1"/>
  <c r="X291" i="10"/>
  <c r="Z291" i="10" s="1"/>
  <c r="X292" i="10"/>
  <c r="Z292" i="10" s="1"/>
  <c r="X293" i="10"/>
  <c r="Z293" i="10" s="1"/>
  <c r="X294" i="10"/>
  <c r="Z294" i="10" s="1"/>
  <c r="X295" i="10"/>
  <c r="Z295" i="10" s="1"/>
  <c r="X296" i="10"/>
  <c r="Z296" i="10" s="1"/>
  <c r="X297" i="10"/>
  <c r="Z297" i="10" s="1"/>
  <c r="X298" i="10"/>
  <c r="Z298" i="10" s="1"/>
  <c r="X299" i="10"/>
  <c r="Z299" i="10" s="1"/>
  <c r="X300" i="10"/>
  <c r="Z300" i="10" s="1"/>
  <c r="X301" i="10"/>
  <c r="Z301" i="10" s="1"/>
  <c r="X302" i="10"/>
  <c r="Z302" i="10" s="1"/>
  <c r="X303" i="10"/>
  <c r="Z303" i="10" s="1"/>
  <c r="X304" i="10"/>
  <c r="Z304" i="10" s="1"/>
  <c r="X305" i="10"/>
  <c r="Z305" i="10" s="1"/>
  <c r="X306" i="10"/>
  <c r="Z306" i="10" s="1"/>
  <c r="X307" i="10"/>
  <c r="Z307" i="10" s="1"/>
  <c r="X308" i="10"/>
  <c r="Z308" i="10" s="1"/>
  <c r="X309" i="10"/>
  <c r="Z309" i="10" s="1"/>
  <c r="X310" i="10"/>
  <c r="Z310" i="10" s="1"/>
  <c r="X311" i="10"/>
  <c r="Z311" i="10" s="1"/>
  <c r="X312" i="10"/>
  <c r="Z312" i="10" s="1"/>
  <c r="X313" i="10"/>
  <c r="Z313" i="10" s="1"/>
  <c r="X314" i="10"/>
  <c r="Z314" i="10" s="1"/>
  <c r="X315" i="10"/>
  <c r="Z315" i="10" s="1"/>
  <c r="X316" i="10"/>
  <c r="Z316" i="10" s="1"/>
  <c r="X317" i="10"/>
  <c r="Z317" i="10" s="1"/>
  <c r="X318" i="10"/>
  <c r="Z318" i="10" s="1"/>
  <c r="X319" i="10"/>
  <c r="Z319" i="10" s="1"/>
  <c r="X320" i="10"/>
  <c r="Z320" i="10" s="1"/>
  <c r="X321" i="10"/>
  <c r="Z321" i="10" s="1"/>
  <c r="X322" i="10"/>
  <c r="Z322" i="10" s="1"/>
  <c r="X323" i="10"/>
  <c r="Z323" i="10" s="1"/>
  <c r="X324" i="10"/>
  <c r="Z324" i="10" s="1"/>
  <c r="X325" i="10"/>
  <c r="Z325" i="10" s="1"/>
  <c r="X326" i="10"/>
  <c r="Z326" i="10" s="1"/>
  <c r="X327" i="10"/>
  <c r="Z327" i="10" s="1"/>
  <c r="X328" i="10"/>
  <c r="Z328" i="10" s="1"/>
  <c r="X329" i="10"/>
  <c r="Z329" i="10" s="1"/>
  <c r="X330" i="10"/>
  <c r="Z330" i="10" s="1"/>
  <c r="X331" i="10"/>
  <c r="Z331" i="10" s="1"/>
  <c r="X332" i="10"/>
  <c r="Z332" i="10" s="1"/>
  <c r="X333" i="10"/>
  <c r="Z333" i="10" s="1"/>
  <c r="X334" i="10"/>
  <c r="Z334" i="10" s="1"/>
  <c r="X335" i="10"/>
  <c r="Z335" i="10" s="1"/>
  <c r="X336" i="10"/>
  <c r="Z336" i="10" s="1"/>
  <c r="X337" i="10"/>
  <c r="Z337" i="10" s="1"/>
  <c r="X338" i="10"/>
  <c r="Z338" i="10" s="1"/>
  <c r="X339" i="10"/>
  <c r="Z339" i="10" s="1"/>
  <c r="X340" i="10"/>
  <c r="Z340" i="10" s="1"/>
  <c r="X341" i="10"/>
  <c r="Z341" i="10" s="1"/>
  <c r="X342" i="10"/>
  <c r="Z342" i="10" s="1"/>
  <c r="X343" i="10"/>
  <c r="Z343" i="10" s="1"/>
  <c r="X344" i="10"/>
  <c r="Z344" i="10" s="1"/>
  <c r="X345" i="10"/>
  <c r="Z345" i="10" s="1"/>
  <c r="X346" i="10"/>
  <c r="Z346" i="10" s="1"/>
  <c r="X347" i="10"/>
  <c r="Z347" i="10" s="1"/>
  <c r="X348" i="10"/>
  <c r="Z348" i="10" s="1"/>
  <c r="X349" i="10"/>
  <c r="Z349" i="10" s="1"/>
  <c r="X350" i="10"/>
  <c r="Z350" i="10" s="1"/>
  <c r="X351" i="10"/>
  <c r="Z351" i="10" s="1"/>
  <c r="X352" i="10"/>
  <c r="Z352" i="10" s="1"/>
  <c r="X353" i="10"/>
  <c r="Z353" i="10" s="1"/>
  <c r="X354" i="10"/>
  <c r="Z354" i="10" s="1"/>
  <c r="X355" i="10"/>
  <c r="Z355" i="10" s="1"/>
  <c r="X356" i="10"/>
  <c r="Z356" i="10" s="1"/>
  <c r="X357" i="10"/>
  <c r="Z357" i="10" s="1"/>
  <c r="X358" i="10"/>
  <c r="Z358" i="10" s="1"/>
  <c r="X359" i="10"/>
  <c r="Z359" i="10" s="1"/>
  <c r="X360" i="10"/>
  <c r="Z360" i="10" s="1"/>
  <c r="X361" i="10"/>
  <c r="Z361" i="10" s="1"/>
  <c r="X362" i="10"/>
  <c r="Z362" i="10" s="1"/>
  <c r="X363" i="10"/>
  <c r="Z363" i="10" s="1"/>
  <c r="X364" i="10"/>
  <c r="Z364" i="10" s="1"/>
  <c r="X365" i="10"/>
  <c r="Z365" i="10" s="1"/>
  <c r="X366" i="10"/>
  <c r="Z366" i="10" s="1"/>
  <c r="X367" i="10"/>
  <c r="Z367" i="10" s="1"/>
  <c r="X368" i="10"/>
  <c r="Z368" i="10" s="1"/>
  <c r="X369" i="10"/>
  <c r="Z369" i="10" s="1"/>
  <c r="X370" i="10"/>
  <c r="Z370" i="10" s="1"/>
  <c r="X371" i="10"/>
  <c r="Z371" i="10" s="1"/>
  <c r="X372" i="10"/>
  <c r="Z372" i="10" s="1"/>
  <c r="X373" i="10"/>
  <c r="Z373" i="10" s="1"/>
  <c r="X374" i="10"/>
  <c r="Z374" i="10" s="1"/>
  <c r="X375" i="10"/>
  <c r="Z375" i="10" s="1"/>
  <c r="X376" i="10"/>
  <c r="Z376" i="10" s="1"/>
  <c r="X377" i="10"/>
  <c r="Z377" i="10" s="1"/>
  <c r="X378" i="10"/>
  <c r="Z378" i="10" s="1"/>
  <c r="X379" i="10"/>
  <c r="Z379" i="10" s="1"/>
  <c r="X380" i="10"/>
  <c r="Z380" i="10" s="1"/>
  <c r="X381" i="10"/>
  <c r="Z381" i="10" s="1"/>
  <c r="X382" i="10"/>
  <c r="Z382" i="10" s="1"/>
  <c r="X383" i="10"/>
  <c r="Z383" i="10" s="1"/>
  <c r="X384" i="10"/>
  <c r="Z384" i="10" s="1"/>
  <c r="X385" i="10"/>
  <c r="Z385" i="10" s="1"/>
  <c r="X386" i="10"/>
  <c r="Z386" i="10" s="1"/>
  <c r="X387" i="10"/>
  <c r="Z387" i="10" s="1"/>
  <c r="X388" i="10"/>
  <c r="Z388" i="10" s="1"/>
  <c r="X389" i="10"/>
  <c r="Z389" i="10" s="1"/>
  <c r="X390" i="10"/>
  <c r="Z390" i="10" s="1"/>
  <c r="X391" i="10"/>
  <c r="Z391" i="10" s="1"/>
  <c r="X392" i="10"/>
  <c r="Z392" i="10" s="1"/>
  <c r="X393" i="10"/>
  <c r="Z393" i="10" s="1"/>
  <c r="X394" i="10"/>
  <c r="Z394" i="10" s="1"/>
  <c r="X395" i="10"/>
  <c r="Z395" i="10" s="1"/>
  <c r="X396" i="10"/>
  <c r="Z396" i="10" s="1"/>
  <c r="X397" i="10"/>
  <c r="Z397" i="10" s="1"/>
  <c r="X398" i="10"/>
  <c r="Z398" i="10" s="1"/>
  <c r="X399" i="10"/>
  <c r="Z399" i="10" s="1"/>
  <c r="X400" i="10"/>
  <c r="Z400" i="10" s="1"/>
  <c r="X401" i="10"/>
  <c r="Z401" i="10" s="1"/>
  <c r="X402" i="10"/>
  <c r="Z402" i="10" s="1"/>
  <c r="X403" i="10"/>
  <c r="Z403" i="10" s="1"/>
  <c r="X404" i="10"/>
  <c r="Z404" i="10" s="1"/>
  <c r="X405" i="10"/>
  <c r="Z405" i="10" s="1"/>
  <c r="X406" i="10"/>
  <c r="Z406" i="10" s="1"/>
  <c r="X407" i="10"/>
  <c r="Z407" i="10" s="1"/>
  <c r="X408" i="10"/>
  <c r="Z408" i="10" s="1"/>
  <c r="X409" i="10"/>
  <c r="Z409" i="10" s="1"/>
  <c r="X410" i="10"/>
  <c r="Z410" i="10" s="1"/>
  <c r="X411" i="10"/>
  <c r="Z411" i="10" s="1"/>
  <c r="X412" i="10"/>
  <c r="Z412" i="10" s="1"/>
  <c r="X413" i="10"/>
  <c r="Z413" i="10" s="1"/>
  <c r="X414" i="10"/>
  <c r="Z414" i="10" s="1"/>
  <c r="X415" i="10"/>
  <c r="Z415" i="10" s="1"/>
  <c r="X416" i="10"/>
  <c r="Z416" i="10" s="1"/>
  <c r="X417" i="10"/>
  <c r="Z417" i="10" s="1"/>
  <c r="X418" i="10"/>
  <c r="Z418" i="10" s="1"/>
  <c r="X419" i="10"/>
  <c r="Z419" i="10" s="1"/>
  <c r="X420" i="10"/>
  <c r="Z420" i="10" s="1"/>
  <c r="X421" i="10"/>
  <c r="Z421" i="10" s="1"/>
  <c r="X422" i="10"/>
  <c r="Z422" i="10" s="1"/>
  <c r="X423" i="10"/>
  <c r="Z423" i="10" s="1"/>
  <c r="X424" i="10"/>
  <c r="Z424" i="10" s="1"/>
  <c r="X425" i="10"/>
  <c r="Z425" i="10" s="1"/>
  <c r="X426" i="10"/>
  <c r="Z426" i="10" s="1"/>
  <c r="X427" i="10"/>
  <c r="Z427" i="10" s="1"/>
  <c r="X428" i="10"/>
  <c r="Z428" i="10" s="1"/>
  <c r="X429" i="10"/>
  <c r="Z429" i="10" s="1"/>
  <c r="X430" i="10"/>
  <c r="Z430" i="10" s="1"/>
  <c r="X431" i="10"/>
  <c r="Z431" i="10" s="1"/>
  <c r="X432" i="10"/>
  <c r="Z432" i="10" s="1"/>
  <c r="X433" i="10"/>
  <c r="Z433" i="10" s="1"/>
  <c r="X434" i="10"/>
  <c r="Z434" i="10" s="1"/>
  <c r="X435" i="10"/>
  <c r="Z435" i="10" s="1"/>
  <c r="X436" i="10"/>
  <c r="Z436" i="10" s="1"/>
  <c r="X437" i="10"/>
  <c r="Z437" i="10" s="1"/>
  <c r="X438" i="10"/>
  <c r="Z438" i="10" s="1"/>
  <c r="X439" i="10"/>
  <c r="Z439" i="10" s="1"/>
  <c r="X440" i="10"/>
  <c r="Z440" i="10" s="1"/>
  <c r="X441" i="10"/>
  <c r="Z441" i="10" s="1"/>
  <c r="X442" i="10"/>
  <c r="Z442" i="10" s="1"/>
  <c r="X443" i="10"/>
  <c r="Z443" i="10" s="1"/>
  <c r="X444" i="10"/>
  <c r="Z444" i="10" s="1"/>
  <c r="X445" i="10"/>
  <c r="Z445" i="10" s="1"/>
  <c r="X446" i="10"/>
  <c r="Z446" i="10" s="1"/>
  <c r="X447" i="10"/>
  <c r="Z447" i="10" s="1"/>
  <c r="X448" i="10"/>
  <c r="Z448" i="10" s="1"/>
  <c r="X449" i="10"/>
  <c r="Z449" i="10" s="1"/>
  <c r="X450" i="10"/>
  <c r="Z450" i="10" s="1"/>
  <c r="X451" i="10"/>
  <c r="Z451" i="10" s="1"/>
  <c r="X452" i="10"/>
  <c r="Z452" i="10" s="1"/>
  <c r="X453" i="10"/>
  <c r="Z453" i="10" s="1"/>
  <c r="X454" i="10"/>
  <c r="Z454" i="10" s="1"/>
  <c r="X455" i="10"/>
  <c r="Z455" i="10" s="1"/>
  <c r="X456" i="10"/>
  <c r="Z456" i="10" s="1"/>
  <c r="X457" i="10"/>
  <c r="Z457" i="10" s="1"/>
  <c r="X458" i="10"/>
  <c r="Z458" i="10" s="1"/>
  <c r="X459" i="10"/>
  <c r="Z459" i="10" s="1"/>
  <c r="X460" i="10"/>
  <c r="Z460" i="10" s="1"/>
  <c r="X461" i="10"/>
  <c r="Z461" i="10" s="1"/>
  <c r="X462" i="10"/>
  <c r="Z462" i="10" s="1"/>
  <c r="X463" i="10"/>
  <c r="Z463" i="10" s="1"/>
  <c r="X464" i="10"/>
  <c r="Z464" i="10" s="1"/>
  <c r="X465" i="10"/>
  <c r="Z465" i="10" s="1"/>
  <c r="X466" i="10"/>
  <c r="Z466" i="10" s="1"/>
  <c r="X467" i="10"/>
  <c r="Z467" i="10" s="1"/>
  <c r="X468" i="10"/>
  <c r="Z468" i="10" s="1"/>
  <c r="X469" i="10"/>
  <c r="Z469" i="10" s="1"/>
  <c r="X470" i="10"/>
  <c r="Z470" i="10" s="1"/>
  <c r="X471" i="10"/>
  <c r="Z471" i="10" s="1"/>
  <c r="X472" i="10"/>
  <c r="Z472" i="10" s="1"/>
  <c r="X473" i="10"/>
  <c r="Z473" i="10" s="1"/>
  <c r="X474" i="10"/>
  <c r="Z474" i="10" s="1"/>
  <c r="X475" i="10"/>
  <c r="Z475" i="10" s="1"/>
  <c r="X476" i="10"/>
  <c r="Z476" i="10" s="1"/>
  <c r="X477" i="10"/>
  <c r="Z477" i="10" s="1"/>
  <c r="X478" i="10"/>
  <c r="Z478" i="10" s="1"/>
  <c r="X479" i="10"/>
  <c r="Z479" i="10" s="1"/>
  <c r="X480" i="10"/>
  <c r="Z480" i="10" s="1"/>
  <c r="X481" i="10"/>
  <c r="Z481" i="10" s="1"/>
  <c r="X482" i="10"/>
  <c r="Z482" i="10" s="1"/>
  <c r="X483" i="10"/>
  <c r="Z483" i="10" s="1"/>
  <c r="X484" i="10"/>
  <c r="Z484" i="10" s="1"/>
  <c r="X485" i="10"/>
  <c r="Z485" i="10" s="1"/>
  <c r="X486" i="10"/>
  <c r="Z486" i="10" s="1"/>
  <c r="X487" i="10"/>
  <c r="Z487" i="10" s="1"/>
  <c r="X488" i="10"/>
  <c r="Z488" i="10" s="1"/>
  <c r="X489" i="10"/>
  <c r="Z489" i="10" s="1"/>
  <c r="X490" i="10"/>
  <c r="Z490" i="10" s="1"/>
  <c r="X491" i="10"/>
  <c r="Z491" i="10" s="1"/>
  <c r="X492" i="10"/>
  <c r="Z492" i="10" s="1"/>
  <c r="X493" i="10"/>
  <c r="Z493" i="10" s="1"/>
  <c r="X494" i="10"/>
  <c r="Z494" i="10" s="1"/>
  <c r="X495" i="10"/>
  <c r="Z495" i="10" s="1"/>
  <c r="X496" i="10"/>
  <c r="Z496" i="10" s="1"/>
  <c r="X497" i="10"/>
  <c r="Z497" i="10" s="1"/>
  <c r="X498" i="10"/>
  <c r="Z498" i="10" s="1"/>
  <c r="X499" i="10"/>
  <c r="Z499" i="10" s="1"/>
  <c r="X500" i="10"/>
  <c r="Z500" i="10" s="1"/>
  <c r="X501" i="10"/>
  <c r="Z501" i="10" s="1"/>
  <c r="X502" i="10"/>
  <c r="Z502" i="10" s="1"/>
  <c r="X503" i="10"/>
  <c r="Z503" i="10" s="1"/>
  <c r="X504" i="10"/>
  <c r="Z504" i="10" s="1"/>
  <c r="X505" i="10"/>
  <c r="Z505" i="10" s="1"/>
  <c r="X507" i="10"/>
  <c r="Z507" i="10" s="1"/>
  <c r="X508" i="10"/>
  <c r="Z508" i="10" s="1"/>
  <c r="X509" i="10"/>
  <c r="Z509" i="10" s="1"/>
  <c r="X510" i="10"/>
  <c r="Z510" i="10" s="1"/>
  <c r="X511" i="10"/>
  <c r="Z511" i="10" s="1"/>
  <c r="X512" i="10"/>
  <c r="Z512" i="10" s="1"/>
  <c r="X514" i="10"/>
  <c r="Z514" i="10" s="1"/>
  <c r="X515" i="10"/>
  <c r="Z515" i="10" s="1"/>
  <c r="X516" i="10"/>
  <c r="Z516" i="10" s="1"/>
  <c r="X517" i="10"/>
  <c r="Z517" i="10" s="1"/>
  <c r="X518" i="10"/>
  <c r="Z518" i="10" s="1"/>
  <c r="X519" i="10"/>
  <c r="Z519" i="10" s="1"/>
  <c r="X520" i="10"/>
  <c r="Z520" i="10" s="1"/>
  <c r="X521" i="10"/>
  <c r="Z521" i="10" s="1"/>
  <c r="X9" i="10"/>
  <c r="Z9" i="10" s="1"/>
  <c r="X8" i="10"/>
  <c r="Z8" i="10" s="1"/>
  <c r="X7" i="10"/>
  <c r="Z7" i="10" s="1"/>
  <c r="X6" i="10"/>
  <c r="Z6" i="10" s="1"/>
  <c r="X5" i="10"/>
  <c r="Z5" i="10" s="1"/>
  <c r="X4" i="10"/>
  <c r="Z4" i="10" s="1"/>
  <c r="X3" i="10"/>
  <c r="Z3" i="10" s="1"/>
  <c r="X2" i="10"/>
  <c r="Z2" i="10" s="1"/>
  <c r="N16" i="10"/>
  <c r="N10" i="10"/>
  <c r="N11" i="10"/>
  <c r="N12" i="10"/>
  <c r="N13" i="10"/>
  <c r="N14" i="10"/>
  <c r="N15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515" i="10"/>
  <c r="N516" i="10"/>
  <c r="N517" i="10"/>
  <c r="N518" i="10"/>
  <c r="N519" i="10"/>
  <c r="N520" i="10"/>
  <c r="N521" i="10"/>
  <c r="N2" i="10"/>
  <c r="N9" i="10"/>
  <c r="N8" i="10"/>
  <c r="N7" i="10"/>
  <c r="N6" i="10"/>
  <c r="N5" i="10"/>
  <c r="N4" i="10"/>
  <c r="N3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2" i="10"/>
  <c r="L9" i="10"/>
  <c r="L8" i="10"/>
  <c r="L7" i="10"/>
  <c r="L6" i="10"/>
  <c r="L5" i="10"/>
  <c r="L4" i="10"/>
  <c r="L3" i="10"/>
  <c r="I12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10" i="10"/>
  <c r="I11" i="10"/>
  <c r="I13" i="10"/>
  <c r="I14" i="10"/>
  <c r="I15" i="10"/>
  <c r="I16" i="10"/>
  <c r="I17" i="10"/>
  <c r="I9" i="10"/>
  <c r="I8" i="10"/>
  <c r="I7" i="10"/>
  <c r="I6" i="10"/>
  <c r="I5" i="10"/>
  <c r="I4" i="10"/>
  <c r="I3" i="10"/>
  <c r="I2" i="10"/>
</calcChain>
</file>

<file path=xl/sharedStrings.xml><?xml version="1.0" encoding="utf-8"?>
<sst xmlns="http://schemas.openxmlformats.org/spreadsheetml/2006/main" count="2334" uniqueCount="135">
  <si>
    <t>Number of undergraduate degree-seeking nonresident aliens who were awarded need-based or non-need-based aid</t>
  </si>
  <si>
    <t>2019-2020</t>
  </si>
  <si>
    <t>2018-2019</t>
  </si>
  <si>
    <t>2017-2018</t>
  </si>
  <si>
    <t>2016-2017</t>
  </si>
  <si>
    <t>2015-2016</t>
  </si>
  <si>
    <t>Xavier University</t>
  </si>
  <si>
    <t>2014-2015</t>
  </si>
  <si>
    <t>2013-2014</t>
  </si>
  <si>
    <t>2012-2013</t>
  </si>
  <si>
    <t>State</t>
  </si>
  <si>
    <t>Institution</t>
  </si>
  <si>
    <t>Series</t>
  </si>
  <si>
    <t>degree_enrollment</t>
  </si>
  <si>
    <t>number_recipients</t>
  </si>
  <si>
    <t>avg_aid</t>
  </si>
  <si>
    <t>total_aid</t>
  </si>
  <si>
    <t>OH</t>
  </si>
  <si>
    <t>first_enrollment</t>
  </si>
  <si>
    <t>Degree-Seeking, first-time, first-year Nonresident Alien Undergraduate Students</t>
  </si>
  <si>
    <t>IL</t>
  </si>
  <si>
    <t>Northwestern University</t>
  </si>
  <si>
    <t>private</t>
  </si>
  <si>
    <t>acceptance_rate</t>
  </si>
  <si>
    <t>total_cost</t>
  </si>
  <si>
    <t>Kenyon College</t>
  </si>
  <si>
    <t>urban</t>
  </si>
  <si>
    <t>IN</t>
  </si>
  <si>
    <t>Bethel University</t>
  </si>
  <si>
    <t>University of Illinois, Urbana-Champaign</t>
  </si>
  <si>
    <t>University of Cincinnati, Main Campus</t>
  </si>
  <si>
    <t>Miami University, Oxford</t>
  </si>
  <si>
    <t>Ohio State University, Columbus</t>
  </si>
  <si>
    <t>udgr_aid</t>
  </si>
  <si>
    <t>udgr_recipients</t>
  </si>
  <si>
    <t>Indiana University, Bloomington</t>
  </si>
  <si>
    <t>Indiana University, South Bend</t>
  </si>
  <si>
    <t>Rose Hulman Institute of Technology</t>
  </si>
  <si>
    <t>Beloit College</t>
  </si>
  <si>
    <t>WI</t>
  </si>
  <si>
    <t>Marquette University</t>
  </si>
  <si>
    <t>Case Western Reserve University</t>
  </si>
  <si>
    <t>Loyola University, Chicago</t>
  </si>
  <si>
    <t>Indiana University, Southeast</t>
  </si>
  <si>
    <t>MI</t>
  </si>
  <si>
    <t>Kent State University, Kent</t>
  </si>
  <si>
    <t>Illinois Institute of Technology</t>
  </si>
  <si>
    <t>Cleveland State University</t>
  </si>
  <si>
    <t>Michigan State University</t>
  </si>
  <si>
    <t>Knox College</t>
  </si>
  <si>
    <t>University of Toledo</t>
  </si>
  <si>
    <t>Eastern Michigan University</t>
  </si>
  <si>
    <t>University of Wisconsin, Eau Claire</t>
  </si>
  <si>
    <t>Milwaukee School of Engineering</t>
  </si>
  <si>
    <t>Valparaiso University</t>
  </si>
  <si>
    <t>St. Mary's College</t>
  </si>
  <si>
    <t>Central Michigan University</t>
  </si>
  <si>
    <t>Oberlin College</t>
  </si>
  <si>
    <t>Illinois State University</t>
  </si>
  <si>
    <t>University of Illinois, Chicago</t>
  </si>
  <si>
    <t>Wabash College</t>
  </si>
  <si>
    <t>University of Michigan, Flint</t>
  </si>
  <si>
    <t>Hope College</t>
  </si>
  <si>
    <t>Michigan Technological University</t>
  </si>
  <si>
    <t>Lawrence University</t>
  </si>
  <si>
    <t>Illinois Wesleyan University</t>
  </si>
  <si>
    <t>University of Wisconsin, Parkside</t>
  </si>
  <si>
    <t>Saginaw Valley State University</t>
  </si>
  <si>
    <t>Lewis University</t>
  </si>
  <si>
    <t>Ferris State University</t>
  </si>
  <si>
    <t>Albion College</t>
  </si>
  <si>
    <t>Indiana University, Kokomo</t>
  </si>
  <si>
    <t>Western Illinois University</t>
  </si>
  <si>
    <t>University of Dayton</t>
  </si>
  <si>
    <t>Baldwin Wallace University</t>
  </si>
  <si>
    <t xml:space="preserve">University of Wisconsin, La Crosse </t>
  </si>
  <si>
    <t>Indiana University–Purdue University, Indianapolis</t>
  </si>
  <si>
    <t>Malone University</t>
  </si>
  <si>
    <t>Augustana College</t>
  </si>
  <si>
    <t>Lake Forest College</t>
  </si>
  <si>
    <t>University of Wisconsin, Superior</t>
  </si>
  <si>
    <t>Earlham College</t>
  </si>
  <si>
    <t>Northeastern Illinois University</t>
  </si>
  <si>
    <t>Tiffin University</t>
  </si>
  <si>
    <t>University of Wisconsin, Whitewater</t>
  </si>
  <si>
    <t>University of Wisconsin, Green Bay</t>
  </si>
  <si>
    <t>Northern Michigan University</t>
  </si>
  <si>
    <t>Grand Valley State University</t>
  </si>
  <si>
    <t>Wright State University, Dayton</t>
  </si>
  <si>
    <t>NA</t>
  </si>
  <si>
    <t>carnegie</t>
  </si>
  <si>
    <t>Purdue University, Main Campus</t>
  </si>
  <si>
    <t>University of Notre Dame</t>
  </si>
  <si>
    <t>University of Akron, Main Campus</t>
  </si>
  <si>
    <t>Bowling Green State University, Main Campus</t>
  </si>
  <si>
    <t>University of Detroit Mercy</t>
  </si>
  <si>
    <t>udgr_avg</t>
  </si>
  <si>
    <t>RAW_avg_aid</t>
  </si>
  <si>
    <t>RAW_total_aid</t>
  </si>
  <si>
    <t>RAW_total_cost</t>
  </si>
  <si>
    <t>RAW_udgr_avg</t>
  </si>
  <si>
    <t>RAW_udgr_aid</t>
  </si>
  <si>
    <t>udgr_enrollment</t>
  </si>
  <si>
    <t>Average dollar amount of institutional financial aid awarded to undergraduate degreeseeking nonresident aliens (not HEPI adjusted)</t>
  </si>
  <si>
    <t>Total dollar amount of institutional financial aid awarded to undergraduate degreeseeking nonresident aliens (not HEPI adjusted)</t>
  </si>
  <si>
    <t>Degree-Seeking Undergraduates (including first-time first-year) Nonresident Aliens</t>
  </si>
  <si>
    <t>Total on-campus out-of-state cost (including out-of-state charges, on-campus housing, books&amp;supplies, fees) (not HEPI adjusted)</t>
  </si>
  <si>
    <t>Private institution dummy (private == 1)</t>
  </si>
  <si>
    <t>Urban institution dummy (Large, Medium, and Small Cities only ==1), IPEDS Classification (Degree of Urbanization)</t>
  </si>
  <si>
    <t xml:space="preserve">Carnegie dummy to differentiate Doctoral/Master's institutions from just Bachelor's institutions (doctoral/master's only == 1) (Carnegie Classification 2015: Basic) </t>
  </si>
  <si>
    <t>Total degree-/certificate-seeking undergraduate students in a given year</t>
  </si>
  <si>
    <t>Percent of undergraduate applicants admitted in any given year</t>
  </si>
  <si>
    <t>Total number of undergraduate students receiving institutional aid in any given year</t>
  </si>
  <si>
    <t>Average institutional aid awarded to an undergraduate student who is a recipient of aid (not HEPI adjusted)</t>
  </si>
  <si>
    <t>Total on-campus out-of-state cost (including out-of-state charges, on-campus housing, books&amp;supplies, fees) (HEPI adjusted to 2020 FY)</t>
  </si>
  <si>
    <t>Total dollar amount of institutional financial aid awarded to undergraduate degreeseeking nonresident aliens (HEPI adjusted to 2020 FY)</t>
  </si>
  <si>
    <t>Average institutional aid awarded to an undergraduate student who is a recipient of aid (HEPI adjusted to 2020 FY)</t>
  </si>
  <si>
    <t>Product of udgr_recipients and RAW_udgr_avg: The attempt to find out total institutional udgr aid in any given year (not HEPI adjusted)</t>
  </si>
  <si>
    <t>Product of udgr_recipients and udgr_avg: The attempt to find out total institutional udgr aid in any given year (HEPI adjusted to 2020 FY)</t>
  </si>
  <si>
    <t>Average dollar amount of institutional financial aid awarded to undergraduate degreeseeking nonresident aliens (HEPI adjusted to 2020 Fiscal Year (FY))</t>
  </si>
  <si>
    <t>Explanation</t>
  </si>
  <si>
    <t>Variable</t>
  </si>
  <si>
    <t>rural</t>
  </si>
  <si>
    <t>aid_concentration</t>
  </si>
  <si>
    <t>city</t>
  </si>
  <si>
    <t>suburban</t>
  </si>
  <si>
    <t>ID</t>
  </si>
  <si>
    <t>doctoral</t>
  </si>
  <si>
    <t>masters</t>
  </si>
  <si>
    <t>bachelor</t>
  </si>
  <si>
    <t>town_rural</t>
  </si>
  <si>
    <t>public</t>
  </si>
  <si>
    <t>Total</t>
  </si>
  <si>
    <t>Observations</t>
  </si>
  <si>
    <t>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</si>
</sst>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Fill="1" applyBorder="1"/>
    <xf numFmtId="0" fontId="1" fillId="3" borderId="7" xfId="36" applyBorder="1"/>
    <xf numFmtId="0" fontId="0" fillId="0" borderId="0" xfId="0" applyFill="1" applyBorder="1"/>
    <xf numFmtId="0" fontId="1" fillId="3" borderId="1" xfId="36" applyBorder="1"/>
    <xf numFmtId="0" fontId="1" fillId="3" borderId="10" xfId="36" applyBorder="1"/>
    <xf numFmtId="0" fontId="1" fillId="3" borderId="11" xfId="36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7" xfId="0" applyFill="1" applyBorder="1"/>
    <xf numFmtId="0" fontId="0" fillId="0" borderId="9" xfId="0" applyFill="1" applyBorder="1"/>
    <xf numFmtId="0" fontId="1" fillId="2" borderId="0" xfId="35" applyBorder="1"/>
    <xf numFmtId="0" fontId="1" fillId="2" borderId="2" xfId="35" applyBorder="1"/>
    <xf numFmtId="0" fontId="0" fillId="0" borderId="3" xfId="0" applyFill="1" applyBorder="1"/>
    <xf numFmtId="0" fontId="0" fillId="0" borderId="4" xfId="0" applyFill="1" applyBorder="1"/>
    <xf numFmtId="0" fontId="1" fillId="2" borderId="5" xfId="35" applyBorder="1"/>
    <xf numFmtId="0" fontId="0" fillId="0" borderId="6" xfId="0" applyFill="1" applyBorder="1"/>
    <xf numFmtId="0" fontId="0" fillId="0" borderId="13" xfId="0" applyFill="1" applyBorder="1"/>
    <xf numFmtId="0" fontId="1" fillId="2" borderId="12" xfId="35" applyBorder="1"/>
    <xf numFmtId="0" fontId="1" fillId="2" borderId="13" xfId="35" applyBorder="1"/>
    <xf numFmtId="0" fontId="1" fillId="2" borderId="14" xfId="35" applyBorder="1"/>
    <xf numFmtId="0" fontId="1" fillId="2" borderId="7" xfId="35" applyBorder="1"/>
    <xf numFmtId="0" fontId="1" fillId="2" borderId="8" xfId="35" applyBorder="1"/>
    <xf numFmtId="0" fontId="1" fillId="2" borderId="9" xfId="35" applyBorder="1"/>
    <xf numFmtId="0" fontId="1" fillId="2" borderId="3" xfId="35" applyBorder="1"/>
    <xf numFmtId="0" fontId="1" fillId="2" borderId="4" xfId="35" applyBorder="1"/>
    <xf numFmtId="0" fontId="1" fillId="2" borderId="6" xfId="35" applyBorder="1"/>
    <xf numFmtId="0" fontId="0" fillId="0" borderId="1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2" xfId="0" applyFill="1" applyBorder="1"/>
    <xf numFmtId="0" fontId="0" fillId="0" borderId="2" xfId="0" applyFill="1" applyBorder="1"/>
    <xf numFmtId="0" fontId="0" fillId="0" borderId="5" xfId="0" applyFill="1" applyBorder="1"/>
    <xf numFmtId="2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0" fontId="5" fillId="3" borderId="1" xfId="36" applyFont="1" applyBorder="1"/>
    <xf numFmtId="1" fontId="0" fillId="0" borderId="13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13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0" fontId="1" fillId="3" borderId="15" xfId="36" applyBorder="1"/>
    <xf numFmtId="0" fontId="5" fillId="3" borderId="15" xfId="36" applyFont="1" applyBorder="1"/>
    <xf numFmtId="0" fontId="1" fillId="2" borderId="1" xfId="35" applyBorder="1"/>
    <xf numFmtId="1" fontId="0" fillId="0" borderId="0" xfId="0" applyNumberFormat="1"/>
    <xf numFmtId="0" fontId="1" fillId="3" borderId="11" xfId="36" applyBorder="1" applyAlignment="1">
      <alignment horizontal="center"/>
    </xf>
    <xf numFmtId="0" fontId="1" fillId="3" borderId="10" xfId="36" applyBorder="1" applyAlignment="1">
      <alignment horizontal="center"/>
    </xf>
    <xf numFmtId="0" fontId="1" fillId="3" borderId="15" xfId="36" applyBorder="1" applyAlignment="1">
      <alignment horizontal="center"/>
    </xf>
  </cellXfs>
  <cellStyles count="43">
    <cellStyle name="20% - Accent1" xfId="35" builtinId="30"/>
    <cellStyle name="20% - Accent2" xfId="36" builtinId="34"/>
    <cellStyle name="Comma 2" xfId="2" xr:uid="{A9E727B4-C6DF-4988-9498-637D3A72F5AA}"/>
    <cellStyle name="Comma 2 2" xfId="30" xr:uid="{A2BE3C24-B719-41CF-982B-311162A12B01}"/>
    <cellStyle name="Comma 3" xfId="10" xr:uid="{B82B7F0C-DFB3-41D7-BE44-316CBF47FEF5}"/>
    <cellStyle name="Comma 3 2" xfId="11" xr:uid="{5E0EED2F-C6EA-45B1-9D79-ACDA53F3C982}"/>
    <cellStyle name="Comma 4" xfId="12" xr:uid="{14F618C7-C572-4EE8-872D-656BBA84A04E}"/>
    <cellStyle name="Comma 5" xfId="13" xr:uid="{6C4C59C1-A09E-479F-A530-40DFE02B7954}"/>
    <cellStyle name="Comma 5 2" xfId="14" xr:uid="{018FFC67-A4BE-49A6-AE1E-649C1754AFD4}"/>
    <cellStyle name="Comma 5 2 2" xfId="9" xr:uid="{5046C7F8-2B12-4077-82A1-3A8E4D0CD5DB}"/>
    <cellStyle name="Comma 6" xfId="15" xr:uid="{FD5F00D7-FBDE-4887-8909-BCCBE496EE39}"/>
    <cellStyle name="Comma 7" xfId="8" xr:uid="{BB6235FA-6FAB-4C38-97DC-7C5A14FB1C01}"/>
    <cellStyle name="Currency 2" xfId="4" xr:uid="{BD08D50B-2DB6-42EF-B48B-D5FDB545A8EA}"/>
    <cellStyle name="Currency 2 2" xfId="25" xr:uid="{C82ECDF6-FAC5-46E3-B70F-E46A61A2630A}"/>
    <cellStyle name="Currency 2 7" xfId="41" xr:uid="{890E4011-B7BA-47BC-8ED5-E6F986221995}"/>
    <cellStyle name="Currency 3" xfId="3" xr:uid="{562FD555-1F80-4DFB-92DE-89362E7BF0A2}"/>
    <cellStyle name="Currency 3 2" xfId="17" xr:uid="{EE1F5649-8A6B-4E3E-9B81-2A6BAFECC3AB}"/>
    <cellStyle name="Currency 4" xfId="18" xr:uid="{0DA7066D-F546-46DC-BA46-ACE5925433A9}"/>
    <cellStyle name="Currency 4 2" xfId="19" xr:uid="{54807298-2C9F-46F4-9CB4-C4C04D8E5407}"/>
    <cellStyle name="Currency 4 2 2" xfId="31" xr:uid="{1C88A6A5-EB25-4B28-8E0F-B56779F92157}"/>
    <cellStyle name="Currency 5" xfId="20" xr:uid="{C81B8F28-01AF-4BB1-A0C2-99A755EE448E}"/>
    <cellStyle name="Currency 5 2" xfId="32" xr:uid="{6E11A102-DB4E-4BAB-B795-0BA38251BBFB}"/>
    <cellStyle name="Currency 6" xfId="21" xr:uid="{3DDCD6A4-2111-45C6-B405-044AE1BFD71A}"/>
    <cellStyle name="Currency 7" xfId="16" xr:uid="{EFB274FC-D3AF-4830-8D9F-31A8C7AB280A}"/>
    <cellStyle name="Normal" xfId="0" builtinId="0"/>
    <cellStyle name="Normal 10" xfId="39" xr:uid="{930680ED-BF36-4191-B5B3-C67856191F7C}"/>
    <cellStyle name="Normal 15" xfId="42" xr:uid="{9BD44714-861B-40AC-A94C-C2BD8DD6BFB0}"/>
    <cellStyle name="Normal 2" xfId="5" xr:uid="{3663E2E3-31DC-4A0B-8A36-49B5F5A71849}"/>
    <cellStyle name="Normal 2 2" xfId="38" xr:uid="{48D72419-9416-49A4-939B-FB63C9DD1FAF}"/>
    <cellStyle name="Normal 2 8" xfId="40" xr:uid="{3C4A6965-626F-4350-8377-2307AD9B4E9E}"/>
    <cellStyle name="Normal 3" xfId="1" xr:uid="{A028522B-0A25-4536-A84B-D95CFA962148}"/>
    <cellStyle name="Normal 3 2" xfId="22" xr:uid="{83ED2BCA-4949-4B2B-BA9F-69A2EE0161FF}"/>
    <cellStyle name="Normal 4" xfId="23" xr:uid="{B2C0E6C5-E9CE-42F2-A68C-8AA2A06E62DE}"/>
    <cellStyle name="Normal 5" xfId="37" xr:uid="{9559E0A6-E6EF-4D08-8D74-A31261C0E17A}"/>
    <cellStyle name="Percent 2" xfId="7" xr:uid="{A98AC061-EE23-43DF-BB8E-0D8C2D1FF052}"/>
    <cellStyle name="Percent 2 2" xfId="34" xr:uid="{00D2FDAF-2357-4C52-9321-922E424BCC6F}"/>
    <cellStyle name="Percent 3" xfId="6" xr:uid="{0E77D07E-753F-4FC4-942C-14C21E995354}"/>
    <cellStyle name="Percent 3 2" xfId="26" xr:uid="{6F397585-FA03-4656-B41B-E083850C0FA2}"/>
    <cellStyle name="Percent 4" xfId="27" xr:uid="{BC3140B3-DD20-4FB7-9526-3C2106932903}"/>
    <cellStyle name="Percent 4 2" xfId="28" xr:uid="{F291DACF-CCAF-4899-87CA-59CB89AAE002}"/>
    <cellStyle name="Percent 4 2 2" xfId="33" xr:uid="{1CF184F9-5B60-4F8D-8142-DB166E7FCCA1}"/>
    <cellStyle name="Percent 5" xfId="29" xr:uid="{80A083BD-78B0-4A7D-A4D8-C467BB6D51E1}"/>
    <cellStyle name="Percent 6" xfId="24" xr:uid="{5BDE26B7-3FE6-4BD2-A39A-2D2AECB2B401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530</xdr:row>
      <xdr:rowOff>0</xdr:rowOff>
    </xdr:from>
    <xdr:to>
      <xdr:col>27</xdr:col>
      <xdr:colOff>341934</xdr:colOff>
      <xdr:row>545</xdr:row>
      <xdr:rowOff>30720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A6AB0C-3F06-4D4E-8DC6-C5A80D4DF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8980" y="96926400"/>
          <a:ext cx="6437934" cy="2773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0D681-20DA-4DB1-A9B5-DFAFA72279F3}">
  <dimension ref="A1:AF523"/>
  <sheetViews>
    <sheetView tabSelected="1" workbookViewId="0">
      <pane ySplit="1" topLeftCell="A2" activePane="bottomLeft" state="frozen"/>
      <selection pane="bottomLeft" activeCell="K9" sqref="K9"/>
    </sheetView>
  </sheetViews>
  <sheetFormatPr defaultRowHeight="14.4" x14ac:dyDescent="0.3"/>
  <cols>
    <col min="3" max="3" width="41.88671875" bestFit="1" customWidth="1"/>
    <col min="4" max="4" width="23.109375" bestFit="1" customWidth="1"/>
    <col min="5" max="6" width="16.5546875" bestFit="1" customWidth="1"/>
    <col min="7" max="7" width="16.6640625" customWidth="1"/>
    <col min="8" max="10" width="17.21875" customWidth="1"/>
    <col min="11" max="12" width="14.6640625" customWidth="1"/>
    <col min="13" max="13" width="17.21875" bestFit="1" customWidth="1"/>
    <col min="14" max="14" width="17.21875" customWidth="1"/>
    <col min="15" max="19" width="17.109375" customWidth="1"/>
    <col min="20" max="20" width="16.6640625" customWidth="1"/>
    <col min="21" max="21" width="14.77734375" bestFit="1" customWidth="1"/>
    <col min="22" max="22" width="14.77734375" customWidth="1"/>
    <col min="23" max="23" width="14.5546875" bestFit="1" customWidth="1"/>
    <col min="24" max="24" width="14.5546875" customWidth="1"/>
    <col min="25" max="25" width="14.77734375" bestFit="1" customWidth="1"/>
    <col min="26" max="26" width="14.77734375" customWidth="1"/>
    <col min="27" max="27" width="17.6640625" customWidth="1"/>
    <col min="28" max="28" width="11.77734375" bestFit="1" customWidth="1"/>
    <col min="29" max="29" width="14.109375" bestFit="1" customWidth="1"/>
    <col min="30" max="30" width="13.5546875" customWidth="1"/>
    <col min="31" max="31" width="13" customWidth="1"/>
    <col min="32" max="32" width="12.21875" customWidth="1"/>
    <col min="33" max="33" width="12.6640625" customWidth="1"/>
    <col min="34" max="34" width="12.21875" customWidth="1"/>
    <col min="35" max="35" width="9.6640625" bestFit="1" customWidth="1"/>
  </cols>
  <sheetData>
    <row r="1" spans="1:32" x14ac:dyDescent="0.3">
      <c r="A1" s="13" t="s">
        <v>126</v>
      </c>
      <c r="B1" s="13" t="s">
        <v>10</v>
      </c>
      <c r="C1" s="14" t="s">
        <v>11</v>
      </c>
      <c r="D1" s="83" t="s">
        <v>12</v>
      </c>
      <c r="E1" s="13" t="s">
        <v>18</v>
      </c>
      <c r="F1" s="15" t="s">
        <v>13</v>
      </c>
      <c r="G1" s="13" t="s">
        <v>14</v>
      </c>
      <c r="H1" s="69" t="s">
        <v>97</v>
      </c>
      <c r="I1" s="13" t="s">
        <v>15</v>
      </c>
      <c r="J1" s="13" t="s">
        <v>123</v>
      </c>
      <c r="K1" s="69" t="s">
        <v>98</v>
      </c>
      <c r="L1" s="81" t="s">
        <v>16</v>
      </c>
      <c r="M1" s="82" t="s">
        <v>99</v>
      </c>
      <c r="N1" s="81" t="s">
        <v>24</v>
      </c>
      <c r="O1" s="13" t="s">
        <v>22</v>
      </c>
      <c r="P1" s="13" t="s">
        <v>131</v>
      </c>
      <c r="Q1" s="13" t="s">
        <v>26</v>
      </c>
      <c r="R1" s="13" t="s">
        <v>122</v>
      </c>
      <c r="S1" s="13" t="s">
        <v>90</v>
      </c>
      <c r="T1" s="13" t="s">
        <v>102</v>
      </c>
      <c r="U1" s="13" t="s">
        <v>23</v>
      </c>
      <c r="V1" s="15" t="s">
        <v>34</v>
      </c>
      <c r="W1" s="69" t="s">
        <v>100</v>
      </c>
      <c r="X1" s="13" t="s">
        <v>96</v>
      </c>
      <c r="Y1" s="69" t="s">
        <v>101</v>
      </c>
      <c r="Z1" s="81" t="s">
        <v>33</v>
      </c>
      <c r="AA1" s="13" t="s">
        <v>127</v>
      </c>
      <c r="AB1" s="81" t="s">
        <v>128</v>
      </c>
      <c r="AC1" s="81" t="s">
        <v>129</v>
      </c>
      <c r="AD1" s="81" t="s">
        <v>124</v>
      </c>
      <c r="AE1" s="81" t="s">
        <v>125</v>
      </c>
      <c r="AF1" s="81" t="s">
        <v>130</v>
      </c>
    </row>
    <row r="2" spans="1:32" x14ac:dyDescent="0.3">
      <c r="A2">
        <v>168546</v>
      </c>
      <c r="B2" s="10" t="s">
        <v>44</v>
      </c>
      <c r="C2" s="4" t="s">
        <v>70</v>
      </c>
      <c r="D2" s="29" t="s">
        <v>9</v>
      </c>
      <c r="E2" s="40">
        <v>14</v>
      </c>
      <c r="F2" s="41">
        <v>53</v>
      </c>
      <c r="G2" s="40">
        <v>48</v>
      </c>
      <c r="H2" s="42">
        <v>16484</v>
      </c>
      <c r="I2" s="67">
        <f>IFERROR((H2/293.2)*352.7,"NA")</f>
        <v>19829.150068212824</v>
      </c>
      <c r="J2" s="76">
        <v>0.90566037735849059</v>
      </c>
      <c r="K2" s="42">
        <v>791225</v>
      </c>
      <c r="L2" s="67">
        <f>IFERROR((K2/293.2)*352.7,"NA")</f>
        <v>951790.7827421556</v>
      </c>
      <c r="M2" s="8">
        <v>45884</v>
      </c>
      <c r="N2" s="64">
        <f>IFERROR((M2/293.2)*352.7,"NA")</f>
        <v>55195.384720327427</v>
      </c>
      <c r="O2" s="4">
        <v>1</v>
      </c>
      <c r="P2" s="3">
        <f>ABS(O2-1)</f>
        <v>0</v>
      </c>
      <c r="Q2" s="17">
        <v>0</v>
      </c>
      <c r="R2" s="8">
        <f>ABS(Q2-1)</f>
        <v>1</v>
      </c>
      <c r="S2" s="4">
        <v>0</v>
      </c>
      <c r="T2" s="8">
        <v>1355</v>
      </c>
      <c r="U2" s="74">
        <v>0.70200000000000007</v>
      </c>
      <c r="V2" s="40">
        <v>355</v>
      </c>
      <c r="W2" s="40">
        <v>18819</v>
      </c>
      <c r="X2" s="70">
        <f>IFERROR((W2/293.2)*352.7,"NA")</f>
        <v>22637.998976807641</v>
      </c>
      <c r="Y2" s="71">
        <f>IFERROR(V2*W2,"NA")</f>
        <v>6680745</v>
      </c>
      <c r="Z2" s="41">
        <f>IFERROR(V2*X2,"NA")</f>
        <v>8036489.6367667122</v>
      </c>
      <c r="AA2" s="17">
        <v>0</v>
      </c>
      <c r="AB2" s="3">
        <v>0</v>
      </c>
      <c r="AC2" s="4">
        <v>1</v>
      </c>
      <c r="AD2" s="3">
        <v>0</v>
      </c>
      <c r="AE2" s="3">
        <v>0</v>
      </c>
      <c r="AF2" s="4">
        <v>1</v>
      </c>
    </row>
    <row r="3" spans="1:32" x14ac:dyDescent="0.3">
      <c r="A3">
        <v>168546</v>
      </c>
      <c r="B3" s="10" t="s">
        <v>44</v>
      </c>
      <c r="C3" s="4" t="s">
        <v>70</v>
      </c>
      <c r="D3" s="29" t="s">
        <v>8</v>
      </c>
      <c r="E3" s="40">
        <v>3</v>
      </c>
      <c r="F3" s="41">
        <v>39</v>
      </c>
      <c r="G3" s="40">
        <v>33</v>
      </c>
      <c r="H3" s="42">
        <v>16705</v>
      </c>
      <c r="I3" s="67">
        <f>IFERROR((H3/297.8)*352.7,"NA")</f>
        <v>19784.598723975821</v>
      </c>
      <c r="J3" s="76">
        <v>0.84615384615384615</v>
      </c>
      <c r="K3" s="42">
        <v>551267</v>
      </c>
      <c r="L3" s="67">
        <f>IFERROR((K3/297.8)*352.7,"NA")</f>
        <v>652894.12659503019</v>
      </c>
      <c r="M3" s="8">
        <v>48195</v>
      </c>
      <c r="N3" s="64">
        <f>IFERROR((M3/297.8)*352.7,"NA")</f>
        <v>57079.840496977835</v>
      </c>
      <c r="O3" s="4">
        <v>1</v>
      </c>
      <c r="P3" s="3">
        <f t="shared" ref="P3:P66" si="0">ABS(O3-1)</f>
        <v>0</v>
      </c>
      <c r="Q3" s="17">
        <v>0</v>
      </c>
      <c r="R3" s="8">
        <f t="shared" ref="R3:R66" si="1">ABS(Q3-1)</f>
        <v>1</v>
      </c>
      <c r="S3" s="4">
        <v>0</v>
      </c>
      <c r="T3" s="8">
        <v>1284</v>
      </c>
      <c r="U3" s="74">
        <v>0.56399999999999995</v>
      </c>
      <c r="V3" s="40">
        <v>346</v>
      </c>
      <c r="W3" s="40">
        <v>20840</v>
      </c>
      <c r="X3" s="70">
        <f>IFERROR((W3/297.8)*352.7,"NA")</f>
        <v>24681.893888515784</v>
      </c>
      <c r="Y3" s="40">
        <f>IFERROR(V3*W3,"NA")</f>
        <v>7210640</v>
      </c>
      <c r="Z3" s="71">
        <f>IFERROR(V3*X3,"NA")</f>
        <v>8539935.2854264621</v>
      </c>
      <c r="AA3" s="17">
        <v>0</v>
      </c>
      <c r="AB3" s="3">
        <v>0</v>
      </c>
      <c r="AC3" s="4">
        <v>1</v>
      </c>
      <c r="AD3" s="3">
        <v>0</v>
      </c>
      <c r="AE3" s="3">
        <v>0</v>
      </c>
      <c r="AF3" s="4">
        <v>1</v>
      </c>
    </row>
    <row r="4" spans="1:32" x14ac:dyDescent="0.3">
      <c r="A4">
        <v>168546</v>
      </c>
      <c r="B4" s="10" t="s">
        <v>44</v>
      </c>
      <c r="C4" s="4" t="s">
        <v>70</v>
      </c>
      <c r="D4" s="29" t="s">
        <v>7</v>
      </c>
      <c r="E4" s="40">
        <v>2</v>
      </c>
      <c r="F4" s="41">
        <v>30</v>
      </c>
      <c r="G4" s="40">
        <v>26</v>
      </c>
      <c r="H4" s="42">
        <v>17611</v>
      </c>
      <c r="I4" s="67">
        <f>IFERROR((H4/306.7)*352.7,"NA")</f>
        <v>20252.362895337465</v>
      </c>
      <c r="J4" s="76">
        <v>0.8666666666666667</v>
      </c>
      <c r="K4" s="42">
        <v>457895</v>
      </c>
      <c r="L4" s="67">
        <f>IFERROR((K4/306.7)*352.7,"NA")</f>
        <v>526571.78513205086</v>
      </c>
      <c r="M4" s="8">
        <v>49685</v>
      </c>
      <c r="N4" s="64">
        <f>IFERROR((M4/306.7)*352.7,"NA")</f>
        <v>57136.940006521028</v>
      </c>
      <c r="O4" s="4">
        <v>1</v>
      </c>
      <c r="P4" s="7">
        <f t="shared" si="0"/>
        <v>0</v>
      </c>
      <c r="Q4" s="17">
        <v>0</v>
      </c>
      <c r="R4" s="8">
        <f t="shared" si="1"/>
        <v>1</v>
      </c>
      <c r="S4" s="4">
        <v>0</v>
      </c>
      <c r="T4" s="8">
        <v>1249</v>
      </c>
      <c r="U4" s="74">
        <v>0.60799999999999998</v>
      </c>
      <c r="V4" s="40">
        <v>356</v>
      </c>
      <c r="W4" s="40">
        <v>22819</v>
      </c>
      <c r="X4" s="64">
        <f>IFERROR((W4/306.7)*352.7,"NA")</f>
        <v>26241.477991522661</v>
      </c>
      <c r="Y4" s="71">
        <f t="shared" ref="Y4:Y67" si="2">IFERROR(V4*W4,"NA")</f>
        <v>8123564</v>
      </c>
      <c r="Z4" s="71">
        <f t="shared" ref="Z4:Z67" si="3">IFERROR(V4*X4,"NA")</f>
        <v>9341966.1649820674</v>
      </c>
      <c r="AA4" s="17">
        <v>0</v>
      </c>
      <c r="AB4" s="3">
        <v>0</v>
      </c>
      <c r="AC4" s="4">
        <v>1</v>
      </c>
      <c r="AD4" s="3">
        <v>0</v>
      </c>
      <c r="AE4" s="3">
        <v>0</v>
      </c>
      <c r="AF4" s="4">
        <v>1</v>
      </c>
    </row>
    <row r="5" spans="1:32" x14ac:dyDescent="0.3">
      <c r="A5">
        <v>168546</v>
      </c>
      <c r="B5" s="10" t="s">
        <v>44</v>
      </c>
      <c r="C5" s="4" t="s">
        <v>70</v>
      </c>
      <c r="D5" s="29" t="s">
        <v>5</v>
      </c>
      <c r="E5" s="40">
        <v>15</v>
      </c>
      <c r="F5" s="41">
        <v>34</v>
      </c>
      <c r="G5" s="40">
        <v>33</v>
      </c>
      <c r="H5" s="42">
        <v>24183</v>
      </c>
      <c r="I5" s="67">
        <f>IFERROR((H5/312.9)*352.7,"NA")</f>
        <v>27259.009587727713</v>
      </c>
      <c r="J5" s="76">
        <v>0.97058823529411797</v>
      </c>
      <c r="K5" s="42">
        <v>798037</v>
      </c>
      <c r="L5" s="67">
        <f>IFERROR((K5/312.9)*352.7,"NA")</f>
        <v>899545.06200063927</v>
      </c>
      <c r="M5" s="8">
        <v>52085</v>
      </c>
      <c r="N5" s="64">
        <f>IFERROR((M5/312.9)*352.7,"NA")</f>
        <v>58710.065516139344</v>
      </c>
      <c r="O5" s="4">
        <v>1</v>
      </c>
      <c r="P5" s="8">
        <f t="shared" si="0"/>
        <v>0</v>
      </c>
      <c r="Q5" s="17">
        <v>0</v>
      </c>
      <c r="R5" s="8">
        <f t="shared" si="1"/>
        <v>1</v>
      </c>
      <c r="S5" s="4">
        <v>0</v>
      </c>
      <c r="T5" s="8">
        <v>1360</v>
      </c>
      <c r="U5" s="74">
        <v>0.79799999999999993</v>
      </c>
      <c r="V5" s="40">
        <v>455</v>
      </c>
      <c r="W5" s="40">
        <v>28503</v>
      </c>
      <c r="X5" s="64">
        <f>IFERROR((W5/312.9)*352.7,"NA")</f>
        <v>32128.501438159157</v>
      </c>
      <c r="Y5" s="71">
        <f t="shared" si="2"/>
        <v>12968865</v>
      </c>
      <c r="Z5" s="71">
        <f t="shared" si="3"/>
        <v>14618468.154362416</v>
      </c>
      <c r="AA5" s="17">
        <v>0</v>
      </c>
      <c r="AB5" s="3">
        <v>0</v>
      </c>
      <c r="AC5" s="4">
        <v>1</v>
      </c>
      <c r="AD5" s="3">
        <v>0</v>
      </c>
      <c r="AE5" s="3">
        <v>0</v>
      </c>
      <c r="AF5" s="4">
        <v>1</v>
      </c>
    </row>
    <row r="6" spans="1:32" x14ac:dyDescent="0.3">
      <c r="A6">
        <v>168546</v>
      </c>
      <c r="B6" s="10" t="s">
        <v>44</v>
      </c>
      <c r="C6" s="4" t="s">
        <v>70</v>
      </c>
      <c r="D6" s="29" t="s">
        <v>4</v>
      </c>
      <c r="E6" s="40">
        <v>9</v>
      </c>
      <c r="F6" s="41">
        <v>31</v>
      </c>
      <c r="G6" s="40">
        <v>29</v>
      </c>
      <c r="H6" s="42">
        <v>30495</v>
      </c>
      <c r="I6" s="67">
        <f>IFERROR((H6/317.7)*352.7,"NA")</f>
        <v>33854.537299339005</v>
      </c>
      <c r="J6" s="76">
        <v>0.93548387096774188</v>
      </c>
      <c r="K6" s="42">
        <v>884360</v>
      </c>
      <c r="L6" s="67">
        <f>IFERROR((K6/317.7)*352.7,"NA")</f>
        <v>981787.13251495128</v>
      </c>
      <c r="M6" s="8">
        <v>54150</v>
      </c>
      <c r="N6" s="64">
        <f>IFERROR((M6/317.7)*352.7,"NA")</f>
        <v>60115.533522190752</v>
      </c>
      <c r="O6" s="4">
        <v>1</v>
      </c>
      <c r="P6" s="8">
        <f t="shared" si="0"/>
        <v>0</v>
      </c>
      <c r="Q6" s="17">
        <v>0</v>
      </c>
      <c r="R6" s="8">
        <f t="shared" si="1"/>
        <v>1</v>
      </c>
      <c r="S6" s="4">
        <v>0</v>
      </c>
      <c r="T6" s="8">
        <v>1393</v>
      </c>
      <c r="U6" s="74">
        <v>0.72299999999999998</v>
      </c>
      <c r="V6" s="40">
        <v>402</v>
      </c>
      <c r="W6" s="40">
        <v>30915</v>
      </c>
      <c r="X6" s="64">
        <f>IFERROR((W6/317.7)*352.7,"NA")</f>
        <v>34320.80736543909</v>
      </c>
      <c r="Y6" s="71">
        <f t="shared" si="2"/>
        <v>12427830</v>
      </c>
      <c r="Z6" s="71">
        <f t="shared" si="3"/>
        <v>13796964.560906515</v>
      </c>
      <c r="AA6" s="17">
        <v>0</v>
      </c>
      <c r="AB6" s="3">
        <v>0</v>
      </c>
      <c r="AC6" s="4">
        <v>1</v>
      </c>
      <c r="AD6" s="3">
        <v>0</v>
      </c>
      <c r="AE6" s="3">
        <v>0</v>
      </c>
      <c r="AF6" s="4">
        <v>1</v>
      </c>
    </row>
    <row r="7" spans="1:32" x14ac:dyDescent="0.3">
      <c r="A7">
        <v>168546</v>
      </c>
      <c r="B7" s="10" t="s">
        <v>44</v>
      </c>
      <c r="C7" s="4" t="s">
        <v>70</v>
      </c>
      <c r="D7" s="29" t="s">
        <v>3</v>
      </c>
      <c r="E7" s="40">
        <v>1</v>
      </c>
      <c r="F7" s="41">
        <v>28</v>
      </c>
      <c r="G7" s="40">
        <v>27</v>
      </c>
      <c r="H7" s="42">
        <v>32634</v>
      </c>
      <c r="I7" s="67">
        <f>IFERROR((H7/327.4)*352.7,"NA")</f>
        <v>35155.808796579113</v>
      </c>
      <c r="J7" s="76">
        <v>0.9642857142857143</v>
      </c>
      <c r="K7" s="42">
        <v>881110</v>
      </c>
      <c r="L7" s="67">
        <f>IFERROR((K7/327.4)*352.7,"NA")</f>
        <v>949198.2193036041</v>
      </c>
      <c r="M7" s="8">
        <v>56750</v>
      </c>
      <c r="N7" s="64">
        <f>IFERROR((M7/327.4)*352.7,"NA")</f>
        <v>61135.384850335977</v>
      </c>
      <c r="O7" s="4">
        <v>1</v>
      </c>
      <c r="P7" s="8">
        <f t="shared" si="0"/>
        <v>0</v>
      </c>
      <c r="Q7" s="17">
        <v>0</v>
      </c>
      <c r="R7" s="8">
        <f t="shared" si="1"/>
        <v>1</v>
      </c>
      <c r="S7" s="4">
        <v>0</v>
      </c>
      <c r="T7" s="8">
        <v>1558</v>
      </c>
      <c r="U7" s="74">
        <v>0.70599999999999996</v>
      </c>
      <c r="V7" s="40">
        <v>515</v>
      </c>
      <c r="W7" s="40">
        <v>35386</v>
      </c>
      <c r="X7" s="64">
        <f>IFERROR((W7/327.4)*352.7,"NA")</f>
        <v>38120.470983506413</v>
      </c>
      <c r="Y7" s="71">
        <f t="shared" si="2"/>
        <v>18223790</v>
      </c>
      <c r="Z7" s="71">
        <f t="shared" si="3"/>
        <v>19632042.556505803</v>
      </c>
      <c r="AA7" s="17">
        <v>0</v>
      </c>
      <c r="AB7" s="3">
        <v>0</v>
      </c>
      <c r="AC7" s="4">
        <v>1</v>
      </c>
      <c r="AD7" s="3">
        <v>0</v>
      </c>
      <c r="AE7" s="3">
        <v>0</v>
      </c>
      <c r="AF7" s="4">
        <v>1</v>
      </c>
    </row>
    <row r="8" spans="1:32" x14ac:dyDescent="0.3">
      <c r="A8">
        <v>168546</v>
      </c>
      <c r="B8" s="10" t="s">
        <v>44</v>
      </c>
      <c r="C8" s="4" t="s">
        <v>70</v>
      </c>
      <c r="D8" s="29" t="s">
        <v>2</v>
      </c>
      <c r="E8" s="40">
        <v>6</v>
      </c>
      <c r="F8" s="41">
        <v>26</v>
      </c>
      <c r="G8" s="40">
        <v>25</v>
      </c>
      <c r="H8" s="42">
        <v>34947</v>
      </c>
      <c r="I8" s="67">
        <f>IFERROR((H8/336.1)*352.7,"NA")</f>
        <v>36673.034513537634</v>
      </c>
      <c r="J8" s="76">
        <v>0.96153846153846156</v>
      </c>
      <c r="K8" s="42">
        <v>873680</v>
      </c>
      <c r="L8" s="67">
        <f>IFERROR((K8/336.1)*352.7,"NA")</f>
        <v>916831.10978875333</v>
      </c>
      <c r="M8" s="8">
        <v>59470</v>
      </c>
      <c r="N8" s="64">
        <f>IFERROR((M8/336.1)*352.7,"NA")</f>
        <v>62407.227015769116</v>
      </c>
      <c r="O8" s="4">
        <v>1</v>
      </c>
      <c r="P8" s="8">
        <f t="shared" si="0"/>
        <v>0</v>
      </c>
      <c r="Q8" s="17">
        <v>0</v>
      </c>
      <c r="R8" s="8">
        <f t="shared" si="1"/>
        <v>1</v>
      </c>
      <c r="S8" s="4">
        <v>0</v>
      </c>
      <c r="T8" s="8">
        <v>1512</v>
      </c>
      <c r="U8" s="74">
        <v>0.68200000000000005</v>
      </c>
      <c r="V8" s="40">
        <v>428</v>
      </c>
      <c r="W8" s="40">
        <v>37255</v>
      </c>
      <c r="X8" s="64">
        <f>IFERROR((W8/336.1)*352.7,"NA")</f>
        <v>39095.026777744715</v>
      </c>
      <c r="Y8" s="71">
        <f t="shared" si="2"/>
        <v>15945140</v>
      </c>
      <c r="Z8" s="71">
        <f t="shared" si="3"/>
        <v>16732671.460874738</v>
      </c>
      <c r="AA8" s="17">
        <v>0</v>
      </c>
      <c r="AB8" s="3">
        <v>0</v>
      </c>
      <c r="AC8" s="4">
        <v>1</v>
      </c>
      <c r="AD8" s="3">
        <v>0</v>
      </c>
      <c r="AE8" s="3">
        <v>0</v>
      </c>
      <c r="AF8" s="4">
        <v>1</v>
      </c>
    </row>
    <row r="9" spans="1:32" x14ac:dyDescent="0.3">
      <c r="A9">
        <v>168546</v>
      </c>
      <c r="B9" s="20" t="s">
        <v>44</v>
      </c>
      <c r="C9" s="4" t="s">
        <v>70</v>
      </c>
      <c r="D9" s="30" t="s">
        <v>1</v>
      </c>
      <c r="E9" s="45">
        <v>4</v>
      </c>
      <c r="F9" s="46">
        <v>23</v>
      </c>
      <c r="G9" s="45">
        <v>22</v>
      </c>
      <c r="H9" s="47">
        <v>38669</v>
      </c>
      <c r="I9" s="68">
        <f>IFERROR((H9/346)*352.7,"NA")</f>
        <v>39417.792774566471</v>
      </c>
      <c r="J9" s="77">
        <v>0.95652173913043481</v>
      </c>
      <c r="K9" s="47">
        <v>850710</v>
      </c>
      <c r="L9" s="68">
        <f>IFERROR((K9/346)*352.7,"NA")</f>
        <v>867183.28612716764</v>
      </c>
      <c r="M9" s="9">
        <v>62155</v>
      </c>
      <c r="N9" s="65">
        <f>IFERROR((M9/346)*352.7,"NA")</f>
        <v>63358.579479768778</v>
      </c>
      <c r="O9" s="6">
        <v>1</v>
      </c>
      <c r="P9" s="9">
        <f t="shared" si="0"/>
        <v>0</v>
      </c>
      <c r="Q9" s="18">
        <v>0</v>
      </c>
      <c r="R9" s="9">
        <f t="shared" si="1"/>
        <v>1</v>
      </c>
      <c r="S9" s="6">
        <v>0</v>
      </c>
      <c r="T9" s="9">
        <v>1451</v>
      </c>
      <c r="U9" s="75">
        <v>0.68799999999999994</v>
      </c>
      <c r="V9" s="45" t="s">
        <v>89</v>
      </c>
      <c r="W9" s="45" t="s">
        <v>89</v>
      </c>
      <c r="X9" s="65" t="str">
        <f>IFERROR((W9/346)*352.7,"NA")</f>
        <v>NA</v>
      </c>
      <c r="Y9" s="72" t="str">
        <f t="shared" si="2"/>
        <v>NA</v>
      </c>
      <c r="Z9" s="72" t="str">
        <f t="shared" si="3"/>
        <v>NA</v>
      </c>
      <c r="AA9" s="17">
        <v>0</v>
      </c>
      <c r="AB9" s="3">
        <v>0</v>
      </c>
      <c r="AC9" s="4">
        <v>1</v>
      </c>
      <c r="AD9" s="3">
        <v>0</v>
      </c>
      <c r="AE9" s="3">
        <v>0</v>
      </c>
      <c r="AF9" s="4">
        <v>1</v>
      </c>
    </row>
    <row r="10" spans="1:32" x14ac:dyDescent="0.3">
      <c r="A10">
        <v>143084</v>
      </c>
      <c r="B10" s="8" t="s">
        <v>20</v>
      </c>
      <c r="C10" s="2" t="s">
        <v>78</v>
      </c>
      <c r="D10" s="29" t="s">
        <v>9</v>
      </c>
      <c r="E10" s="40" t="s">
        <v>89</v>
      </c>
      <c r="F10" s="41" t="s">
        <v>89</v>
      </c>
      <c r="G10" s="42" t="s">
        <v>89</v>
      </c>
      <c r="H10" s="42" t="s">
        <v>89</v>
      </c>
      <c r="I10" s="60" t="str">
        <f>IFERROR((H10/293.2)*352.7,"NA")</f>
        <v>NA</v>
      </c>
      <c r="J10" s="78" t="s">
        <v>89</v>
      </c>
      <c r="K10" s="40" t="s">
        <v>89</v>
      </c>
      <c r="L10" s="66" t="str">
        <f t="shared" ref="L10" si="4">IFERROR((K10/293.2)*352.7,"NA")</f>
        <v>NA</v>
      </c>
      <c r="M10" s="16">
        <v>45598</v>
      </c>
      <c r="N10" s="63">
        <f t="shared" ref="N10" si="5">IFERROR((M10/293.2)*352.7,"NA")</f>
        <v>54851.345839017733</v>
      </c>
      <c r="O10" s="4">
        <v>1</v>
      </c>
      <c r="P10" s="7">
        <f t="shared" si="0"/>
        <v>0</v>
      </c>
      <c r="Q10" s="4">
        <v>1</v>
      </c>
      <c r="R10" s="7">
        <f t="shared" si="1"/>
        <v>0</v>
      </c>
      <c r="S10" s="7">
        <v>0</v>
      </c>
      <c r="T10" s="8">
        <v>2531</v>
      </c>
      <c r="U10" s="59">
        <v>0.68799999999999994</v>
      </c>
      <c r="V10" s="40">
        <v>644</v>
      </c>
      <c r="W10" s="40">
        <v>19326</v>
      </c>
      <c r="X10" s="63">
        <f t="shared" ref="X10" si="6">IFERROR((W10/293.2)*352.7,"NA")</f>
        <v>23247.886084583904</v>
      </c>
      <c r="Y10" s="71">
        <f t="shared" si="2"/>
        <v>12445944</v>
      </c>
      <c r="Z10" s="38">
        <f t="shared" si="3"/>
        <v>14971638.638472034</v>
      </c>
      <c r="AA10" s="17">
        <v>0</v>
      </c>
      <c r="AB10" s="3">
        <v>0</v>
      </c>
      <c r="AC10" s="4">
        <v>1</v>
      </c>
      <c r="AD10" s="3">
        <v>1</v>
      </c>
      <c r="AE10" s="3">
        <v>0</v>
      </c>
      <c r="AF10" s="4">
        <v>0</v>
      </c>
    </row>
    <row r="11" spans="1:32" x14ac:dyDescent="0.3">
      <c r="A11">
        <v>143084</v>
      </c>
      <c r="B11" s="8" t="s">
        <v>20</v>
      </c>
      <c r="C11" s="4" t="s">
        <v>78</v>
      </c>
      <c r="D11" s="29" t="s">
        <v>8</v>
      </c>
      <c r="E11" s="40" t="s">
        <v>89</v>
      </c>
      <c r="F11" s="41" t="s">
        <v>89</v>
      </c>
      <c r="G11" s="42" t="s">
        <v>89</v>
      </c>
      <c r="H11" s="42" t="s">
        <v>89</v>
      </c>
      <c r="I11" s="61" t="str">
        <f>IFERROR((H11/297.8)*352.7,"NA")</f>
        <v>NA</v>
      </c>
      <c r="J11" s="78" t="s">
        <v>89</v>
      </c>
      <c r="K11" s="40" t="s">
        <v>89</v>
      </c>
      <c r="L11" s="67" t="str">
        <f t="shared" ref="L11" si="7">IFERROR((K11/297.8)*352.7,"NA")</f>
        <v>NA</v>
      </c>
      <c r="M11" s="17">
        <v>47137</v>
      </c>
      <c r="N11" s="64">
        <f t="shared" ref="N11" si="8">IFERROR((M11/297.8)*352.7,"NA")</f>
        <v>55826.796171927468</v>
      </c>
      <c r="O11" s="4">
        <v>1</v>
      </c>
      <c r="P11" s="8">
        <f t="shared" si="0"/>
        <v>0</v>
      </c>
      <c r="Q11" s="4">
        <v>1</v>
      </c>
      <c r="R11" s="8">
        <f t="shared" si="1"/>
        <v>0</v>
      </c>
      <c r="S11" s="8">
        <v>0</v>
      </c>
      <c r="T11" s="8">
        <v>2504</v>
      </c>
      <c r="U11" s="59">
        <v>0.58700000000000008</v>
      </c>
      <c r="V11" s="40">
        <v>608</v>
      </c>
      <c r="W11" s="40">
        <v>19467</v>
      </c>
      <c r="X11" s="64">
        <f t="shared" ref="X11" si="9">IFERROR((W11/297.8)*352.7,"NA")</f>
        <v>23055.778710543989</v>
      </c>
      <c r="Y11" s="71">
        <f t="shared" si="2"/>
        <v>11835936</v>
      </c>
      <c r="Z11" s="71">
        <f t="shared" si="3"/>
        <v>14017913.456010746</v>
      </c>
      <c r="AA11" s="17">
        <v>0</v>
      </c>
      <c r="AB11" s="3">
        <v>0</v>
      </c>
      <c r="AC11" s="4">
        <v>1</v>
      </c>
      <c r="AD11" s="3">
        <v>1</v>
      </c>
      <c r="AE11" s="3">
        <v>0</v>
      </c>
      <c r="AF11" s="4">
        <v>0</v>
      </c>
    </row>
    <row r="12" spans="1:32" x14ac:dyDescent="0.3">
      <c r="A12">
        <v>143084</v>
      </c>
      <c r="B12" s="8" t="s">
        <v>20</v>
      </c>
      <c r="C12" s="4" t="s">
        <v>78</v>
      </c>
      <c r="D12" s="29" t="s">
        <v>7</v>
      </c>
      <c r="E12" s="40">
        <v>27</v>
      </c>
      <c r="F12" s="41">
        <v>56</v>
      </c>
      <c r="G12" s="42">
        <v>44</v>
      </c>
      <c r="H12" s="43">
        <v>24609</v>
      </c>
      <c r="I12" s="61">
        <f>IFERROR((H12/306.7)*352.7,"NA")</f>
        <v>28299.94880991197</v>
      </c>
      <c r="J12" s="78">
        <v>0.7857142857142857</v>
      </c>
      <c r="K12" s="40">
        <v>1082817</v>
      </c>
      <c r="L12" s="67">
        <f t="shared" ref="L12" si="10">IFERROR((K12/306.7)*352.7,"NA")</f>
        <v>1245221.8972937723</v>
      </c>
      <c r="M12" s="17">
        <v>48871</v>
      </c>
      <c r="N12" s="64">
        <f t="shared" ref="N12" si="11">IFERROR((M12/306.7)*352.7,"NA")</f>
        <v>56200.853276817739</v>
      </c>
      <c r="O12" s="4">
        <v>1</v>
      </c>
      <c r="P12" s="8">
        <f t="shared" si="0"/>
        <v>0</v>
      </c>
      <c r="Q12" s="4">
        <v>1</v>
      </c>
      <c r="R12" s="8">
        <f t="shared" si="1"/>
        <v>0</v>
      </c>
      <c r="S12" s="8">
        <v>0</v>
      </c>
      <c r="T12" s="8">
        <v>2469</v>
      </c>
      <c r="U12" s="59">
        <v>0.53600000000000003</v>
      </c>
      <c r="V12" s="40">
        <v>716</v>
      </c>
      <c r="W12" s="40">
        <v>23161</v>
      </c>
      <c r="X12" s="64">
        <f t="shared" ref="X12" si="12">IFERROR((W12/306.7)*352.7,"NA")</f>
        <v>26634.772416041735</v>
      </c>
      <c r="Y12" s="71">
        <f t="shared" si="2"/>
        <v>16583276</v>
      </c>
      <c r="Z12" s="71">
        <f t="shared" si="3"/>
        <v>19070497.04988588</v>
      </c>
      <c r="AA12" s="17">
        <v>0</v>
      </c>
      <c r="AB12" s="3">
        <v>0</v>
      </c>
      <c r="AC12" s="4">
        <v>1</v>
      </c>
      <c r="AD12" s="3">
        <v>1</v>
      </c>
      <c r="AE12" s="3">
        <v>0</v>
      </c>
      <c r="AF12" s="4">
        <v>0</v>
      </c>
    </row>
    <row r="13" spans="1:32" x14ac:dyDescent="0.3">
      <c r="A13">
        <v>143084</v>
      </c>
      <c r="B13" s="8" t="s">
        <v>20</v>
      </c>
      <c r="C13" s="4" t="s">
        <v>78</v>
      </c>
      <c r="D13" s="29" t="s">
        <v>5</v>
      </c>
      <c r="E13" s="40">
        <v>27</v>
      </c>
      <c r="F13" s="41">
        <v>87</v>
      </c>
      <c r="G13" s="42">
        <v>61</v>
      </c>
      <c r="H13" s="43">
        <v>23535</v>
      </c>
      <c r="I13" s="61">
        <f>IFERROR((H13/312.9)*352.7,"NA")</f>
        <v>26528.585810162993</v>
      </c>
      <c r="J13" s="78">
        <v>0.70114942528735635</v>
      </c>
      <c r="K13" s="40">
        <v>1435653</v>
      </c>
      <c r="L13" s="67">
        <f t="shared" ref="L13" si="13">IFERROR((K13/312.9)*352.7,"NA")</f>
        <v>1618264.0239693194</v>
      </c>
      <c r="M13" s="17">
        <v>50698</v>
      </c>
      <c r="N13" s="64">
        <f t="shared" ref="N13" si="14">IFERROR((M13/312.9)*352.7,"NA")</f>
        <v>57146.643016938317</v>
      </c>
      <c r="O13" s="4">
        <v>1</v>
      </c>
      <c r="P13" s="8">
        <f t="shared" si="0"/>
        <v>0</v>
      </c>
      <c r="Q13" s="4">
        <v>1</v>
      </c>
      <c r="R13" s="8">
        <f t="shared" si="1"/>
        <v>0</v>
      </c>
      <c r="S13" s="8">
        <v>0</v>
      </c>
      <c r="T13" s="8">
        <v>2454</v>
      </c>
      <c r="U13" s="59">
        <v>0.49299999999999999</v>
      </c>
      <c r="V13" s="40">
        <v>666</v>
      </c>
      <c r="W13" s="40">
        <v>24168</v>
      </c>
      <c r="X13" s="64">
        <f t="shared" ref="X13" si="15">IFERROR((W13/312.9)*352.7,"NA")</f>
        <v>27242.101629913708</v>
      </c>
      <c r="Y13" s="71">
        <f t="shared" si="2"/>
        <v>16095888</v>
      </c>
      <c r="Z13" s="71">
        <f t="shared" si="3"/>
        <v>18143239.68552253</v>
      </c>
      <c r="AA13" s="17">
        <v>0</v>
      </c>
      <c r="AB13" s="3">
        <v>0</v>
      </c>
      <c r="AC13" s="4">
        <v>1</v>
      </c>
      <c r="AD13" s="3">
        <v>1</v>
      </c>
      <c r="AE13" s="3">
        <v>0</v>
      </c>
      <c r="AF13" s="4">
        <v>0</v>
      </c>
    </row>
    <row r="14" spans="1:32" x14ac:dyDescent="0.3">
      <c r="A14">
        <v>143084</v>
      </c>
      <c r="B14" s="8" t="s">
        <v>20</v>
      </c>
      <c r="C14" s="4" t="s">
        <v>78</v>
      </c>
      <c r="D14" s="29" t="s">
        <v>4</v>
      </c>
      <c r="E14" s="40">
        <v>43</v>
      </c>
      <c r="F14" s="41">
        <v>120</v>
      </c>
      <c r="G14" s="42">
        <v>86</v>
      </c>
      <c r="H14" s="43">
        <v>24502</v>
      </c>
      <c r="I14" s="61">
        <f>IFERROR((H14/317.7)*352.7,"NA")</f>
        <v>27201.307522820269</v>
      </c>
      <c r="J14" s="78">
        <v>0.71666666666666667</v>
      </c>
      <c r="K14" s="40">
        <v>2107215</v>
      </c>
      <c r="L14" s="67">
        <f t="shared" ref="L14" si="16">IFERROR((K14/317.7)*352.7,"NA")</f>
        <v>2339360.1841359772</v>
      </c>
      <c r="M14" s="17">
        <v>51858</v>
      </c>
      <c r="N14" s="64">
        <f t="shared" ref="N14" si="17">IFERROR((M14/317.7)*352.7,"NA")</f>
        <v>57571.031161473089</v>
      </c>
      <c r="O14" s="4">
        <v>1</v>
      </c>
      <c r="P14" s="8">
        <f t="shared" si="0"/>
        <v>0</v>
      </c>
      <c r="Q14" s="4">
        <v>1</v>
      </c>
      <c r="R14" s="8">
        <f t="shared" si="1"/>
        <v>0</v>
      </c>
      <c r="S14" s="8">
        <v>0</v>
      </c>
      <c r="T14" s="8">
        <v>2522</v>
      </c>
      <c r="U14" s="59">
        <v>0.51600000000000001</v>
      </c>
      <c r="V14" s="40">
        <v>689</v>
      </c>
      <c r="W14" s="40">
        <v>25060</v>
      </c>
      <c r="X14" s="64">
        <f t="shared" ref="X14" si="18">IFERROR((W14/317.7)*352.7,"NA")</f>
        <v>27820.780610638965</v>
      </c>
      <c r="Y14" s="71">
        <f t="shared" si="2"/>
        <v>17266340</v>
      </c>
      <c r="Z14" s="71">
        <f t="shared" si="3"/>
        <v>19168517.840730246</v>
      </c>
      <c r="AA14" s="17">
        <v>0</v>
      </c>
      <c r="AB14" s="3">
        <v>0</v>
      </c>
      <c r="AC14" s="4">
        <v>1</v>
      </c>
      <c r="AD14" s="3">
        <v>1</v>
      </c>
      <c r="AE14" s="3">
        <v>0</v>
      </c>
      <c r="AF14" s="4">
        <v>0</v>
      </c>
    </row>
    <row r="15" spans="1:32" x14ac:dyDescent="0.3">
      <c r="A15">
        <v>143084</v>
      </c>
      <c r="B15" s="8" t="s">
        <v>20</v>
      </c>
      <c r="C15" s="4" t="s">
        <v>78</v>
      </c>
      <c r="D15" s="29" t="s">
        <v>3</v>
      </c>
      <c r="E15" s="40">
        <v>87</v>
      </c>
      <c r="F15" s="41">
        <v>186</v>
      </c>
      <c r="G15" s="42">
        <v>123</v>
      </c>
      <c r="H15" s="43">
        <v>24982</v>
      </c>
      <c r="I15" s="61">
        <f>IFERROR((H15/327.4)*352.7,"NA")</f>
        <v>26912.496640195481</v>
      </c>
      <c r="J15" s="78">
        <v>0.66129032258064513</v>
      </c>
      <c r="K15" s="40">
        <v>3072792</v>
      </c>
      <c r="L15" s="67">
        <f t="shared" ref="L15" si="19">IFERROR((K15/327.4)*352.7,"NA")</f>
        <v>3310243.5503970678</v>
      </c>
      <c r="M15" s="17">
        <v>53422</v>
      </c>
      <c r="N15" s="64">
        <f t="shared" ref="N15" si="20">IFERROR((M15/327.4)*352.7,"NA")</f>
        <v>57550.211973121572</v>
      </c>
      <c r="O15" s="4">
        <v>1</v>
      </c>
      <c r="P15" s="9">
        <f t="shared" si="0"/>
        <v>0</v>
      </c>
      <c r="Q15" s="4">
        <v>1</v>
      </c>
      <c r="R15" s="8">
        <f t="shared" si="1"/>
        <v>0</v>
      </c>
      <c r="S15" s="8">
        <v>0</v>
      </c>
      <c r="T15" s="8">
        <v>2634</v>
      </c>
      <c r="U15" s="59">
        <v>0.59</v>
      </c>
      <c r="V15" s="40">
        <v>735</v>
      </c>
      <c r="W15" s="40">
        <v>26173</v>
      </c>
      <c r="X15" s="64">
        <f t="shared" ref="X15" si="21">IFERROR((W15/327.4)*352.7,"NA")</f>
        <v>28195.531765424559</v>
      </c>
      <c r="Y15" s="71">
        <f t="shared" si="2"/>
        <v>19237155</v>
      </c>
      <c r="Z15" s="71">
        <f t="shared" si="3"/>
        <v>20723715.847587053</v>
      </c>
      <c r="AA15" s="17">
        <v>0</v>
      </c>
      <c r="AB15" s="3">
        <v>0</v>
      </c>
      <c r="AC15" s="4">
        <v>1</v>
      </c>
      <c r="AD15" s="3">
        <v>1</v>
      </c>
      <c r="AE15" s="3">
        <v>0</v>
      </c>
      <c r="AF15" s="4">
        <v>0</v>
      </c>
    </row>
    <row r="16" spans="1:32" x14ac:dyDescent="0.3">
      <c r="A16">
        <v>143084</v>
      </c>
      <c r="B16" s="8" t="s">
        <v>20</v>
      </c>
      <c r="C16" s="4" t="s">
        <v>78</v>
      </c>
      <c r="D16" s="29" t="s">
        <v>2</v>
      </c>
      <c r="E16" s="40">
        <v>90</v>
      </c>
      <c r="F16" s="41">
        <v>246</v>
      </c>
      <c r="G16" s="42">
        <v>193</v>
      </c>
      <c r="H16" s="43">
        <v>28351</v>
      </c>
      <c r="I16" s="61">
        <f>IFERROR((H16/336.1)*352.7,"NA")</f>
        <v>29751.257661410291</v>
      </c>
      <c r="J16" s="78">
        <v>0.78455284552845528</v>
      </c>
      <c r="K16" s="40">
        <v>5471736</v>
      </c>
      <c r="L16" s="67">
        <f t="shared" ref="L16" si="22">IFERROR((K16/336.1)*352.7,"NA")</f>
        <v>5741985.3829217488</v>
      </c>
      <c r="M16" s="17">
        <v>54907</v>
      </c>
      <c r="N16" s="64">
        <f>IFERROR((M16/336.1)*352.7,"NA")</f>
        <v>57618.86016066646</v>
      </c>
      <c r="O16" s="4">
        <v>1</v>
      </c>
      <c r="P16" s="7">
        <f t="shared" si="0"/>
        <v>0</v>
      </c>
      <c r="Q16" s="4">
        <v>1</v>
      </c>
      <c r="R16" s="8">
        <f t="shared" si="1"/>
        <v>0</v>
      </c>
      <c r="S16" s="8">
        <v>0</v>
      </c>
      <c r="T16" s="8">
        <v>2529</v>
      </c>
      <c r="U16" s="59">
        <v>0.63700000000000001</v>
      </c>
      <c r="V16" s="40">
        <v>630</v>
      </c>
      <c r="W16" s="40">
        <v>27157</v>
      </c>
      <c r="X16" s="64">
        <f t="shared" ref="X16" si="23">IFERROR((W16/336.1)*352.7,"NA")</f>
        <v>28498.285926807494</v>
      </c>
      <c r="Y16" s="71">
        <f t="shared" si="2"/>
        <v>17108910</v>
      </c>
      <c r="Z16" s="71">
        <f t="shared" si="3"/>
        <v>17953920.133888721</v>
      </c>
      <c r="AA16" s="17">
        <v>0</v>
      </c>
      <c r="AB16" s="3">
        <v>0</v>
      </c>
      <c r="AC16" s="4">
        <v>1</v>
      </c>
      <c r="AD16" s="3">
        <v>1</v>
      </c>
      <c r="AE16" s="3">
        <v>0</v>
      </c>
      <c r="AF16" s="4">
        <v>0</v>
      </c>
    </row>
    <row r="17" spans="1:32" x14ac:dyDescent="0.3">
      <c r="A17">
        <v>143084</v>
      </c>
      <c r="B17" s="9" t="s">
        <v>20</v>
      </c>
      <c r="C17" s="6" t="s">
        <v>78</v>
      </c>
      <c r="D17" s="30" t="s">
        <v>1</v>
      </c>
      <c r="E17" s="45">
        <v>102</v>
      </c>
      <c r="F17" s="46">
        <v>295</v>
      </c>
      <c r="G17" s="47">
        <v>212</v>
      </c>
      <c r="H17" s="54">
        <v>29193</v>
      </c>
      <c r="I17" s="62">
        <f>IFERROR((H17/346)*352.7,"NA")</f>
        <v>29758.297976878614</v>
      </c>
      <c r="J17" s="79">
        <v>0.71864406779661016</v>
      </c>
      <c r="K17" s="45">
        <v>6188872</v>
      </c>
      <c r="L17" s="68">
        <f t="shared" ref="L17" si="24">IFERROR((K17/346)*352.7,"NA")</f>
        <v>6308714.3190751439</v>
      </c>
      <c r="M17" s="18">
        <v>56700</v>
      </c>
      <c r="N17" s="65">
        <f t="shared" ref="N17" si="25">IFERROR((M17/346)*352.7,"NA")</f>
        <v>57797.947976878611</v>
      </c>
      <c r="O17" s="4">
        <v>1</v>
      </c>
      <c r="P17" s="8">
        <f t="shared" si="0"/>
        <v>0</v>
      </c>
      <c r="Q17" s="4">
        <v>1</v>
      </c>
      <c r="R17" s="9">
        <f t="shared" si="1"/>
        <v>0</v>
      </c>
      <c r="S17" s="9">
        <v>0</v>
      </c>
      <c r="T17" s="8">
        <v>2532</v>
      </c>
      <c r="U17" s="59">
        <v>0.56600000000000006</v>
      </c>
      <c r="V17" s="40" t="s">
        <v>89</v>
      </c>
      <c r="W17" s="40" t="s">
        <v>89</v>
      </c>
      <c r="X17" s="65" t="str">
        <f t="shared" ref="X17" si="26">IFERROR((W17/346)*352.7,"NA")</f>
        <v>NA</v>
      </c>
      <c r="Y17" s="72" t="str">
        <f t="shared" si="2"/>
        <v>NA</v>
      </c>
      <c r="Z17" s="72" t="str">
        <f t="shared" si="3"/>
        <v>NA</v>
      </c>
      <c r="AA17" s="17">
        <v>0</v>
      </c>
      <c r="AB17" s="3">
        <v>0</v>
      </c>
      <c r="AC17" s="4">
        <v>1</v>
      </c>
      <c r="AD17" s="3">
        <v>1</v>
      </c>
      <c r="AE17" s="3">
        <v>0</v>
      </c>
      <c r="AF17" s="4">
        <v>0</v>
      </c>
    </row>
    <row r="18" spans="1:32" x14ac:dyDescent="0.3">
      <c r="A18">
        <v>201195</v>
      </c>
      <c r="B18" s="7" t="s">
        <v>17</v>
      </c>
      <c r="C18" s="2" t="s">
        <v>74</v>
      </c>
      <c r="D18" s="22" t="s">
        <v>9</v>
      </c>
      <c r="E18" s="37">
        <v>1</v>
      </c>
      <c r="F18" s="38">
        <v>48</v>
      </c>
      <c r="G18" s="39">
        <v>15</v>
      </c>
      <c r="H18" s="48">
        <v>9500</v>
      </c>
      <c r="I18" s="60">
        <f t="shared" ref="I18" si="27">IFERROR((H18/293.2)*352.7,"NA")</f>
        <v>11427.864938608458</v>
      </c>
      <c r="J18" s="80">
        <v>0.3125</v>
      </c>
      <c r="K18" s="37">
        <v>142500</v>
      </c>
      <c r="L18" s="66">
        <f t="shared" ref="L18" si="28">IFERROR((K18/293.2)*352.7,"NA")</f>
        <v>171417.97407912687</v>
      </c>
      <c r="M18" s="8">
        <v>38370</v>
      </c>
      <c r="N18" s="63">
        <f t="shared" ref="N18" si="29">IFERROR((M18/293.2)*352.7,"NA")</f>
        <v>46156.545020463847</v>
      </c>
      <c r="O18" s="2">
        <v>1</v>
      </c>
      <c r="P18" s="8">
        <f t="shared" si="0"/>
        <v>0</v>
      </c>
      <c r="Q18" s="7">
        <v>0</v>
      </c>
      <c r="R18" s="7">
        <f t="shared" si="1"/>
        <v>1</v>
      </c>
      <c r="S18" s="4">
        <v>1</v>
      </c>
      <c r="T18" s="7">
        <v>3428</v>
      </c>
      <c r="U18" s="73">
        <v>0.64599999999999991</v>
      </c>
      <c r="V18" s="37">
        <v>712</v>
      </c>
      <c r="W18" s="37">
        <v>15242</v>
      </c>
      <c r="X18" s="63">
        <f t="shared" ref="X18" si="30">IFERROR((W18/293.2)*352.7,"NA")</f>
        <v>18335.107094133698</v>
      </c>
      <c r="Y18" s="71">
        <f t="shared" si="2"/>
        <v>10852304</v>
      </c>
      <c r="Z18" s="38">
        <f t="shared" si="3"/>
        <v>13054596.251023194</v>
      </c>
      <c r="AA18" s="17">
        <v>0</v>
      </c>
      <c r="AB18" s="3">
        <v>1</v>
      </c>
      <c r="AC18" s="4">
        <v>0</v>
      </c>
      <c r="AD18" s="3">
        <v>0</v>
      </c>
      <c r="AE18" s="3">
        <v>1</v>
      </c>
      <c r="AF18" s="4">
        <v>0</v>
      </c>
    </row>
    <row r="19" spans="1:32" x14ac:dyDescent="0.3">
      <c r="A19">
        <v>201195</v>
      </c>
      <c r="B19" s="8" t="s">
        <v>17</v>
      </c>
      <c r="C19" s="4" t="s">
        <v>74</v>
      </c>
      <c r="D19" s="21" t="s">
        <v>8</v>
      </c>
      <c r="E19" s="40">
        <v>7</v>
      </c>
      <c r="F19" s="41">
        <v>48</v>
      </c>
      <c r="G19" s="42">
        <v>15</v>
      </c>
      <c r="H19" s="43">
        <v>10572</v>
      </c>
      <c r="I19" s="61">
        <f t="shared" ref="I19" si="31">IFERROR((H19/297.8)*352.7,"NA")</f>
        <v>12520.968435191402</v>
      </c>
      <c r="J19" s="78">
        <v>0.3125</v>
      </c>
      <c r="K19" s="40">
        <v>158590</v>
      </c>
      <c r="L19" s="67">
        <f t="shared" ref="L19" si="32">IFERROR((K19/297.8)*352.7,"NA")</f>
        <v>187826.37004701138</v>
      </c>
      <c r="M19" s="8">
        <v>39230</v>
      </c>
      <c r="N19" s="64">
        <f t="shared" ref="N19" si="33">IFERROR((M19/297.8)*352.7,"NA")</f>
        <v>46462.125587642717</v>
      </c>
      <c r="O19" s="4">
        <v>1</v>
      </c>
      <c r="P19" s="8">
        <f t="shared" si="0"/>
        <v>0</v>
      </c>
      <c r="Q19" s="8">
        <v>0</v>
      </c>
      <c r="R19" s="8">
        <f t="shared" si="1"/>
        <v>1</v>
      </c>
      <c r="S19" s="4">
        <v>1</v>
      </c>
      <c r="T19" s="8">
        <v>3331</v>
      </c>
      <c r="U19" s="74">
        <v>0.64</v>
      </c>
      <c r="V19" s="40">
        <v>761</v>
      </c>
      <c r="W19" s="40">
        <v>15488</v>
      </c>
      <c r="X19" s="64">
        <f t="shared" ref="X19" si="34">IFERROR((W19/297.8)*352.7,"NA")</f>
        <v>18343.242444593685</v>
      </c>
      <c r="Y19" s="71">
        <f t="shared" si="2"/>
        <v>11786368</v>
      </c>
      <c r="Z19" s="71">
        <f t="shared" si="3"/>
        <v>13959207.500335794</v>
      </c>
      <c r="AA19" s="17">
        <v>0</v>
      </c>
      <c r="AB19" s="3">
        <v>1</v>
      </c>
      <c r="AC19" s="4">
        <v>0</v>
      </c>
      <c r="AD19" s="3">
        <v>0</v>
      </c>
      <c r="AE19" s="3">
        <v>1</v>
      </c>
      <c r="AF19" s="4">
        <v>0</v>
      </c>
    </row>
    <row r="20" spans="1:32" x14ac:dyDescent="0.3">
      <c r="A20">
        <v>201195</v>
      </c>
      <c r="B20" s="8" t="s">
        <v>17</v>
      </c>
      <c r="C20" s="4" t="s">
        <v>74</v>
      </c>
      <c r="D20" s="21" t="s">
        <v>7</v>
      </c>
      <c r="E20" s="40">
        <v>11</v>
      </c>
      <c r="F20" s="41">
        <v>35</v>
      </c>
      <c r="G20" s="42">
        <v>25</v>
      </c>
      <c r="H20" s="43">
        <v>12600</v>
      </c>
      <c r="I20" s="61">
        <f t="shared" ref="I20" si="35">IFERROR((H20/306.7)*352.7,"NA")</f>
        <v>14489.794587544833</v>
      </c>
      <c r="J20" s="78">
        <v>0.7142857142857143</v>
      </c>
      <c r="K20" s="40">
        <v>316000</v>
      </c>
      <c r="L20" s="67">
        <f t="shared" ref="L20" si="36">IFERROR((K20/306.7)*352.7,"NA")</f>
        <v>363394.84838604502</v>
      </c>
      <c r="M20" s="8">
        <v>41508</v>
      </c>
      <c r="N20" s="64">
        <f t="shared" ref="N20" si="37">IFERROR((M20/306.7)*352.7,"NA")</f>
        <v>47733.523312683399</v>
      </c>
      <c r="O20" s="4">
        <v>1</v>
      </c>
      <c r="P20" s="8">
        <f t="shared" si="0"/>
        <v>0</v>
      </c>
      <c r="Q20" s="8">
        <v>0</v>
      </c>
      <c r="R20" s="8">
        <f t="shared" si="1"/>
        <v>1</v>
      </c>
      <c r="S20" s="4">
        <v>1</v>
      </c>
      <c r="T20" s="8">
        <v>3276</v>
      </c>
      <c r="U20" s="74">
        <v>0.64</v>
      </c>
      <c r="V20" s="40">
        <v>715</v>
      </c>
      <c r="W20" s="40">
        <v>16314</v>
      </c>
      <c r="X20" s="64">
        <f t="shared" ref="X20" si="38">IFERROR((W20/306.7)*352.7,"NA")</f>
        <v>18760.834039778285</v>
      </c>
      <c r="Y20" s="71">
        <f t="shared" si="2"/>
        <v>11664510</v>
      </c>
      <c r="Z20" s="71">
        <f t="shared" si="3"/>
        <v>13413996.338441474</v>
      </c>
      <c r="AA20" s="17">
        <v>0</v>
      </c>
      <c r="AB20" s="3">
        <v>1</v>
      </c>
      <c r="AC20" s="4">
        <v>0</v>
      </c>
      <c r="AD20" s="3">
        <v>0</v>
      </c>
      <c r="AE20" s="3">
        <v>1</v>
      </c>
      <c r="AF20" s="4">
        <v>0</v>
      </c>
    </row>
    <row r="21" spans="1:32" x14ac:dyDescent="0.3">
      <c r="A21">
        <v>201195</v>
      </c>
      <c r="B21" s="8" t="s">
        <v>17</v>
      </c>
      <c r="C21" s="4" t="s">
        <v>74</v>
      </c>
      <c r="D21" s="21" t="s">
        <v>5</v>
      </c>
      <c r="E21" s="40">
        <v>7</v>
      </c>
      <c r="F21" s="41">
        <v>31</v>
      </c>
      <c r="G21" s="42">
        <v>18</v>
      </c>
      <c r="H21" s="43">
        <v>15700</v>
      </c>
      <c r="I21" s="61">
        <f t="shared" ref="I21" si="39">IFERROR((H21/312.9)*352.7,"NA")</f>
        <v>17696.995845317993</v>
      </c>
      <c r="J21" s="78">
        <v>0.58064516129032262</v>
      </c>
      <c r="K21" s="40">
        <v>282000</v>
      </c>
      <c r="L21" s="67">
        <f t="shared" ref="L21" si="40">IFERROR((K21/312.9)*352.7,"NA")</f>
        <v>317869.60690316395</v>
      </c>
      <c r="M21" s="8">
        <v>43332</v>
      </c>
      <c r="N21" s="64">
        <f t="shared" ref="N21" si="41">IFERROR((M21/312.9)*352.7,"NA")</f>
        <v>48843.708533077661</v>
      </c>
      <c r="O21" s="4">
        <v>1</v>
      </c>
      <c r="P21" s="9">
        <f t="shared" si="0"/>
        <v>0</v>
      </c>
      <c r="Q21" s="8">
        <v>0</v>
      </c>
      <c r="R21" s="8">
        <f t="shared" si="1"/>
        <v>1</v>
      </c>
      <c r="S21" s="4">
        <v>1</v>
      </c>
      <c r="T21" s="8">
        <v>3300</v>
      </c>
      <c r="U21" s="74">
        <v>0.60199999999999998</v>
      </c>
      <c r="V21" s="40">
        <v>756</v>
      </c>
      <c r="W21" s="40">
        <v>17500</v>
      </c>
      <c r="X21" s="64">
        <f t="shared" ref="X21" si="42">IFERROR((W21/312.9)*352.7,"NA")</f>
        <v>19725.950782997763</v>
      </c>
      <c r="Y21" s="71">
        <f t="shared" si="2"/>
        <v>13230000</v>
      </c>
      <c r="Z21" s="71">
        <f t="shared" si="3"/>
        <v>14912818.791946309</v>
      </c>
      <c r="AA21" s="17">
        <v>0</v>
      </c>
      <c r="AB21" s="3">
        <v>1</v>
      </c>
      <c r="AC21" s="4">
        <v>0</v>
      </c>
      <c r="AD21" s="3">
        <v>0</v>
      </c>
      <c r="AE21" s="3">
        <v>1</v>
      </c>
      <c r="AF21" s="4">
        <v>0</v>
      </c>
    </row>
    <row r="22" spans="1:32" x14ac:dyDescent="0.3">
      <c r="A22">
        <v>201195</v>
      </c>
      <c r="B22" s="8" t="s">
        <v>17</v>
      </c>
      <c r="C22" s="4" t="s">
        <v>74</v>
      </c>
      <c r="D22" s="21" t="s">
        <v>4</v>
      </c>
      <c r="E22" s="40">
        <v>3</v>
      </c>
      <c r="F22" s="41">
        <v>25</v>
      </c>
      <c r="G22" s="42">
        <v>21</v>
      </c>
      <c r="H22" s="43">
        <v>14615</v>
      </c>
      <c r="I22" s="61">
        <f t="shared" ref="I22" si="43">IFERROR((H22/317.7)*352.7,"NA")</f>
        <v>16225.088133459238</v>
      </c>
      <c r="J22" s="78">
        <v>0.84</v>
      </c>
      <c r="K22" s="40">
        <v>306900</v>
      </c>
      <c r="L22" s="67">
        <f t="shared" ref="L22" si="44">IFERROR((K22/317.7)*352.7,"NA")</f>
        <v>340710.19830028329</v>
      </c>
      <c r="M22" s="8">
        <v>44646</v>
      </c>
      <c r="N22" s="64">
        <f t="shared" ref="N22" si="45">IFERROR((M22/317.7)*352.7,"NA")</f>
        <v>49564.508026440031</v>
      </c>
      <c r="O22" s="4">
        <v>1</v>
      </c>
      <c r="P22" s="7">
        <f t="shared" si="0"/>
        <v>0</v>
      </c>
      <c r="Q22" s="8">
        <v>0</v>
      </c>
      <c r="R22" s="8">
        <f t="shared" si="1"/>
        <v>1</v>
      </c>
      <c r="S22" s="4">
        <v>1</v>
      </c>
      <c r="T22" s="8">
        <v>3228</v>
      </c>
      <c r="U22" s="74">
        <v>0.59699999999999998</v>
      </c>
      <c r="V22" s="40">
        <v>700</v>
      </c>
      <c r="W22" s="40">
        <v>17174</v>
      </c>
      <c r="X22" s="64">
        <f t="shared" ref="X22" si="46">IFERROR((W22/317.7)*352.7,"NA")</f>
        <v>19066.005036197672</v>
      </c>
      <c r="Y22" s="71">
        <f t="shared" si="2"/>
        <v>12021800</v>
      </c>
      <c r="Z22" s="71">
        <f t="shared" si="3"/>
        <v>13346203.52533837</v>
      </c>
      <c r="AA22" s="17">
        <v>0</v>
      </c>
      <c r="AB22" s="3">
        <v>1</v>
      </c>
      <c r="AC22" s="4">
        <v>0</v>
      </c>
      <c r="AD22" s="3">
        <v>0</v>
      </c>
      <c r="AE22" s="3">
        <v>1</v>
      </c>
      <c r="AF22" s="4">
        <v>0</v>
      </c>
    </row>
    <row r="23" spans="1:32" x14ac:dyDescent="0.3">
      <c r="A23">
        <v>201195</v>
      </c>
      <c r="B23" s="8" t="s">
        <v>17</v>
      </c>
      <c r="C23" s="4" t="s">
        <v>74</v>
      </c>
      <c r="D23" s="21" t="s">
        <v>3</v>
      </c>
      <c r="E23" s="40">
        <v>1</v>
      </c>
      <c r="F23" s="41">
        <v>23</v>
      </c>
      <c r="G23" s="42">
        <v>22</v>
      </c>
      <c r="H23" s="43">
        <v>13110</v>
      </c>
      <c r="I23" s="61">
        <f t="shared" ref="I23" si="47">IFERROR((H23/327.4)*352.7,"NA")</f>
        <v>14123.081857055589</v>
      </c>
      <c r="J23" s="78">
        <v>0.95652173913043481</v>
      </c>
      <c r="K23" s="40">
        <v>288000</v>
      </c>
      <c r="L23" s="67">
        <f t="shared" ref="L23" si="48">IFERROR((K23/327.4)*352.7,"NA")</f>
        <v>310255.34514355531</v>
      </c>
      <c r="M23" s="8">
        <v>46004</v>
      </c>
      <c r="N23" s="64">
        <f t="shared" ref="N23" si="49">IFERROR((M23/327.4)*352.7,"NA")</f>
        <v>49558.98228466708</v>
      </c>
      <c r="O23" s="4">
        <v>1</v>
      </c>
      <c r="P23" s="8">
        <f t="shared" si="0"/>
        <v>0</v>
      </c>
      <c r="Q23" s="8">
        <v>0</v>
      </c>
      <c r="R23" s="8">
        <f t="shared" si="1"/>
        <v>1</v>
      </c>
      <c r="S23" s="4">
        <v>1</v>
      </c>
      <c r="T23" s="8">
        <v>3131</v>
      </c>
      <c r="U23" s="74">
        <v>0.78</v>
      </c>
      <c r="V23" s="40">
        <v>682</v>
      </c>
      <c r="W23" s="40">
        <v>18892</v>
      </c>
      <c r="X23" s="64">
        <f t="shared" ref="X23" si="50">IFERROR((W23/327.4)*352.7,"NA")</f>
        <v>20351.88882101405</v>
      </c>
      <c r="Y23" s="71">
        <f t="shared" si="2"/>
        <v>12884344</v>
      </c>
      <c r="Z23" s="71">
        <f t="shared" si="3"/>
        <v>13879988.175931582</v>
      </c>
      <c r="AA23" s="17">
        <v>0</v>
      </c>
      <c r="AB23" s="3">
        <v>1</v>
      </c>
      <c r="AC23" s="4">
        <v>0</v>
      </c>
      <c r="AD23" s="3">
        <v>0</v>
      </c>
      <c r="AE23" s="3">
        <v>1</v>
      </c>
      <c r="AF23" s="4">
        <v>0</v>
      </c>
    </row>
    <row r="24" spans="1:32" x14ac:dyDescent="0.3">
      <c r="A24">
        <v>201195</v>
      </c>
      <c r="B24" s="8" t="s">
        <v>17</v>
      </c>
      <c r="C24" s="4" t="s">
        <v>74</v>
      </c>
      <c r="D24" s="21" t="s">
        <v>2</v>
      </c>
      <c r="E24" s="40">
        <v>4</v>
      </c>
      <c r="F24" s="41">
        <v>22</v>
      </c>
      <c r="G24" s="42">
        <v>22</v>
      </c>
      <c r="H24" s="43">
        <v>12100</v>
      </c>
      <c r="I24" s="61">
        <f t="shared" ref="I24" si="51">IFERROR((H24/336.1)*352.7,"NA")</f>
        <v>12697.619756024991</v>
      </c>
      <c r="J24" s="78">
        <v>1</v>
      </c>
      <c r="K24" s="40">
        <v>266000</v>
      </c>
      <c r="L24" s="67">
        <f t="shared" ref="L24" si="52">IFERROR((K24/336.1)*352.7,"NA")</f>
        <v>279137.75662005355</v>
      </c>
      <c r="M24" s="8">
        <v>47528</v>
      </c>
      <c r="N24" s="64">
        <f t="shared" ref="N24" si="53">IFERROR((M24/336.1)*352.7,"NA")</f>
        <v>49875.410889616185</v>
      </c>
      <c r="O24" s="4">
        <v>1</v>
      </c>
      <c r="P24" s="8">
        <f t="shared" si="0"/>
        <v>0</v>
      </c>
      <c r="Q24" s="8">
        <v>0</v>
      </c>
      <c r="R24" s="8">
        <f t="shared" si="1"/>
        <v>1</v>
      </c>
      <c r="S24" s="4">
        <v>1</v>
      </c>
      <c r="T24" s="8">
        <v>3058</v>
      </c>
      <c r="U24" s="74">
        <v>0.74199999999999999</v>
      </c>
      <c r="V24" s="40">
        <v>663</v>
      </c>
      <c r="W24" s="40">
        <v>19796</v>
      </c>
      <c r="X24" s="64">
        <f t="shared" ref="X24" si="54">IFERROR((W24/336.1)*352.7,"NA")</f>
        <v>20773.725676881877</v>
      </c>
      <c r="Y24" s="71">
        <f t="shared" si="2"/>
        <v>13124748</v>
      </c>
      <c r="Z24" s="71">
        <f t="shared" si="3"/>
        <v>13772980.123772684</v>
      </c>
      <c r="AA24" s="17">
        <v>0</v>
      </c>
      <c r="AB24" s="3">
        <v>1</v>
      </c>
      <c r="AC24" s="4">
        <v>0</v>
      </c>
      <c r="AD24" s="3">
        <v>0</v>
      </c>
      <c r="AE24" s="3">
        <v>1</v>
      </c>
      <c r="AF24" s="4">
        <v>0</v>
      </c>
    </row>
    <row r="25" spans="1:32" x14ac:dyDescent="0.3">
      <c r="A25">
        <v>201195</v>
      </c>
      <c r="B25" s="8" t="s">
        <v>17</v>
      </c>
      <c r="C25" s="4" t="s">
        <v>74</v>
      </c>
      <c r="D25" s="25" t="s">
        <v>1</v>
      </c>
      <c r="E25" s="45">
        <v>1</v>
      </c>
      <c r="F25" s="46">
        <v>17</v>
      </c>
      <c r="G25" s="47">
        <v>14</v>
      </c>
      <c r="H25" s="54">
        <v>12643</v>
      </c>
      <c r="I25" s="62">
        <f t="shared" ref="I25" si="55">IFERROR((H25/346)*352.7,"NA")</f>
        <v>12887.821098265897</v>
      </c>
      <c r="J25" s="79">
        <v>0.82352941176470584</v>
      </c>
      <c r="K25" s="45">
        <v>177000</v>
      </c>
      <c r="L25" s="68">
        <f t="shared" ref="L25" si="56">IFERROR((K25/346)*352.7,"NA")</f>
        <v>180427.45664739885</v>
      </c>
      <c r="M25" s="9">
        <v>50260</v>
      </c>
      <c r="N25" s="65">
        <f t="shared" ref="N25" si="57">IFERROR((M25/346)*352.7,"NA")</f>
        <v>51233.242774566468</v>
      </c>
      <c r="O25" s="6">
        <v>1</v>
      </c>
      <c r="P25" s="8">
        <f t="shared" si="0"/>
        <v>0</v>
      </c>
      <c r="Q25" s="9">
        <v>0</v>
      </c>
      <c r="R25" s="9">
        <f t="shared" si="1"/>
        <v>1</v>
      </c>
      <c r="S25" s="4">
        <v>1</v>
      </c>
      <c r="T25" s="9">
        <v>2925</v>
      </c>
      <c r="U25" s="75">
        <v>0.72699999999999998</v>
      </c>
      <c r="V25" s="45" t="s">
        <v>89</v>
      </c>
      <c r="W25" s="45" t="s">
        <v>89</v>
      </c>
      <c r="X25" s="65" t="str">
        <f t="shared" ref="X25" si="58">IFERROR((W25/346)*352.7,"NA")</f>
        <v>NA</v>
      </c>
      <c r="Y25" s="72" t="str">
        <f t="shared" si="2"/>
        <v>NA</v>
      </c>
      <c r="Z25" s="72" t="str">
        <f t="shared" si="3"/>
        <v>NA</v>
      </c>
      <c r="AA25" s="17">
        <v>0</v>
      </c>
      <c r="AB25" s="3">
        <v>1</v>
      </c>
      <c r="AC25" s="4">
        <v>0</v>
      </c>
      <c r="AD25" s="3">
        <v>0</v>
      </c>
      <c r="AE25" s="3">
        <v>1</v>
      </c>
      <c r="AF25" s="4">
        <v>0</v>
      </c>
    </row>
    <row r="26" spans="1:32" x14ac:dyDescent="0.3">
      <c r="A26">
        <v>238333</v>
      </c>
      <c r="B26" s="7" t="s">
        <v>39</v>
      </c>
      <c r="C26" s="23" t="s">
        <v>38</v>
      </c>
      <c r="D26" s="22" t="s">
        <v>9</v>
      </c>
      <c r="E26" s="37" t="s">
        <v>89</v>
      </c>
      <c r="F26" s="38" t="s">
        <v>89</v>
      </c>
      <c r="G26" s="39" t="s">
        <v>89</v>
      </c>
      <c r="H26" s="39" t="s">
        <v>89</v>
      </c>
      <c r="I26" s="60" t="str">
        <f t="shared" ref="I26" si="59">IFERROR((H26/293.2)*352.7,"NA")</f>
        <v>NA</v>
      </c>
      <c r="J26" s="80" t="s">
        <v>89</v>
      </c>
      <c r="K26" s="37" t="s">
        <v>89</v>
      </c>
      <c r="L26" s="66" t="str">
        <f t="shared" ref="L26" si="60">IFERROR((K26/293.2)*352.7,"NA")</f>
        <v>NA</v>
      </c>
      <c r="M26" s="8">
        <v>48236</v>
      </c>
      <c r="N26" s="63">
        <f t="shared" ref="N26" si="61">IFERROR((M26/293.2)*352.7,"NA")</f>
        <v>58024.683492496588</v>
      </c>
      <c r="O26" s="4">
        <v>1</v>
      </c>
      <c r="P26" s="8">
        <f t="shared" si="0"/>
        <v>0</v>
      </c>
      <c r="Q26" s="4">
        <v>1</v>
      </c>
      <c r="R26" s="7">
        <f t="shared" si="1"/>
        <v>0</v>
      </c>
      <c r="S26" s="7">
        <v>0</v>
      </c>
      <c r="T26" s="8">
        <v>1255</v>
      </c>
      <c r="U26" s="59">
        <v>0.67099999999999993</v>
      </c>
      <c r="V26" s="40">
        <v>296</v>
      </c>
      <c r="W26" s="40">
        <v>22643</v>
      </c>
      <c r="X26" s="63">
        <f t="shared" ref="X26" si="62">IFERROR((W26/293.2)*352.7,"NA")</f>
        <v>27238.015347885401</v>
      </c>
      <c r="Y26" s="71">
        <f t="shared" si="2"/>
        <v>6702328</v>
      </c>
      <c r="Z26" s="38">
        <f t="shared" si="3"/>
        <v>8062452.542974079</v>
      </c>
      <c r="AA26" s="17">
        <v>0</v>
      </c>
      <c r="AB26" s="3">
        <v>0</v>
      </c>
      <c r="AC26" s="4">
        <v>1</v>
      </c>
      <c r="AD26" s="3">
        <v>1</v>
      </c>
      <c r="AE26" s="3">
        <v>0</v>
      </c>
      <c r="AF26" s="4">
        <v>0</v>
      </c>
    </row>
    <row r="27" spans="1:32" x14ac:dyDescent="0.3">
      <c r="A27">
        <v>238333</v>
      </c>
      <c r="B27" s="8" t="s">
        <v>39</v>
      </c>
      <c r="C27" s="24" t="s">
        <v>38</v>
      </c>
      <c r="D27" s="21" t="s">
        <v>8</v>
      </c>
      <c r="E27" s="40" t="s">
        <v>89</v>
      </c>
      <c r="F27" s="41" t="s">
        <v>89</v>
      </c>
      <c r="G27" s="42" t="s">
        <v>89</v>
      </c>
      <c r="H27" s="42" t="s">
        <v>89</v>
      </c>
      <c r="I27" s="61" t="str">
        <f t="shared" ref="I27" si="63">IFERROR((H27/297.8)*352.7,"NA")</f>
        <v>NA</v>
      </c>
      <c r="J27" s="78" t="s">
        <v>89</v>
      </c>
      <c r="K27" s="40" t="s">
        <v>89</v>
      </c>
      <c r="L27" s="67" t="str">
        <f t="shared" ref="L27" si="64">IFERROR((K27/297.8)*352.7,"NA")</f>
        <v>NA</v>
      </c>
      <c r="M27" s="8">
        <v>50406</v>
      </c>
      <c r="N27" s="64">
        <f t="shared" ref="N27" si="65">IFERROR((M27/297.8)*352.7,"NA")</f>
        <v>59698.442578912014</v>
      </c>
      <c r="O27" s="4">
        <v>1</v>
      </c>
      <c r="P27" s="9">
        <f t="shared" si="0"/>
        <v>0</v>
      </c>
      <c r="Q27" s="4">
        <v>1</v>
      </c>
      <c r="R27" s="8">
        <f t="shared" si="1"/>
        <v>0</v>
      </c>
      <c r="S27" s="8">
        <v>0</v>
      </c>
      <c r="T27" s="8">
        <v>1244</v>
      </c>
      <c r="U27" s="59">
        <v>0.67700000000000005</v>
      </c>
      <c r="V27" s="40">
        <v>295</v>
      </c>
      <c r="W27" s="40">
        <v>24272</v>
      </c>
      <c r="X27" s="64">
        <f t="shared" ref="X27" si="66">IFERROR((W27/297.8)*352.7,"NA")</f>
        <v>28746.589657488246</v>
      </c>
      <c r="Y27" s="71">
        <f t="shared" si="2"/>
        <v>7160240</v>
      </c>
      <c r="Z27" s="71">
        <f t="shared" si="3"/>
        <v>8480243.9489590321</v>
      </c>
      <c r="AA27" s="17">
        <v>0</v>
      </c>
      <c r="AB27" s="3">
        <v>0</v>
      </c>
      <c r="AC27" s="4">
        <v>1</v>
      </c>
      <c r="AD27" s="3">
        <v>1</v>
      </c>
      <c r="AE27" s="3">
        <v>0</v>
      </c>
      <c r="AF27" s="4">
        <v>0</v>
      </c>
    </row>
    <row r="28" spans="1:32" x14ac:dyDescent="0.3">
      <c r="A28">
        <v>238333</v>
      </c>
      <c r="B28" s="8" t="s">
        <v>39</v>
      </c>
      <c r="C28" s="24" t="s">
        <v>38</v>
      </c>
      <c r="D28" s="21" t="s">
        <v>7</v>
      </c>
      <c r="E28" s="40" t="s">
        <v>89</v>
      </c>
      <c r="F28" s="41" t="s">
        <v>89</v>
      </c>
      <c r="G28" s="42" t="s">
        <v>89</v>
      </c>
      <c r="H28" s="42" t="s">
        <v>89</v>
      </c>
      <c r="I28" s="61" t="str">
        <f t="shared" ref="I28" si="67">IFERROR((H28/306.7)*352.7,"NA")</f>
        <v>NA</v>
      </c>
      <c r="J28" s="78" t="s">
        <v>89</v>
      </c>
      <c r="K28" s="40" t="s">
        <v>89</v>
      </c>
      <c r="L28" s="67" t="str">
        <f t="shared" ref="L28" si="68">IFERROR((K28/306.7)*352.7,"NA")</f>
        <v>NA</v>
      </c>
      <c r="M28" s="8">
        <v>52270</v>
      </c>
      <c r="N28" s="64">
        <f t="shared" ref="N28" si="69">IFERROR((M28/306.7)*352.7,"NA")</f>
        <v>60109.647864362567</v>
      </c>
      <c r="O28" s="4">
        <v>1</v>
      </c>
      <c r="P28" s="7">
        <f t="shared" si="0"/>
        <v>0</v>
      </c>
      <c r="Q28" s="4">
        <v>1</v>
      </c>
      <c r="R28" s="8">
        <f t="shared" si="1"/>
        <v>0</v>
      </c>
      <c r="S28" s="8">
        <v>0</v>
      </c>
      <c r="T28" s="8">
        <v>1225</v>
      </c>
      <c r="U28" s="59">
        <v>0.69299999999999995</v>
      </c>
      <c r="V28" s="40">
        <v>294</v>
      </c>
      <c r="W28" s="40">
        <v>23900</v>
      </c>
      <c r="X28" s="64">
        <f t="shared" ref="X28" si="70">IFERROR((W28/306.7)*352.7,"NA")</f>
        <v>27484.610368438211</v>
      </c>
      <c r="Y28" s="71">
        <f t="shared" si="2"/>
        <v>7026600</v>
      </c>
      <c r="Z28" s="71">
        <f t="shared" si="3"/>
        <v>8080475.448320834</v>
      </c>
      <c r="AA28" s="17">
        <v>0</v>
      </c>
      <c r="AB28" s="3">
        <v>0</v>
      </c>
      <c r="AC28" s="4">
        <v>1</v>
      </c>
      <c r="AD28" s="3">
        <v>1</v>
      </c>
      <c r="AE28" s="3">
        <v>0</v>
      </c>
      <c r="AF28" s="4">
        <v>0</v>
      </c>
    </row>
    <row r="29" spans="1:32" x14ac:dyDescent="0.3">
      <c r="A29">
        <v>238333</v>
      </c>
      <c r="B29" s="8" t="s">
        <v>39</v>
      </c>
      <c r="C29" s="24" t="s">
        <v>38</v>
      </c>
      <c r="D29" s="21" t="s">
        <v>5</v>
      </c>
      <c r="E29" s="40" t="s">
        <v>89</v>
      </c>
      <c r="F29" s="41" t="s">
        <v>89</v>
      </c>
      <c r="G29" s="42" t="s">
        <v>89</v>
      </c>
      <c r="H29" s="42" t="s">
        <v>89</v>
      </c>
      <c r="I29" s="61" t="str">
        <f t="shared" ref="I29" si="71">IFERROR((H29/312.9)*352.7,"NA")</f>
        <v>NA</v>
      </c>
      <c r="J29" s="78" t="s">
        <v>89</v>
      </c>
      <c r="K29" s="40" t="s">
        <v>89</v>
      </c>
      <c r="L29" s="67" t="str">
        <f t="shared" ref="L29" si="72">IFERROR((K29/312.9)*352.7,"NA")</f>
        <v>NA</v>
      </c>
      <c r="M29" s="8">
        <v>55240</v>
      </c>
      <c r="N29" s="64">
        <f t="shared" ref="N29" si="73">IFERROR((M29/312.9)*352.7,"NA")</f>
        <v>62266.372643016941</v>
      </c>
      <c r="O29" s="4">
        <v>1</v>
      </c>
      <c r="P29" s="8">
        <f t="shared" si="0"/>
        <v>0</v>
      </c>
      <c r="Q29" s="4">
        <v>1</v>
      </c>
      <c r="R29" s="8">
        <f t="shared" si="1"/>
        <v>0</v>
      </c>
      <c r="S29" s="8">
        <v>0</v>
      </c>
      <c r="T29" s="8">
        <v>1271</v>
      </c>
      <c r="U29" s="59">
        <v>0.68799999999999994</v>
      </c>
      <c r="V29" s="40">
        <v>382</v>
      </c>
      <c r="W29" s="40">
        <v>28134</v>
      </c>
      <c r="X29" s="64">
        <f t="shared" ref="X29" si="74">IFERROR((W29/312.9)*352.7,"NA")</f>
        <v>31712.565675934806</v>
      </c>
      <c r="Y29" s="71">
        <f t="shared" si="2"/>
        <v>10747188</v>
      </c>
      <c r="Z29" s="71">
        <f t="shared" si="3"/>
        <v>12114200.088207096</v>
      </c>
      <c r="AA29" s="17">
        <v>0</v>
      </c>
      <c r="AB29" s="3">
        <v>0</v>
      </c>
      <c r="AC29" s="4">
        <v>1</v>
      </c>
      <c r="AD29" s="3">
        <v>1</v>
      </c>
      <c r="AE29" s="3">
        <v>0</v>
      </c>
      <c r="AF29" s="4">
        <v>0</v>
      </c>
    </row>
    <row r="30" spans="1:32" x14ac:dyDescent="0.3">
      <c r="A30">
        <v>238333</v>
      </c>
      <c r="B30" s="8" t="s">
        <v>39</v>
      </c>
      <c r="C30" s="24" t="s">
        <v>38</v>
      </c>
      <c r="D30" s="21" t="s">
        <v>4</v>
      </c>
      <c r="E30" s="40">
        <v>76</v>
      </c>
      <c r="F30" s="41">
        <v>177</v>
      </c>
      <c r="G30" s="42">
        <v>171</v>
      </c>
      <c r="H30" s="42">
        <v>24722</v>
      </c>
      <c r="I30" s="61">
        <f t="shared" ref="I30" si="75">IFERROR((H30/317.7)*352.7,"NA")</f>
        <v>27445.544224110796</v>
      </c>
      <c r="J30" s="78">
        <v>0.96610169491525422</v>
      </c>
      <c r="K30" s="40">
        <v>4227448</v>
      </c>
      <c r="L30" s="67">
        <f t="shared" ref="L30" si="76">IFERROR((K30/317.7)*352.7,"NA")</f>
        <v>4693172.519987409</v>
      </c>
      <c r="M30" s="8">
        <v>57506</v>
      </c>
      <c r="N30" s="64">
        <f t="shared" ref="N30" si="77">IFERROR((M30/317.7)*352.7,"NA")</f>
        <v>63841.253383695308</v>
      </c>
      <c r="O30" s="4">
        <v>1</v>
      </c>
      <c r="P30" s="8">
        <f t="shared" si="0"/>
        <v>0</v>
      </c>
      <c r="Q30" s="4">
        <v>1</v>
      </c>
      <c r="R30" s="8">
        <f t="shared" si="1"/>
        <v>0</v>
      </c>
      <c r="S30" s="8">
        <v>0</v>
      </c>
      <c r="T30" s="8">
        <v>1315</v>
      </c>
      <c r="U30" s="59">
        <v>0.69900000000000007</v>
      </c>
      <c r="V30" s="40">
        <v>373</v>
      </c>
      <c r="W30" s="40">
        <v>29492</v>
      </c>
      <c r="X30" s="64">
        <f t="shared" ref="X30" si="78">IFERROR((W30/317.7)*352.7,"NA")</f>
        <v>32741.039974819014</v>
      </c>
      <c r="Y30" s="71">
        <f t="shared" si="2"/>
        <v>11000516</v>
      </c>
      <c r="Z30" s="71">
        <f t="shared" si="3"/>
        <v>12212407.910607493</v>
      </c>
      <c r="AA30" s="17">
        <v>0</v>
      </c>
      <c r="AB30" s="3">
        <v>0</v>
      </c>
      <c r="AC30" s="4">
        <v>1</v>
      </c>
      <c r="AD30" s="3">
        <v>1</v>
      </c>
      <c r="AE30" s="3">
        <v>0</v>
      </c>
      <c r="AF30" s="4">
        <v>0</v>
      </c>
    </row>
    <row r="31" spans="1:32" x14ac:dyDescent="0.3">
      <c r="A31">
        <v>238333</v>
      </c>
      <c r="B31" s="8" t="s">
        <v>39</v>
      </c>
      <c r="C31" s="24" t="s">
        <v>38</v>
      </c>
      <c r="D31" s="21" t="s">
        <v>3</v>
      </c>
      <c r="E31" s="40">
        <v>50</v>
      </c>
      <c r="F31" s="41">
        <v>205</v>
      </c>
      <c r="G31" s="42">
        <v>199</v>
      </c>
      <c r="H31" s="42">
        <v>27707</v>
      </c>
      <c r="I31" s="61">
        <f t="shared" ref="I31" si="79">IFERROR((H31/327.4)*352.7,"NA")</f>
        <v>29848.072388515578</v>
      </c>
      <c r="J31" s="78">
        <v>0.97073170731707314</v>
      </c>
      <c r="K31" s="40">
        <v>5458261</v>
      </c>
      <c r="L31" s="67">
        <f t="shared" ref="L31" si="80">IFERROR((K31/327.4)*352.7,"NA")</f>
        <v>5880050.8695784975</v>
      </c>
      <c r="M31" s="8">
        <v>59442</v>
      </c>
      <c r="N31" s="64">
        <f t="shared" ref="N31" si="81">IFERROR((M31/327.4)*352.7,"NA")</f>
        <v>64035.410507025052</v>
      </c>
      <c r="O31" s="4">
        <v>1</v>
      </c>
      <c r="P31" s="8">
        <f t="shared" si="0"/>
        <v>0</v>
      </c>
      <c r="Q31" s="4">
        <v>1</v>
      </c>
      <c r="R31" s="8">
        <f t="shared" si="1"/>
        <v>0</v>
      </c>
      <c r="S31" s="8">
        <v>0</v>
      </c>
      <c r="T31" s="8">
        <v>1324</v>
      </c>
      <c r="U31" s="59">
        <v>0.54</v>
      </c>
      <c r="V31" s="40">
        <v>316</v>
      </c>
      <c r="W31" s="40">
        <v>32066</v>
      </c>
      <c r="X31" s="64">
        <f t="shared" ref="X31" si="82">IFERROR((W31/327.4)*352.7,"NA")</f>
        <v>34543.916310323766</v>
      </c>
      <c r="Y31" s="71">
        <f t="shared" si="2"/>
        <v>10132856</v>
      </c>
      <c r="Z31" s="71">
        <f t="shared" si="3"/>
        <v>10915877.554062311</v>
      </c>
      <c r="AA31" s="17">
        <v>0</v>
      </c>
      <c r="AB31" s="3">
        <v>0</v>
      </c>
      <c r="AC31" s="4">
        <v>1</v>
      </c>
      <c r="AD31" s="3">
        <v>1</v>
      </c>
      <c r="AE31" s="3">
        <v>0</v>
      </c>
      <c r="AF31" s="4">
        <v>0</v>
      </c>
    </row>
    <row r="32" spans="1:32" x14ac:dyDescent="0.3">
      <c r="A32">
        <v>238333</v>
      </c>
      <c r="B32" s="8" t="s">
        <v>39</v>
      </c>
      <c r="C32" s="24" t="s">
        <v>38</v>
      </c>
      <c r="D32" s="21" t="s">
        <v>2</v>
      </c>
      <c r="E32" s="40">
        <v>53</v>
      </c>
      <c r="F32" s="41">
        <v>212</v>
      </c>
      <c r="G32" s="42">
        <v>211</v>
      </c>
      <c r="H32" s="42">
        <v>31216</v>
      </c>
      <c r="I32" s="61">
        <f t="shared" ref="I32" si="83">IFERROR((H32/336.1)*352.7,"NA")</f>
        <v>32757.760190419514</v>
      </c>
      <c r="J32" s="78">
        <v>0.99528301886792447</v>
      </c>
      <c r="K32" s="40">
        <v>6430523</v>
      </c>
      <c r="L32" s="67">
        <f t="shared" ref="L32" si="84">IFERROR((K32/336.1)*352.7,"NA")</f>
        <v>6748126.9327581069</v>
      </c>
      <c r="M32" s="8">
        <v>61584</v>
      </c>
      <c r="N32" s="64">
        <f t="shared" ref="N32" si="85">IFERROR((M32/336.1)*352.7,"NA")</f>
        <v>64625.637607854798</v>
      </c>
      <c r="O32" s="4">
        <v>1</v>
      </c>
      <c r="P32" s="8">
        <f t="shared" si="0"/>
        <v>0</v>
      </c>
      <c r="Q32" s="4">
        <v>1</v>
      </c>
      <c r="R32" s="8">
        <f t="shared" si="1"/>
        <v>0</v>
      </c>
      <c r="S32" s="8">
        <v>0</v>
      </c>
      <c r="T32" s="8">
        <v>1212</v>
      </c>
      <c r="U32" s="59">
        <v>0.56399999999999995</v>
      </c>
      <c r="V32" s="40">
        <v>262</v>
      </c>
      <c r="W32" s="40">
        <v>35052</v>
      </c>
      <c r="X32" s="64">
        <f t="shared" ref="X32" si="86">IFERROR((W32/336.1)*352.7,"NA")</f>
        <v>36783.220470098182</v>
      </c>
      <c r="Y32" s="71">
        <f t="shared" si="2"/>
        <v>9183624</v>
      </c>
      <c r="Z32" s="71">
        <f t="shared" si="3"/>
        <v>9637203.7631657235</v>
      </c>
      <c r="AA32" s="17">
        <v>0</v>
      </c>
      <c r="AB32" s="3">
        <v>0</v>
      </c>
      <c r="AC32" s="4">
        <v>1</v>
      </c>
      <c r="AD32" s="3">
        <v>1</v>
      </c>
      <c r="AE32" s="3">
        <v>0</v>
      </c>
      <c r="AF32" s="4">
        <v>0</v>
      </c>
    </row>
    <row r="33" spans="1:32" x14ac:dyDescent="0.3">
      <c r="A33">
        <v>238333</v>
      </c>
      <c r="B33" s="9" t="s">
        <v>39</v>
      </c>
      <c r="C33" s="26" t="s">
        <v>38</v>
      </c>
      <c r="D33" s="25" t="s">
        <v>1</v>
      </c>
      <c r="E33" s="45">
        <v>45</v>
      </c>
      <c r="F33" s="46">
        <v>197</v>
      </c>
      <c r="G33" s="47">
        <v>193</v>
      </c>
      <c r="H33" s="47">
        <v>35056</v>
      </c>
      <c r="I33" s="62">
        <f t="shared" ref="I33" si="87">IFERROR((H33/346)*352.7,"NA")</f>
        <v>35734.830057803461</v>
      </c>
      <c r="J33" s="79">
        <v>0.97969543147208127</v>
      </c>
      <c r="K33" s="45">
        <v>6765790</v>
      </c>
      <c r="L33" s="68">
        <f t="shared" ref="L33" si="88">IFERROR((K33/346)*352.7,"NA")</f>
        <v>6896803.8526011556</v>
      </c>
      <c r="M33" s="8">
        <v>63514</v>
      </c>
      <c r="N33" s="65">
        <f t="shared" ref="N33" si="89">IFERROR((M33/346)*352.7,"NA")</f>
        <v>64743.895375722539</v>
      </c>
      <c r="O33" s="4">
        <v>1</v>
      </c>
      <c r="P33" s="9">
        <f t="shared" si="0"/>
        <v>0</v>
      </c>
      <c r="Q33" s="4">
        <v>1</v>
      </c>
      <c r="R33" s="9">
        <f t="shared" si="1"/>
        <v>0</v>
      </c>
      <c r="S33" s="9">
        <v>0</v>
      </c>
      <c r="T33" s="8">
        <v>1069</v>
      </c>
      <c r="U33" s="59">
        <v>0.62</v>
      </c>
      <c r="V33" s="40" t="s">
        <v>89</v>
      </c>
      <c r="W33" s="40" t="s">
        <v>89</v>
      </c>
      <c r="X33" s="65" t="str">
        <f t="shared" ref="X33" si="90">IFERROR((W33/346)*352.7,"NA")</f>
        <v>NA</v>
      </c>
      <c r="Y33" s="72" t="str">
        <f t="shared" si="2"/>
        <v>NA</v>
      </c>
      <c r="Z33" s="72" t="str">
        <f t="shared" si="3"/>
        <v>NA</v>
      </c>
      <c r="AA33" s="17">
        <v>0</v>
      </c>
      <c r="AB33" s="3">
        <v>0</v>
      </c>
      <c r="AC33" s="4">
        <v>1</v>
      </c>
      <c r="AD33" s="3">
        <v>1</v>
      </c>
      <c r="AE33" s="3">
        <v>0</v>
      </c>
      <c r="AF33" s="4">
        <v>0</v>
      </c>
    </row>
    <row r="34" spans="1:32" x14ac:dyDescent="0.3">
      <c r="A34">
        <v>150145</v>
      </c>
      <c r="B34" s="19" t="s">
        <v>27</v>
      </c>
      <c r="C34" s="23" t="s">
        <v>28</v>
      </c>
      <c r="D34" s="22" t="s">
        <v>9</v>
      </c>
      <c r="E34" s="37" t="s">
        <v>89</v>
      </c>
      <c r="F34" s="38" t="s">
        <v>89</v>
      </c>
      <c r="G34" s="39" t="s">
        <v>89</v>
      </c>
      <c r="H34" s="39" t="s">
        <v>89</v>
      </c>
      <c r="I34" s="60" t="str">
        <f t="shared" ref="I34" si="91">IFERROR((H34/293.2)*352.7,"NA")</f>
        <v>NA</v>
      </c>
      <c r="J34" s="80" t="s">
        <v>89</v>
      </c>
      <c r="K34" s="37" t="s">
        <v>89</v>
      </c>
      <c r="L34" s="66" t="str">
        <f t="shared" ref="L34" si="92">IFERROR((K34/293.2)*352.7,"NA")</f>
        <v>NA</v>
      </c>
      <c r="M34" s="7">
        <v>34560</v>
      </c>
      <c r="N34" s="63">
        <f t="shared" ref="N34" si="93">IFERROR((M34/293.2)*352.7,"NA")</f>
        <v>41573.369713506137</v>
      </c>
      <c r="O34" s="2">
        <v>1</v>
      </c>
      <c r="P34" s="7">
        <f t="shared" si="0"/>
        <v>0</v>
      </c>
      <c r="Q34" s="7">
        <v>1</v>
      </c>
      <c r="R34" s="7">
        <f t="shared" si="1"/>
        <v>0</v>
      </c>
      <c r="S34" s="7">
        <v>1</v>
      </c>
      <c r="T34" s="7">
        <v>1733</v>
      </c>
      <c r="U34" s="73">
        <v>0.73299999999999998</v>
      </c>
      <c r="V34" s="37">
        <v>222</v>
      </c>
      <c r="W34" s="37">
        <v>11372</v>
      </c>
      <c r="X34" s="63">
        <f t="shared" ref="X34" si="94">IFERROR((W34/293.2)*352.7,"NA")</f>
        <v>13679.75579809004</v>
      </c>
      <c r="Y34" s="71">
        <f t="shared" si="2"/>
        <v>2524584</v>
      </c>
      <c r="Z34" s="38">
        <f t="shared" si="3"/>
        <v>3036905.7871759888</v>
      </c>
      <c r="AA34" s="17">
        <v>0</v>
      </c>
      <c r="AB34" s="3">
        <v>1</v>
      </c>
      <c r="AC34" s="4">
        <v>0</v>
      </c>
      <c r="AD34" s="3">
        <v>1</v>
      </c>
      <c r="AE34" s="3">
        <v>0</v>
      </c>
      <c r="AF34" s="4">
        <v>0</v>
      </c>
    </row>
    <row r="35" spans="1:32" x14ac:dyDescent="0.3">
      <c r="A35">
        <v>150145</v>
      </c>
      <c r="B35" s="10" t="s">
        <v>27</v>
      </c>
      <c r="C35" s="24" t="s">
        <v>28</v>
      </c>
      <c r="D35" s="21" t="s">
        <v>8</v>
      </c>
      <c r="E35" s="40" t="s">
        <v>89</v>
      </c>
      <c r="F35" s="41" t="s">
        <v>89</v>
      </c>
      <c r="G35" s="42" t="s">
        <v>89</v>
      </c>
      <c r="H35" s="43" t="s">
        <v>89</v>
      </c>
      <c r="I35" s="61" t="str">
        <f t="shared" ref="I35" si="95">IFERROR((H35/297.8)*352.7,"NA")</f>
        <v>NA</v>
      </c>
      <c r="J35" s="78" t="s">
        <v>89</v>
      </c>
      <c r="K35" s="40" t="s">
        <v>89</v>
      </c>
      <c r="L35" s="67" t="str">
        <f t="shared" ref="L35" si="96">IFERROR((K35/297.8)*352.7,"NA")</f>
        <v>NA</v>
      </c>
      <c r="M35" s="8">
        <v>35430</v>
      </c>
      <c r="N35" s="64">
        <f t="shared" ref="N35" si="97">IFERROR((M35/297.8)*352.7,"NA")</f>
        <v>41961.5883143049</v>
      </c>
      <c r="O35" s="4">
        <v>1</v>
      </c>
      <c r="P35" s="8">
        <f t="shared" si="0"/>
        <v>0</v>
      </c>
      <c r="Q35" s="8">
        <v>1</v>
      </c>
      <c r="R35" s="8">
        <f t="shared" si="1"/>
        <v>0</v>
      </c>
      <c r="S35" s="8">
        <v>1</v>
      </c>
      <c r="T35" s="8">
        <v>1579</v>
      </c>
      <c r="U35" s="74">
        <v>0.71599999999999997</v>
      </c>
      <c r="V35" s="40">
        <v>245</v>
      </c>
      <c r="W35" s="40">
        <v>12003</v>
      </c>
      <c r="X35" s="64">
        <f t="shared" ref="X35" si="98">IFERROR((W35/297.8)*352.7,"NA")</f>
        <v>14215.776024177299</v>
      </c>
      <c r="Y35" s="71">
        <f t="shared" si="2"/>
        <v>2940735</v>
      </c>
      <c r="Z35" s="71">
        <f t="shared" si="3"/>
        <v>3482865.1259234385</v>
      </c>
      <c r="AA35" s="17">
        <v>0</v>
      </c>
      <c r="AB35" s="3">
        <v>1</v>
      </c>
      <c r="AC35" s="4">
        <v>0</v>
      </c>
      <c r="AD35" s="3">
        <v>1</v>
      </c>
      <c r="AE35" s="3">
        <v>0</v>
      </c>
      <c r="AF35" s="4">
        <v>0</v>
      </c>
    </row>
    <row r="36" spans="1:32" x14ac:dyDescent="0.3">
      <c r="A36">
        <v>150145</v>
      </c>
      <c r="B36" s="10" t="s">
        <v>27</v>
      </c>
      <c r="C36" s="24" t="s">
        <v>28</v>
      </c>
      <c r="D36" s="21" t="s">
        <v>7</v>
      </c>
      <c r="E36" s="40">
        <v>3</v>
      </c>
      <c r="F36" s="41">
        <v>12</v>
      </c>
      <c r="G36" s="42">
        <v>9</v>
      </c>
      <c r="H36" s="42">
        <v>22270</v>
      </c>
      <c r="I36" s="61">
        <f t="shared" ref="I36" si="99">IFERROR((H36/306.7)*352.7,"NA")</f>
        <v>25610.136941636782</v>
      </c>
      <c r="J36" s="78">
        <v>0.75</v>
      </c>
      <c r="K36" s="40">
        <v>200430</v>
      </c>
      <c r="L36" s="67">
        <f t="shared" ref="L36" si="100">IFERROR((K36/306.7)*352.7,"NA")</f>
        <v>230491.23247473099</v>
      </c>
      <c r="M36" s="8">
        <v>36710</v>
      </c>
      <c r="N36" s="64">
        <f t="shared" ref="N36" si="101">IFERROR((M36/306.7)*352.7,"NA")</f>
        <v>42215.901532442127</v>
      </c>
      <c r="O36" s="4">
        <v>1</v>
      </c>
      <c r="P36" s="8">
        <f t="shared" si="0"/>
        <v>0</v>
      </c>
      <c r="Q36" s="8">
        <v>1</v>
      </c>
      <c r="R36" s="8">
        <f t="shared" si="1"/>
        <v>0</v>
      </c>
      <c r="S36" s="8">
        <v>1</v>
      </c>
      <c r="T36" s="8">
        <v>1520</v>
      </c>
      <c r="U36" s="74">
        <v>0.70499999999999996</v>
      </c>
      <c r="V36" s="40">
        <v>215</v>
      </c>
      <c r="W36" s="40">
        <v>13901</v>
      </c>
      <c r="X36" s="64">
        <f t="shared" ref="X36" si="102">IFERROR((W36/306.7)*352.7,"NA")</f>
        <v>15985.923377893709</v>
      </c>
      <c r="Y36" s="71">
        <f t="shared" si="2"/>
        <v>2988715</v>
      </c>
      <c r="Z36" s="71">
        <f t="shared" si="3"/>
        <v>3436973.5262471475</v>
      </c>
      <c r="AA36" s="17">
        <v>0</v>
      </c>
      <c r="AB36" s="3">
        <v>1</v>
      </c>
      <c r="AC36" s="4">
        <v>0</v>
      </c>
      <c r="AD36" s="3">
        <v>1</v>
      </c>
      <c r="AE36" s="3">
        <v>0</v>
      </c>
      <c r="AF36" s="4">
        <v>0</v>
      </c>
    </row>
    <row r="37" spans="1:32" x14ac:dyDescent="0.3">
      <c r="A37">
        <v>150145</v>
      </c>
      <c r="B37" s="10" t="s">
        <v>27</v>
      </c>
      <c r="C37" s="24" t="s">
        <v>28</v>
      </c>
      <c r="D37" s="21" t="s">
        <v>5</v>
      </c>
      <c r="E37" s="40">
        <v>6</v>
      </c>
      <c r="F37" s="44">
        <v>13</v>
      </c>
      <c r="G37" s="42">
        <v>13</v>
      </c>
      <c r="H37" s="42">
        <v>20219</v>
      </c>
      <c r="I37" s="61">
        <f t="shared" ref="I37" si="103">IFERROR((H37/312.9)*352.7,"NA")</f>
        <v>22790.799936081818</v>
      </c>
      <c r="J37" s="78">
        <v>1</v>
      </c>
      <c r="K37" s="40">
        <v>262852</v>
      </c>
      <c r="L37" s="67">
        <f t="shared" ref="L37" si="104">IFERROR((K37/312.9)*352.7,"NA")</f>
        <v>296286.03515500162</v>
      </c>
      <c r="M37" s="8">
        <v>38930</v>
      </c>
      <c r="N37" s="64">
        <f t="shared" ref="N37" si="105">IFERROR((M37/312.9)*352.7,"NA")</f>
        <v>43881.786513263025</v>
      </c>
      <c r="O37" s="4">
        <v>1</v>
      </c>
      <c r="P37" s="8">
        <f t="shared" si="0"/>
        <v>0</v>
      </c>
      <c r="Q37" s="8">
        <v>1</v>
      </c>
      <c r="R37" s="8">
        <f t="shared" si="1"/>
        <v>0</v>
      </c>
      <c r="S37" s="8">
        <v>1</v>
      </c>
      <c r="T37" s="8">
        <v>1436</v>
      </c>
      <c r="U37" s="74">
        <v>0.66500000000000004</v>
      </c>
      <c r="V37" s="40">
        <v>277</v>
      </c>
      <c r="W37" s="40">
        <v>14049</v>
      </c>
      <c r="X37" s="64">
        <f t="shared" ref="X37" si="106">IFERROR((W37/312.9)*352.7,"NA")</f>
        <v>15835.993288590604</v>
      </c>
      <c r="Y37" s="71">
        <f t="shared" si="2"/>
        <v>3891573</v>
      </c>
      <c r="Z37" s="71">
        <f t="shared" si="3"/>
        <v>4386570.140939597</v>
      </c>
      <c r="AA37" s="17">
        <v>0</v>
      </c>
      <c r="AB37" s="3">
        <v>1</v>
      </c>
      <c r="AC37" s="4">
        <v>0</v>
      </c>
      <c r="AD37" s="3">
        <v>1</v>
      </c>
      <c r="AE37" s="3">
        <v>0</v>
      </c>
      <c r="AF37" s="4">
        <v>0</v>
      </c>
    </row>
    <row r="38" spans="1:32" x14ac:dyDescent="0.3">
      <c r="A38">
        <v>150145</v>
      </c>
      <c r="B38" s="10" t="s">
        <v>27</v>
      </c>
      <c r="C38" s="24" t="s">
        <v>28</v>
      </c>
      <c r="D38" s="21" t="s">
        <v>4</v>
      </c>
      <c r="E38" s="40">
        <v>0</v>
      </c>
      <c r="F38" s="44">
        <v>9</v>
      </c>
      <c r="G38" s="42">
        <v>9</v>
      </c>
      <c r="H38" s="42">
        <v>23127</v>
      </c>
      <c r="I38" s="61">
        <f t="shared" ref="I38" si="107">IFERROR((H38/317.7)*352.7,"NA")</f>
        <v>25674.828139754489</v>
      </c>
      <c r="J38" s="78">
        <v>1</v>
      </c>
      <c r="K38" s="40">
        <v>208144</v>
      </c>
      <c r="L38" s="67">
        <f t="shared" ref="L38" si="108">IFERROR((K38/317.7)*352.7,"NA")</f>
        <v>231074.56342461443</v>
      </c>
      <c r="M38" s="8">
        <v>39760</v>
      </c>
      <c r="N38" s="64">
        <f t="shared" ref="N38" si="109">IFERROR((M38/317.7)*352.7,"NA")</f>
        <v>44140.23292414227</v>
      </c>
      <c r="O38" s="4">
        <v>1</v>
      </c>
      <c r="P38" s="8">
        <f t="shared" si="0"/>
        <v>0</v>
      </c>
      <c r="Q38" s="8">
        <v>1</v>
      </c>
      <c r="R38" s="8">
        <f t="shared" si="1"/>
        <v>0</v>
      </c>
      <c r="S38" s="8">
        <v>1</v>
      </c>
      <c r="T38" s="8">
        <v>1339</v>
      </c>
      <c r="U38" s="74">
        <v>0.97799999999999998</v>
      </c>
      <c r="V38" s="40">
        <v>229</v>
      </c>
      <c r="W38" s="40">
        <v>13876</v>
      </c>
      <c r="X38" s="64">
        <f t="shared" ref="X38" si="110">IFERROR((W38/317.7)*352.7,"NA")</f>
        <v>15404.674850487881</v>
      </c>
      <c r="Y38" s="71">
        <f t="shared" si="2"/>
        <v>3177604</v>
      </c>
      <c r="Z38" s="71">
        <f t="shared" si="3"/>
        <v>3527670.540761725</v>
      </c>
      <c r="AA38" s="17">
        <v>0</v>
      </c>
      <c r="AB38" s="3">
        <v>1</v>
      </c>
      <c r="AC38" s="4">
        <v>0</v>
      </c>
      <c r="AD38" s="3">
        <v>1</v>
      </c>
      <c r="AE38" s="3">
        <v>0</v>
      </c>
      <c r="AF38" s="4">
        <v>0</v>
      </c>
    </row>
    <row r="39" spans="1:32" x14ac:dyDescent="0.3">
      <c r="A39">
        <v>150145</v>
      </c>
      <c r="B39" s="10" t="s">
        <v>27</v>
      </c>
      <c r="C39" s="24" t="s">
        <v>28</v>
      </c>
      <c r="D39" s="21" t="s">
        <v>3</v>
      </c>
      <c r="E39" s="40">
        <v>0</v>
      </c>
      <c r="F39" s="44">
        <v>6</v>
      </c>
      <c r="G39" s="42">
        <v>6</v>
      </c>
      <c r="H39" s="42">
        <v>23130</v>
      </c>
      <c r="I39" s="61">
        <f t="shared" ref="I39" si="111">IFERROR((H39/327.4)*352.7,"NA")</f>
        <v>24917.382406841782</v>
      </c>
      <c r="J39" s="78">
        <v>1</v>
      </c>
      <c r="K39" s="40">
        <v>138779</v>
      </c>
      <c r="L39" s="67">
        <f t="shared" ref="L39" si="112">IFERROR((K39/327.4)*352.7,"NA")</f>
        <v>149503.21716554672</v>
      </c>
      <c r="M39" s="8">
        <v>40730</v>
      </c>
      <c r="N39" s="64">
        <f t="shared" ref="N39" si="113">IFERROR((M39/327.4)*352.7,"NA")</f>
        <v>43877.431276725714</v>
      </c>
      <c r="O39" s="4">
        <v>1</v>
      </c>
      <c r="P39" s="9">
        <f t="shared" si="0"/>
        <v>0</v>
      </c>
      <c r="Q39" s="8">
        <v>1</v>
      </c>
      <c r="R39" s="8">
        <f t="shared" si="1"/>
        <v>0</v>
      </c>
      <c r="S39" s="8">
        <v>1</v>
      </c>
      <c r="T39" s="8">
        <v>1254</v>
      </c>
      <c r="U39" s="74">
        <v>0.89800000000000002</v>
      </c>
      <c r="V39" s="40">
        <v>226</v>
      </c>
      <c r="W39" s="40">
        <v>14147</v>
      </c>
      <c r="X39" s="64">
        <f t="shared" ref="X39" si="114">IFERROR((W39/327.4)*352.7,"NA")</f>
        <v>15240.216554673181</v>
      </c>
      <c r="Y39" s="71">
        <f t="shared" si="2"/>
        <v>3197222</v>
      </c>
      <c r="Z39" s="71">
        <f t="shared" si="3"/>
        <v>3444288.9413561388</v>
      </c>
      <c r="AA39" s="17">
        <v>0</v>
      </c>
      <c r="AB39" s="3">
        <v>1</v>
      </c>
      <c r="AC39" s="4">
        <v>0</v>
      </c>
      <c r="AD39" s="3">
        <v>1</v>
      </c>
      <c r="AE39" s="3">
        <v>0</v>
      </c>
      <c r="AF39" s="4">
        <v>0</v>
      </c>
    </row>
    <row r="40" spans="1:32" x14ac:dyDescent="0.3">
      <c r="A40">
        <v>150145</v>
      </c>
      <c r="B40" s="10" t="s">
        <v>27</v>
      </c>
      <c r="C40" s="24" t="s">
        <v>28</v>
      </c>
      <c r="D40" s="21" t="s">
        <v>2</v>
      </c>
      <c r="E40" s="40">
        <v>4</v>
      </c>
      <c r="F40" s="44">
        <v>22</v>
      </c>
      <c r="G40" s="42">
        <v>17</v>
      </c>
      <c r="H40" s="42">
        <v>18813</v>
      </c>
      <c r="I40" s="61">
        <f t="shared" ref="I40" si="115">IFERROR((H40/336.1)*352.7,"NA")</f>
        <v>19742.175245462658</v>
      </c>
      <c r="J40" s="78">
        <v>0.77272727272727271</v>
      </c>
      <c r="K40" s="40">
        <v>319813</v>
      </c>
      <c r="L40" s="67">
        <f t="shared" ref="L40" si="116">IFERROR((K40/336.1)*352.7,"NA")</f>
        <v>335608.58405236533</v>
      </c>
      <c r="M40" s="8">
        <v>41590</v>
      </c>
      <c r="N40" s="64">
        <f t="shared" ref="N40" si="117">IFERROR((M40/336.1)*352.7,"NA")</f>
        <v>43644.132698601599</v>
      </c>
      <c r="O40" s="4">
        <v>1</v>
      </c>
      <c r="P40" s="7">
        <f t="shared" si="0"/>
        <v>0</v>
      </c>
      <c r="Q40" s="8">
        <v>1</v>
      </c>
      <c r="R40" s="8">
        <f t="shared" si="1"/>
        <v>0</v>
      </c>
      <c r="S40" s="8">
        <v>1</v>
      </c>
      <c r="T40" s="8">
        <v>1244</v>
      </c>
      <c r="U40" s="74">
        <v>0.92299999999999993</v>
      </c>
      <c r="V40" s="40">
        <v>295</v>
      </c>
      <c r="W40" s="40">
        <v>15714</v>
      </c>
      <c r="X40" s="64">
        <f t="shared" ref="X40" si="118">IFERROR((W40/336.1)*352.7,"NA")</f>
        <v>16490.115441832786</v>
      </c>
      <c r="Y40" s="71">
        <f t="shared" si="2"/>
        <v>4635630</v>
      </c>
      <c r="Z40" s="71">
        <f t="shared" si="3"/>
        <v>4864584.0553406719</v>
      </c>
      <c r="AA40" s="17">
        <v>0</v>
      </c>
      <c r="AB40" s="3">
        <v>1</v>
      </c>
      <c r="AC40" s="4">
        <v>0</v>
      </c>
      <c r="AD40" s="3">
        <v>1</v>
      </c>
      <c r="AE40" s="3">
        <v>0</v>
      </c>
      <c r="AF40" s="4">
        <v>0</v>
      </c>
    </row>
    <row r="41" spans="1:32" x14ac:dyDescent="0.3">
      <c r="A41">
        <v>150145</v>
      </c>
      <c r="B41" s="20" t="s">
        <v>27</v>
      </c>
      <c r="C41" s="26" t="s">
        <v>28</v>
      </c>
      <c r="D41" s="25" t="s">
        <v>1</v>
      </c>
      <c r="E41" s="40">
        <v>2</v>
      </c>
      <c r="F41" s="41">
        <v>13</v>
      </c>
      <c r="G41" s="42">
        <v>13</v>
      </c>
      <c r="H41" s="42">
        <v>20145</v>
      </c>
      <c r="I41" s="62">
        <f t="shared" ref="I41" si="119">IFERROR((H41/346)*352.7,"NA")</f>
        <v>20535.091040462426</v>
      </c>
      <c r="J41" s="78">
        <v>1</v>
      </c>
      <c r="K41" s="40">
        <v>261890</v>
      </c>
      <c r="L41" s="68">
        <f t="shared" ref="L41" si="120">IFERROR((K41/346)*352.7,"NA")</f>
        <v>266961.28034682083</v>
      </c>
      <c r="M41" s="8">
        <v>42406</v>
      </c>
      <c r="N41" s="65">
        <f t="shared" ref="N41" si="121">IFERROR((M41/346)*352.7,"NA")</f>
        <v>43227.156647398842</v>
      </c>
      <c r="O41" s="6">
        <v>1</v>
      </c>
      <c r="P41" s="8">
        <f t="shared" si="0"/>
        <v>0</v>
      </c>
      <c r="Q41" s="9">
        <v>1</v>
      </c>
      <c r="R41" s="9">
        <f t="shared" si="1"/>
        <v>0</v>
      </c>
      <c r="S41" s="9">
        <v>1</v>
      </c>
      <c r="T41" s="9">
        <v>1174</v>
      </c>
      <c r="U41" s="75">
        <v>0.93799999999999994</v>
      </c>
      <c r="V41" s="45" t="s">
        <v>89</v>
      </c>
      <c r="W41" s="45" t="s">
        <v>89</v>
      </c>
      <c r="X41" s="65" t="str">
        <f t="shared" ref="X41" si="122">IFERROR((W41/346)*352.7,"NA")</f>
        <v>NA</v>
      </c>
      <c r="Y41" s="72" t="str">
        <f t="shared" si="2"/>
        <v>NA</v>
      </c>
      <c r="Z41" s="72" t="str">
        <f t="shared" si="3"/>
        <v>NA</v>
      </c>
      <c r="AA41" s="17">
        <v>0</v>
      </c>
      <c r="AB41" s="3">
        <v>1</v>
      </c>
      <c r="AC41" s="4">
        <v>0</v>
      </c>
      <c r="AD41" s="3">
        <v>1</v>
      </c>
      <c r="AE41" s="3">
        <v>0</v>
      </c>
      <c r="AF41" s="4">
        <v>0</v>
      </c>
    </row>
    <row r="42" spans="1:32" x14ac:dyDescent="0.3">
      <c r="A42">
        <v>201441</v>
      </c>
      <c r="B42" s="8" t="s">
        <v>17</v>
      </c>
      <c r="C42" s="24" t="s">
        <v>94</v>
      </c>
      <c r="D42" s="21" t="s">
        <v>9</v>
      </c>
      <c r="E42" s="37" t="s">
        <v>89</v>
      </c>
      <c r="F42" s="38" t="s">
        <v>89</v>
      </c>
      <c r="G42" s="39" t="s">
        <v>89</v>
      </c>
      <c r="H42" s="39" t="s">
        <v>89</v>
      </c>
      <c r="I42" s="60" t="str">
        <f t="shared" ref="I42" si="123">IFERROR((H42/293.2)*352.7,"NA")</f>
        <v>NA</v>
      </c>
      <c r="J42" s="80" t="s">
        <v>89</v>
      </c>
      <c r="K42" s="37" t="s">
        <v>89</v>
      </c>
      <c r="L42" s="66" t="str">
        <f t="shared" ref="L42" si="124">IFERROR((K42/293.2)*352.7,"NA")</f>
        <v>NA</v>
      </c>
      <c r="M42" s="7">
        <v>30262</v>
      </c>
      <c r="N42" s="63">
        <f t="shared" ref="N42" si="125">IFERROR((M42/293.2)*352.7,"NA")</f>
        <v>36403.163028649389</v>
      </c>
      <c r="O42" s="24">
        <v>0</v>
      </c>
      <c r="P42" s="8">
        <f t="shared" si="0"/>
        <v>1</v>
      </c>
      <c r="Q42" s="8">
        <v>0</v>
      </c>
      <c r="R42" s="7">
        <f t="shared" si="1"/>
        <v>1</v>
      </c>
      <c r="S42" s="4">
        <v>1</v>
      </c>
      <c r="T42" s="8">
        <v>14514</v>
      </c>
      <c r="U42" s="59">
        <v>0.73599999999999999</v>
      </c>
      <c r="V42" s="40">
        <v>2760</v>
      </c>
      <c r="W42" s="40">
        <v>4130</v>
      </c>
      <c r="X42" s="63">
        <f t="shared" ref="X42" si="126">IFERROR((W42/293.2)*352.7,"NA")</f>
        <v>4968.1139154160983</v>
      </c>
      <c r="Y42" s="71">
        <f t="shared" si="2"/>
        <v>11398800</v>
      </c>
      <c r="Z42" s="38">
        <f t="shared" si="3"/>
        <v>13711994.406548431</v>
      </c>
      <c r="AA42" s="17">
        <v>1</v>
      </c>
      <c r="AB42" s="3">
        <v>0</v>
      </c>
      <c r="AC42" s="4">
        <v>0</v>
      </c>
      <c r="AD42" s="3">
        <v>0</v>
      </c>
      <c r="AE42" s="3">
        <v>0</v>
      </c>
      <c r="AF42" s="4">
        <v>1</v>
      </c>
    </row>
    <row r="43" spans="1:32" x14ac:dyDescent="0.3">
      <c r="A43">
        <v>201441</v>
      </c>
      <c r="B43" s="8" t="s">
        <v>17</v>
      </c>
      <c r="C43" s="24" t="s">
        <v>94</v>
      </c>
      <c r="D43" s="21" t="s">
        <v>8</v>
      </c>
      <c r="E43" s="40" t="s">
        <v>89</v>
      </c>
      <c r="F43" s="41" t="s">
        <v>89</v>
      </c>
      <c r="G43" s="42" t="s">
        <v>89</v>
      </c>
      <c r="H43" s="42" t="s">
        <v>89</v>
      </c>
      <c r="I43" s="61" t="str">
        <f t="shared" ref="I43" si="127">IFERROR((H43/297.8)*352.7,"NA")</f>
        <v>NA</v>
      </c>
      <c r="J43" s="78" t="s">
        <v>89</v>
      </c>
      <c r="K43" s="40" t="s">
        <v>89</v>
      </c>
      <c r="L43" s="67" t="str">
        <f t="shared" ref="L43" si="128">IFERROR((K43/297.8)*352.7,"NA")</f>
        <v>NA</v>
      </c>
      <c r="M43" s="8">
        <v>30814</v>
      </c>
      <c r="N43" s="64">
        <f t="shared" ref="N43" si="129">IFERROR((M43/297.8)*352.7,"NA")</f>
        <v>36494.619879113496</v>
      </c>
      <c r="O43" s="24">
        <v>0</v>
      </c>
      <c r="P43" s="8">
        <f t="shared" si="0"/>
        <v>1</v>
      </c>
      <c r="Q43" s="8">
        <v>0</v>
      </c>
      <c r="R43" s="8">
        <f t="shared" si="1"/>
        <v>1</v>
      </c>
      <c r="S43" s="4">
        <v>1</v>
      </c>
      <c r="T43" s="8">
        <v>14161</v>
      </c>
      <c r="U43" s="59">
        <v>0.72499999999999998</v>
      </c>
      <c r="V43" s="40">
        <v>2342</v>
      </c>
      <c r="W43" s="40">
        <v>5603</v>
      </c>
      <c r="X43" s="64">
        <f t="shared" ref="X43" si="130">IFERROR((W43/297.8)*352.7,"NA")</f>
        <v>6635.9237743451977</v>
      </c>
      <c r="Y43" s="71">
        <f t="shared" si="2"/>
        <v>13122226</v>
      </c>
      <c r="Z43" s="71">
        <f t="shared" si="3"/>
        <v>15541333.479516452</v>
      </c>
      <c r="AA43" s="17">
        <v>1</v>
      </c>
      <c r="AB43" s="3">
        <v>0</v>
      </c>
      <c r="AC43" s="4">
        <v>0</v>
      </c>
      <c r="AD43" s="3">
        <v>0</v>
      </c>
      <c r="AE43" s="3">
        <v>0</v>
      </c>
      <c r="AF43" s="4">
        <v>1</v>
      </c>
    </row>
    <row r="44" spans="1:32" x14ac:dyDescent="0.3">
      <c r="A44">
        <v>201441</v>
      </c>
      <c r="B44" s="8" t="s">
        <v>17</v>
      </c>
      <c r="C44" s="24" t="s">
        <v>94</v>
      </c>
      <c r="D44" s="21" t="s">
        <v>7</v>
      </c>
      <c r="E44" s="40">
        <v>35</v>
      </c>
      <c r="F44" s="41">
        <v>241</v>
      </c>
      <c r="G44" s="42">
        <v>96</v>
      </c>
      <c r="H44" s="42">
        <v>10601</v>
      </c>
      <c r="I44" s="61">
        <f t="shared" ref="I44" si="131">IFERROR((H44/306.7)*352.7,"NA")</f>
        <v>12190.977176393872</v>
      </c>
      <c r="J44" s="78">
        <v>0.39834024896265557</v>
      </c>
      <c r="K44" s="40">
        <v>1017694</v>
      </c>
      <c r="L44" s="67">
        <f t="shared" ref="L44" si="132">IFERROR((K44/306.7)*352.7,"NA")</f>
        <v>1170331.5089664168</v>
      </c>
      <c r="M44" s="8">
        <v>31566</v>
      </c>
      <c r="N44" s="64">
        <f t="shared" ref="N44" si="133">IFERROR((M44/306.7)*352.7,"NA")</f>
        <v>36300.38539289208</v>
      </c>
      <c r="O44" s="24">
        <v>0</v>
      </c>
      <c r="P44" s="8">
        <f t="shared" si="0"/>
        <v>1</v>
      </c>
      <c r="Q44" s="8">
        <v>0</v>
      </c>
      <c r="R44" s="8">
        <f t="shared" si="1"/>
        <v>1</v>
      </c>
      <c r="S44" s="4">
        <v>1</v>
      </c>
      <c r="T44" s="8">
        <v>13697</v>
      </c>
      <c r="U44" s="59">
        <v>0.53400000000000003</v>
      </c>
      <c r="V44" s="40">
        <v>2155</v>
      </c>
      <c r="W44" s="40">
        <v>5467</v>
      </c>
      <c r="X44" s="64">
        <f t="shared" ref="X44" si="134">IFERROR((W44/306.7)*352.7,"NA")</f>
        <v>6286.9608738180623</v>
      </c>
      <c r="Y44" s="71">
        <f t="shared" si="2"/>
        <v>11781385</v>
      </c>
      <c r="Z44" s="71">
        <f t="shared" si="3"/>
        <v>13548400.683077924</v>
      </c>
      <c r="AA44" s="17">
        <v>1</v>
      </c>
      <c r="AB44" s="3">
        <v>0</v>
      </c>
      <c r="AC44" s="4">
        <v>0</v>
      </c>
      <c r="AD44" s="3">
        <v>0</v>
      </c>
      <c r="AE44" s="3">
        <v>0</v>
      </c>
      <c r="AF44" s="4">
        <v>1</v>
      </c>
    </row>
    <row r="45" spans="1:32" x14ac:dyDescent="0.3">
      <c r="A45">
        <v>201441</v>
      </c>
      <c r="B45" s="8" t="s">
        <v>17</v>
      </c>
      <c r="C45" s="24" t="s">
        <v>94</v>
      </c>
      <c r="D45" s="21" t="s">
        <v>5</v>
      </c>
      <c r="E45" s="40">
        <v>49</v>
      </c>
      <c r="F45" s="41">
        <v>264</v>
      </c>
      <c r="G45" s="42">
        <v>114</v>
      </c>
      <c r="H45" s="42">
        <v>10409</v>
      </c>
      <c r="I45" s="61">
        <f t="shared" ref="I45" si="135">IFERROR((H45/312.9)*352.7,"NA")</f>
        <v>11732.99552572707</v>
      </c>
      <c r="J45" s="78">
        <v>0.43181818181818182</v>
      </c>
      <c r="K45" s="40">
        <v>1186639</v>
      </c>
      <c r="L45" s="67">
        <f t="shared" ref="L45" si="136">IFERROR((K45/312.9)*352.7,"NA")</f>
        <v>1337576.1434963248</v>
      </c>
      <c r="M45" s="8">
        <v>31590</v>
      </c>
      <c r="N45" s="64">
        <f t="shared" ref="N45" si="137">IFERROR((M45/312.9)*352.7,"NA")</f>
        <v>35608.159156279966</v>
      </c>
      <c r="O45" s="24">
        <v>0</v>
      </c>
      <c r="P45" s="9">
        <f t="shared" si="0"/>
        <v>1</v>
      </c>
      <c r="Q45" s="8">
        <v>0</v>
      </c>
      <c r="R45" s="8">
        <f t="shared" si="1"/>
        <v>1</v>
      </c>
      <c r="S45" s="4">
        <v>1</v>
      </c>
      <c r="T45" s="8">
        <v>13900</v>
      </c>
      <c r="U45" s="59">
        <v>0.72699999999999998</v>
      </c>
      <c r="V45" s="40">
        <v>2341</v>
      </c>
      <c r="W45" s="40">
        <v>5431</v>
      </c>
      <c r="X45" s="64">
        <f t="shared" ref="X45" si="138">IFERROR((W45/312.9)*352.7,"NA")</f>
        <v>6121.807925854906</v>
      </c>
      <c r="Y45" s="71">
        <f t="shared" si="2"/>
        <v>12713971</v>
      </c>
      <c r="Z45" s="71">
        <f t="shared" si="3"/>
        <v>14331152.354426336</v>
      </c>
      <c r="AA45" s="17">
        <v>1</v>
      </c>
      <c r="AB45" s="3">
        <v>0</v>
      </c>
      <c r="AC45" s="4">
        <v>0</v>
      </c>
      <c r="AD45" s="3">
        <v>0</v>
      </c>
      <c r="AE45" s="3">
        <v>0</v>
      </c>
      <c r="AF45" s="4">
        <v>1</v>
      </c>
    </row>
    <row r="46" spans="1:32" x14ac:dyDescent="0.3">
      <c r="A46">
        <v>201441</v>
      </c>
      <c r="B46" s="8" t="s">
        <v>17</v>
      </c>
      <c r="C46" s="24" t="s">
        <v>94</v>
      </c>
      <c r="D46" s="21" t="s">
        <v>4</v>
      </c>
      <c r="E46" s="40">
        <v>43</v>
      </c>
      <c r="F46" s="41">
        <v>274</v>
      </c>
      <c r="G46" s="42">
        <v>140</v>
      </c>
      <c r="H46" s="42">
        <v>11553</v>
      </c>
      <c r="I46" s="61">
        <f t="shared" ref="I46" si="139">IFERROR((H46/317.7)*352.7,"NA")</f>
        <v>12825.757318224742</v>
      </c>
      <c r="J46" s="78">
        <v>0.51094890510948909</v>
      </c>
      <c r="K46" s="40">
        <v>1617362</v>
      </c>
      <c r="L46" s="67">
        <f t="shared" ref="L46" si="140">IFERROR((K46/317.7)*352.7,"NA")</f>
        <v>1795541.6348756689</v>
      </c>
      <c r="M46" s="8">
        <v>31897</v>
      </c>
      <c r="N46" s="64">
        <f t="shared" ref="N46" si="141">IFERROR((M46/317.7)*352.7,"NA")</f>
        <v>35410.991186654079</v>
      </c>
      <c r="O46" s="24">
        <v>0</v>
      </c>
      <c r="P46" s="7">
        <f t="shared" si="0"/>
        <v>1</v>
      </c>
      <c r="Q46" s="8">
        <v>0</v>
      </c>
      <c r="R46" s="8">
        <f t="shared" si="1"/>
        <v>1</v>
      </c>
      <c r="S46" s="4">
        <v>1</v>
      </c>
      <c r="T46" s="8">
        <v>13901</v>
      </c>
      <c r="U46" s="59">
        <v>0.7609999999999999</v>
      </c>
      <c r="V46" s="40">
        <v>2341</v>
      </c>
      <c r="W46" s="40">
        <v>5400</v>
      </c>
      <c r="X46" s="64">
        <f t="shared" ref="X46" si="142">IFERROR((W46/317.7)*352.7,"NA")</f>
        <v>5994.9008498583571</v>
      </c>
      <c r="Y46" s="71">
        <f t="shared" si="2"/>
        <v>12641400</v>
      </c>
      <c r="Z46" s="71">
        <f t="shared" si="3"/>
        <v>14034062.889518414</v>
      </c>
      <c r="AA46" s="17">
        <v>1</v>
      </c>
      <c r="AB46" s="3">
        <v>0</v>
      </c>
      <c r="AC46" s="4">
        <v>0</v>
      </c>
      <c r="AD46" s="3">
        <v>0</v>
      </c>
      <c r="AE46" s="3">
        <v>0</v>
      </c>
      <c r="AF46" s="4">
        <v>1</v>
      </c>
    </row>
    <row r="47" spans="1:32" x14ac:dyDescent="0.3">
      <c r="A47">
        <v>201441</v>
      </c>
      <c r="B47" s="8" t="s">
        <v>17</v>
      </c>
      <c r="C47" s="24" t="s">
        <v>94</v>
      </c>
      <c r="D47" s="21" t="s">
        <v>3</v>
      </c>
      <c r="E47" s="40">
        <v>34</v>
      </c>
      <c r="F47" s="41">
        <v>261</v>
      </c>
      <c r="G47" s="42">
        <v>169</v>
      </c>
      <c r="H47" s="42">
        <v>11433</v>
      </c>
      <c r="I47" s="61">
        <f t="shared" ref="I47" si="143">IFERROR((H47/327.4)*352.7,"NA")</f>
        <v>12316.490836896763</v>
      </c>
      <c r="J47" s="78">
        <v>0.64750957854406133</v>
      </c>
      <c r="K47" s="40">
        <v>1932163</v>
      </c>
      <c r="L47" s="67">
        <f t="shared" ref="L47" si="144">IFERROR((K47/327.4)*352.7,"NA")</f>
        <v>2081471.8695784973</v>
      </c>
      <c r="M47" s="8">
        <v>32105</v>
      </c>
      <c r="N47" s="64">
        <f t="shared" ref="N47" si="145">IFERROR((M47/327.4)*352.7,"NA")</f>
        <v>34585.93005497862</v>
      </c>
      <c r="O47" s="24">
        <v>0</v>
      </c>
      <c r="P47" s="8">
        <f t="shared" si="0"/>
        <v>1</v>
      </c>
      <c r="Q47" s="8">
        <v>0</v>
      </c>
      <c r="R47" s="8">
        <f t="shared" si="1"/>
        <v>1</v>
      </c>
      <c r="S47" s="4">
        <v>1</v>
      </c>
      <c r="T47" s="8">
        <v>13790</v>
      </c>
      <c r="U47" s="59">
        <v>0.73199999999999998</v>
      </c>
      <c r="V47" s="40">
        <v>2282</v>
      </c>
      <c r="W47" s="40">
        <v>5655</v>
      </c>
      <c r="X47" s="64">
        <f t="shared" ref="X47" si="146">IFERROR((W47/327.4)*352.7,"NA")</f>
        <v>6091.9929749541852</v>
      </c>
      <c r="Y47" s="71">
        <f t="shared" si="2"/>
        <v>12904710</v>
      </c>
      <c r="Z47" s="71">
        <f t="shared" si="3"/>
        <v>13901927.968845451</v>
      </c>
      <c r="AA47" s="17">
        <v>1</v>
      </c>
      <c r="AB47" s="3">
        <v>0</v>
      </c>
      <c r="AC47" s="4">
        <v>0</v>
      </c>
      <c r="AD47" s="3">
        <v>0</v>
      </c>
      <c r="AE47" s="3">
        <v>0</v>
      </c>
      <c r="AF47" s="4">
        <v>1</v>
      </c>
    </row>
    <row r="48" spans="1:32" x14ac:dyDescent="0.3">
      <c r="A48">
        <v>201441</v>
      </c>
      <c r="B48" s="8" t="s">
        <v>17</v>
      </c>
      <c r="C48" s="24" t="s">
        <v>94</v>
      </c>
      <c r="D48" s="21" t="s">
        <v>2</v>
      </c>
      <c r="E48" s="40">
        <v>51</v>
      </c>
      <c r="F48" s="41">
        <v>264</v>
      </c>
      <c r="G48" s="42">
        <v>171</v>
      </c>
      <c r="H48" s="42">
        <v>11244</v>
      </c>
      <c r="I48" s="61">
        <f t="shared" ref="I48" si="147">IFERROR((H48/336.1)*352.7,"NA")</f>
        <v>11799.341862540909</v>
      </c>
      <c r="J48" s="78">
        <v>0.64772727272727271</v>
      </c>
      <c r="K48" s="40">
        <v>1922750</v>
      </c>
      <c r="L48" s="67">
        <f t="shared" ref="L48" si="148">IFERROR((K48/336.1)*352.7,"NA")</f>
        <v>2017714.7426361199</v>
      </c>
      <c r="M48" s="8">
        <v>32903</v>
      </c>
      <c r="N48" s="64">
        <f t="shared" ref="N48" si="149">IFERROR((M48/336.1)*352.7,"NA")</f>
        <v>34528.081225825648</v>
      </c>
      <c r="O48" s="24">
        <v>0</v>
      </c>
      <c r="P48" s="8">
        <f t="shared" si="0"/>
        <v>1</v>
      </c>
      <c r="Q48" s="8">
        <v>0</v>
      </c>
      <c r="R48" s="8">
        <f t="shared" si="1"/>
        <v>1</v>
      </c>
      <c r="S48" s="4">
        <v>1</v>
      </c>
      <c r="T48" s="8">
        <v>13729</v>
      </c>
      <c r="U48" s="59">
        <v>0.72299999999999998</v>
      </c>
      <c r="V48" s="40">
        <v>2225</v>
      </c>
      <c r="W48" s="40">
        <v>5985</v>
      </c>
      <c r="X48" s="64">
        <f t="shared" ref="X48" si="150">IFERROR((W48/336.1)*352.7,"NA")</f>
        <v>6280.5995239512049</v>
      </c>
      <c r="Y48" s="71">
        <f t="shared" si="2"/>
        <v>13316625</v>
      </c>
      <c r="Z48" s="71">
        <f t="shared" si="3"/>
        <v>13974333.940791432</v>
      </c>
      <c r="AA48" s="17">
        <v>1</v>
      </c>
      <c r="AB48" s="3">
        <v>0</v>
      </c>
      <c r="AC48" s="4">
        <v>0</v>
      </c>
      <c r="AD48" s="3">
        <v>0</v>
      </c>
      <c r="AE48" s="3">
        <v>0</v>
      </c>
      <c r="AF48" s="4">
        <v>1</v>
      </c>
    </row>
    <row r="49" spans="1:32" x14ac:dyDescent="0.3">
      <c r="A49">
        <v>201441</v>
      </c>
      <c r="B49" s="9" t="s">
        <v>17</v>
      </c>
      <c r="C49" s="24" t="s">
        <v>94</v>
      </c>
      <c r="D49" s="25" t="s">
        <v>1</v>
      </c>
      <c r="E49" s="45">
        <v>57</v>
      </c>
      <c r="F49" s="46">
        <v>236</v>
      </c>
      <c r="G49" s="47">
        <v>176</v>
      </c>
      <c r="H49" s="47">
        <v>12486</v>
      </c>
      <c r="I49" s="62">
        <f t="shared" ref="I49" si="151">IFERROR((H49/346)*352.7,"NA")</f>
        <v>12727.780924855491</v>
      </c>
      <c r="J49" s="79">
        <v>0.74576271186440679</v>
      </c>
      <c r="K49" s="45">
        <v>2197557</v>
      </c>
      <c r="L49" s="68">
        <f t="shared" ref="L49" si="152">IFERROR((K49/346)*352.7,"NA")</f>
        <v>2240110.849421965</v>
      </c>
      <c r="M49" s="8">
        <v>33176</v>
      </c>
      <c r="N49" s="65">
        <f t="shared" ref="N49" si="153">IFERROR((M49/346)*352.7,"NA")</f>
        <v>33818.425433526012</v>
      </c>
      <c r="O49" s="24">
        <v>0</v>
      </c>
      <c r="P49" s="8">
        <f t="shared" si="0"/>
        <v>1</v>
      </c>
      <c r="Q49" s="8">
        <v>0</v>
      </c>
      <c r="R49" s="9">
        <f t="shared" si="1"/>
        <v>1</v>
      </c>
      <c r="S49" s="4">
        <v>1</v>
      </c>
      <c r="T49" s="8">
        <v>13772</v>
      </c>
      <c r="U49" s="59">
        <v>0.71799999999999997</v>
      </c>
      <c r="V49" s="40" t="s">
        <v>89</v>
      </c>
      <c r="W49" s="40" t="s">
        <v>89</v>
      </c>
      <c r="X49" s="65" t="str">
        <f t="shared" ref="X49" si="154">IFERROR((W49/346)*352.7,"NA")</f>
        <v>NA</v>
      </c>
      <c r="Y49" s="72" t="str">
        <f t="shared" si="2"/>
        <v>NA</v>
      </c>
      <c r="Z49" s="72" t="str">
        <f t="shared" si="3"/>
        <v>NA</v>
      </c>
      <c r="AA49" s="17">
        <v>1</v>
      </c>
      <c r="AB49" s="3">
        <v>0</v>
      </c>
      <c r="AC49" s="4">
        <v>0</v>
      </c>
      <c r="AD49" s="3">
        <v>0</v>
      </c>
      <c r="AE49" s="3">
        <v>0</v>
      </c>
      <c r="AF49" s="4">
        <v>1</v>
      </c>
    </row>
    <row r="50" spans="1:32" x14ac:dyDescent="0.3">
      <c r="A50">
        <v>201645</v>
      </c>
      <c r="B50" s="10" t="s">
        <v>17</v>
      </c>
      <c r="C50" s="24" t="s">
        <v>41</v>
      </c>
      <c r="D50" s="21" t="s">
        <v>9</v>
      </c>
      <c r="E50" s="40">
        <v>93</v>
      </c>
      <c r="F50" s="41">
        <v>316</v>
      </c>
      <c r="G50" s="42">
        <v>5</v>
      </c>
      <c r="H50" s="42">
        <v>28768</v>
      </c>
      <c r="I50" s="60">
        <f t="shared" ref="I50" si="155">IFERROR((H50/293.2)*352.7,"NA")</f>
        <v>34605.980900409282</v>
      </c>
      <c r="J50" s="78">
        <v>1.5822784810126583E-2</v>
      </c>
      <c r="K50" s="40">
        <v>143840</v>
      </c>
      <c r="L50" s="66">
        <f t="shared" ref="L50" si="156">IFERROR((K50/293.2)*352.7,"NA")</f>
        <v>173029.90450204638</v>
      </c>
      <c r="M50" s="7">
        <v>56026</v>
      </c>
      <c r="N50" s="63">
        <f t="shared" ref="N50" si="157">IFERROR((M50/293.2)*352.7,"NA")</f>
        <v>67395.532742155527</v>
      </c>
      <c r="O50" s="2">
        <v>1</v>
      </c>
      <c r="P50" s="8">
        <f t="shared" si="0"/>
        <v>0</v>
      </c>
      <c r="Q50" s="7">
        <v>1</v>
      </c>
      <c r="R50" s="7">
        <f t="shared" si="1"/>
        <v>0</v>
      </c>
      <c r="S50" s="7">
        <v>1</v>
      </c>
      <c r="T50" s="7">
        <v>4278</v>
      </c>
      <c r="U50" s="73">
        <v>0.54299999999999993</v>
      </c>
      <c r="V50" s="37">
        <v>1172</v>
      </c>
      <c r="W50" s="37">
        <v>29318</v>
      </c>
      <c r="X50" s="63">
        <f t="shared" ref="X50" si="158">IFERROR((W50/293.2)*352.7,"NA")</f>
        <v>35267.594133697137</v>
      </c>
      <c r="Y50" s="71">
        <f t="shared" si="2"/>
        <v>34360696</v>
      </c>
      <c r="Z50" s="38">
        <f t="shared" si="3"/>
        <v>41333620.324693047</v>
      </c>
      <c r="AA50" s="17">
        <v>1</v>
      </c>
      <c r="AB50" s="3">
        <v>0</v>
      </c>
      <c r="AC50" s="4">
        <v>0</v>
      </c>
      <c r="AD50" s="3">
        <v>1</v>
      </c>
      <c r="AE50" s="3">
        <v>0</v>
      </c>
      <c r="AF50" s="4">
        <v>0</v>
      </c>
    </row>
    <row r="51" spans="1:32" x14ac:dyDescent="0.3">
      <c r="A51">
        <v>201645</v>
      </c>
      <c r="B51" s="10" t="s">
        <v>17</v>
      </c>
      <c r="C51" s="24" t="s">
        <v>41</v>
      </c>
      <c r="D51" s="21" t="s">
        <v>8</v>
      </c>
      <c r="E51" s="40">
        <v>144</v>
      </c>
      <c r="F51" s="41">
        <v>375</v>
      </c>
      <c r="G51" s="42">
        <v>14</v>
      </c>
      <c r="H51" s="42">
        <v>17159</v>
      </c>
      <c r="I51" s="61">
        <f t="shared" ref="I51" si="159">IFERROR((H51/297.8)*352.7,"NA")</f>
        <v>20322.294492948287</v>
      </c>
      <c r="J51" s="78">
        <v>3.7333333333333336E-2</v>
      </c>
      <c r="K51" s="40">
        <v>240226</v>
      </c>
      <c r="L51" s="67">
        <f t="shared" ref="L51" si="160">IFERROR((K51/297.8)*352.7,"NA")</f>
        <v>284512.12290127599</v>
      </c>
      <c r="M51" s="8">
        <v>57798</v>
      </c>
      <c r="N51" s="64">
        <f t="shared" ref="N51" si="161">IFERROR((M51/297.8)*352.7,"NA")</f>
        <v>68453.171927468095</v>
      </c>
      <c r="O51" s="4">
        <v>1</v>
      </c>
      <c r="P51" s="9">
        <f t="shared" si="0"/>
        <v>0</v>
      </c>
      <c r="Q51" s="8">
        <v>1</v>
      </c>
      <c r="R51" s="8">
        <f t="shared" si="1"/>
        <v>0</v>
      </c>
      <c r="S51" s="8">
        <v>1</v>
      </c>
      <c r="T51" s="8">
        <v>4551</v>
      </c>
      <c r="U51" s="74">
        <v>0.41899999999999998</v>
      </c>
      <c r="V51" s="40">
        <v>1057</v>
      </c>
      <c r="W51" s="40">
        <v>26884</v>
      </c>
      <c r="X51" s="64">
        <f t="shared" ref="X51" si="162">IFERROR((W51/297.8)*352.7,"NA")</f>
        <v>31840.116856950968</v>
      </c>
      <c r="Y51" s="71">
        <f t="shared" si="2"/>
        <v>28416388</v>
      </c>
      <c r="Z51" s="71">
        <f t="shared" si="3"/>
        <v>33655003.517797172</v>
      </c>
      <c r="AA51" s="17">
        <v>1</v>
      </c>
      <c r="AB51" s="3">
        <v>0</v>
      </c>
      <c r="AC51" s="4">
        <v>0</v>
      </c>
      <c r="AD51" s="3">
        <v>1</v>
      </c>
      <c r="AE51" s="3">
        <v>0</v>
      </c>
      <c r="AF51" s="4">
        <v>0</v>
      </c>
    </row>
    <row r="52" spans="1:32" x14ac:dyDescent="0.3">
      <c r="A52">
        <v>201645</v>
      </c>
      <c r="B52" s="10" t="s">
        <v>17</v>
      </c>
      <c r="C52" s="24" t="s">
        <v>41</v>
      </c>
      <c r="D52" s="21" t="s">
        <v>7</v>
      </c>
      <c r="E52" s="40">
        <v>147</v>
      </c>
      <c r="F52" s="41">
        <v>442</v>
      </c>
      <c r="G52" s="42">
        <v>31</v>
      </c>
      <c r="H52" s="42">
        <v>13245</v>
      </c>
      <c r="I52" s="61">
        <f t="shared" ref="I52" si="163">IFERROR((H52/306.7)*352.7,"NA")</f>
        <v>15231.534072383438</v>
      </c>
      <c r="J52" s="78">
        <v>7.0135746606334842E-2</v>
      </c>
      <c r="K52" s="40">
        <v>410617</v>
      </c>
      <c r="L52" s="67">
        <f t="shared" ref="L52" si="164">IFERROR((K52/306.7)*352.7,"NA")</f>
        <v>472202.85588522983</v>
      </c>
      <c r="M52" s="8">
        <v>59634</v>
      </c>
      <c r="N52" s="64">
        <f t="shared" ref="N52" si="165">IFERROR((M52/306.7)*352.7,"NA")</f>
        <v>68578.127812194332</v>
      </c>
      <c r="O52" s="4">
        <v>1</v>
      </c>
      <c r="P52" s="7">
        <f t="shared" si="0"/>
        <v>0</v>
      </c>
      <c r="Q52" s="8">
        <v>1</v>
      </c>
      <c r="R52" s="8">
        <f t="shared" si="1"/>
        <v>0</v>
      </c>
      <c r="S52" s="8">
        <v>1</v>
      </c>
      <c r="T52" s="8">
        <v>4807</v>
      </c>
      <c r="U52" s="74">
        <v>0.38299999999999995</v>
      </c>
      <c r="V52" s="40">
        <v>1088</v>
      </c>
      <c r="W52" s="40">
        <v>26616</v>
      </c>
      <c r="X52" s="64">
        <f t="shared" ref="X52" si="166">IFERROR((W52/306.7)*352.7,"NA")</f>
        <v>30607.966090642323</v>
      </c>
      <c r="Y52" s="71">
        <f t="shared" si="2"/>
        <v>28958208</v>
      </c>
      <c r="Z52" s="71">
        <f t="shared" si="3"/>
        <v>33301467.106618848</v>
      </c>
      <c r="AA52" s="17">
        <v>1</v>
      </c>
      <c r="AB52" s="3">
        <v>0</v>
      </c>
      <c r="AC52" s="4">
        <v>0</v>
      </c>
      <c r="AD52" s="3">
        <v>1</v>
      </c>
      <c r="AE52" s="3">
        <v>0</v>
      </c>
      <c r="AF52" s="4">
        <v>0</v>
      </c>
    </row>
    <row r="53" spans="1:32" x14ac:dyDescent="0.3">
      <c r="A53">
        <v>201645</v>
      </c>
      <c r="B53" s="10" t="s">
        <v>17</v>
      </c>
      <c r="C53" s="24" t="s">
        <v>41</v>
      </c>
      <c r="D53" s="21" t="s">
        <v>5</v>
      </c>
      <c r="E53" s="40">
        <v>189</v>
      </c>
      <c r="F53" s="41">
        <v>535</v>
      </c>
      <c r="G53" s="42">
        <v>40</v>
      </c>
      <c r="H53" s="42">
        <v>25520</v>
      </c>
      <c r="I53" s="61">
        <f t="shared" ref="I53" si="167">IFERROR((H53/312.9)*352.7,"NA")</f>
        <v>28766.072227548739</v>
      </c>
      <c r="J53" s="78">
        <v>7.476635514018691E-2</v>
      </c>
      <c r="K53" s="40">
        <v>1020890</v>
      </c>
      <c r="L53" s="67">
        <f t="shared" ref="L53" si="168">IFERROR((K53/312.9)*352.7,"NA")</f>
        <v>1150744.3368488336</v>
      </c>
      <c r="M53" s="8">
        <v>61510</v>
      </c>
      <c r="N53" s="64">
        <f t="shared" ref="N53" si="169">IFERROR((M53/312.9)*352.7,"NA")</f>
        <v>69333.899009268134</v>
      </c>
      <c r="O53" s="4">
        <v>1</v>
      </c>
      <c r="P53" s="8">
        <f t="shared" si="0"/>
        <v>0</v>
      </c>
      <c r="Q53" s="8">
        <v>1</v>
      </c>
      <c r="R53" s="8">
        <f t="shared" si="1"/>
        <v>0</v>
      </c>
      <c r="S53" s="8">
        <v>1</v>
      </c>
      <c r="T53" s="8">
        <v>5039</v>
      </c>
      <c r="U53" s="74">
        <v>0.36299999999999999</v>
      </c>
      <c r="V53" s="40">
        <v>1018</v>
      </c>
      <c r="W53" s="40">
        <v>27016</v>
      </c>
      <c r="X53" s="64">
        <f t="shared" ref="X53" si="170">IFERROR((W53/312.9)*352.7,"NA")</f>
        <v>30452.359220198148</v>
      </c>
      <c r="Y53" s="71">
        <f t="shared" si="2"/>
        <v>27502288</v>
      </c>
      <c r="Z53" s="71">
        <f t="shared" si="3"/>
        <v>31000501.686161716</v>
      </c>
      <c r="AA53" s="17">
        <v>1</v>
      </c>
      <c r="AB53" s="3">
        <v>0</v>
      </c>
      <c r="AC53" s="4">
        <v>0</v>
      </c>
      <c r="AD53" s="3">
        <v>1</v>
      </c>
      <c r="AE53" s="3">
        <v>0</v>
      </c>
      <c r="AF53" s="4">
        <v>0</v>
      </c>
    </row>
    <row r="54" spans="1:32" x14ac:dyDescent="0.3">
      <c r="A54">
        <v>201645</v>
      </c>
      <c r="B54" s="10" t="s">
        <v>17</v>
      </c>
      <c r="C54" s="24" t="s">
        <v>41</v>
      </c>
      <c r="D54" s="21" t="s">
        <v>4</v>
      </c>
      <c r="E54" s="40">
        <v>197</v>
      </c>
      <c r="F54" s="41">
        <v>625</v>
      </c>
      <c r="G54" s="42">
        <v>79</v>
      </c>
      <c r="H54" s="42">
        <v>23228</v>
      </c>
      <c r="I54" s="61">
        <f t="shared" ref="I54" si="171">IFERROR((H54/317.7)*352.7,"NA")</f>
        <v>25786.954988983318</v>
      </c>
      <c r="J54" s="78">
        <v>0.12640000000000001</v>
      </c>
      <c r="K54" s="40">
        <v>1835002</v>
      </c>
      <c r="L54" s="67">
        <f t="shared" ref="L54" si="172">IFERROR((K54/317.7)*352.7,"NA")</f>
        <v>2037158.3424614416</v>
      </c>
      <c r="M54" s="8">
        <v>63404</v>
      </c>
      <c r="N54" s="64">
        <f t="shared" ref="N54" si="173">IFERROR((M54/317.7)*352.7,"NA")</f>
        <v>70389.017311929492</v>
      </c>
      <c r="O54" s="4">
        <v>1</v>
      </c>
      <c r="P54" s="8">
        <f t="shared" si="0"/>
        <v>0</v>
      </c>
      <c r="Q54" s="8">
        <v>1</v>
      </c>
      <c r="R54" s="8">
        <f t="shared" si="1"/>
        <v>0</v>
      </c>
      <c r="S54" s="8">
        <v>1</v>
      </c>
      <c r="T54" s="8">
        <v>5048</v>
      </c>
      <c r="U54" s="74">
        <v>0.35399999999999998</v>
      </c>
      <c r="V54" s="40">
        <v>1029</v>
      </c>
      <c r="W54" s="40">
        <v>27362</v>
      </c>
      <c r="X54" s="64">
        <f t="shared" ref="X54" si="174">IFERROR((W54/317.7)*352.7,"NA")</f>
        <v>30376.384639597105</v>
      </c>
      <c r="Y54" s="71">
        <f t="shared" si="2"/>
        <v>28155498</v>
      </c>
      <c r="Z54" s="71">
        <f t="shared" si="3"/>
        <v>31257299.79414542</v>
      </c>
      <c r="AA54" s="17">
        <v>1</v>
      </c>
      <c r="AB54" s="3">
        <v>0</v>
      </c>
      <c r="AC54" s="4">
        <v>0</v>
      </c>
      <c r="AD54" s="3">
        <v>1</v>
      </c>
      <c r="AE54" s="3">
        <v>0</v>
      </c>
      <c r="AF54" s="4">
        <v>0</v>
      </c>
    </row>
    <row r="55" spans="1:32" x14ac:dyDescent="0.3">
      <c r="A55">
        <v>201645</v>
      </c>
      <c r="B55" s="10" t="s">
        <v>17</v>
      </c>
      <c r="C55" s="24" t="s">
        <v>41</v>
      </c>
      <c r="D55" s="21" t="s">
        <v>3</v>
      </c>
      <c r="E55" s="40">
        <v>187</v>
      </c>
      <c r="F55" s="41">
        <v>670</v>
      </c>
      <c r="G55" s="42">
        <v>96</v>
      </c>
      <c r="H55" s="42">
        <v>27336</v>
      </c>
      <c r="I55" s="61">
        <f t="shared" ref="I55" si="175">IFERROR((H55/327.4)*352.7,"NA")</f>
        <v>29448.403176542459</v>
      </c>
      <c r="J55" s="78">
        <v>0.14328358208955225</v>
      </c>
      <c r="K55" s="40">
        <v>2624252</v>
      </c>
      <c r="L55" s="67">
        <f t="shared" ref="L55" si="176">IFERROR((K55/327.4)*352.7,"NA")</f>
        <v>2827042.39584606</v>
      </c>
      <c r="M55" s="8">
        <v>67204</v>
      </c>
      <c r="N55" s="64">
        <f t="shared" ref="N55" si="177">IFERROR((M55/327.4)*352.7,"NA")</f>
        <v>72397.222968845454</v>
      </c>
      <c r="O55" s="4">
        <v>1</v>
      </c>
      <c r="P55" s="8">
        <f t="shared" si="0"/>
        <v>0</v>
      </c>
      <c r="Q55" s="8">
        <v>1</v>
      </c>
      <c r="R55" s="8">
        <f t="shared" si="1"/>
        <v>0</v>
      </c>
      <c r="S55" s="8">
        <v>1</v>
      </c>
      <c r="T55" s="8">
        <v>5020</v>
      </c>
      <c r="U55" s="74">
        <v>0.33100000000000002</v>
      </c>
      <c r="V55" s="40">
        <v>1092</v>
      </c>
      <c r="W55" s="40">
        <v>31673</v>
      </c>
      <c r="X55" s="64">
        <f t="shared" ref="X55" si="178">IFERROR((W55/327.4)*352.7,"NA")</f>
        <v>34120.547037263292</v>
      </c>
      <c r="Y55" s="71">
        <f t="shared" si="2"/>
        <v>34586916</v>
      </c>
      <c r="Z55" s="71">
        <f t="shared" si="3"/>
        <v>37259637.364691518</v>
      </c>
      <c r="AA55" s="17">
        <v>1</v>
      </c>
      <c r="AB55" s="3">
        <v>0</v>
      </c>
      <c r="AC55" s="4">
        <v>0</v>
      </c>
      <c r="AD55" s="3">
        <v>1</v>
      </c>
      <c r="AE55" s="3">
        <v>0</v>
      </c>
      <c r="AF55" s="4">
        <v>0</v>
      </c>
    </row>
    <row r="56" spans="1:32" x14ac:dyDescent="0.3">
      <c r="A56">
        <v>201645</v>
      </c>
      <c r="B56" s="10" t="s">
        <v>17</v>
      </c>
      <c r="C56" s="24" t="s">
        <v>41</v>
      </c>
      <c r="D56" s="21" t="s">
        <v>2</v>
      </c>
      <c r="E56" s="40">
        <v>177</v>
      </c>
      <c r="F56" s="41">
        <v>693</v>
      </c>
      <c r="G56" s="42">
        <v>127</v>
      </c>
      <c r="H56" s="42">
        <v>31870</v>
      </c>
      <c r="I56" s="61">
        <f t="shared" ref="I56" si="179">IFERROR((H56/336.1)*352.7,"NA")</f>
        <v>33444.061291282356</v>
      </c>
      <c r="J56" s="78">
        <v>0.18326118326118326</v>
      </c>
      <c r="K56" s="40">
        <v>4047565</v>
      </c>
      <c r="L56" s="67">
        <f t="shared" ref="L56" si="180">IFERROR((K56/336.1)*352.7,"NA")</f>
        <v>4247474.4882475445</v>
      </c>
      <c r="M56" s="8">
        <v>67332</v>
      </c>
      <c r="N56" s="64">
        <f t="shared" ref="N56" si="181">IFERROR((M56/336.1)*352.7,"NA")</f>
        <v>70657.531686997914</v>
      </c>
      <c r="O56" s="4">
        <v>1</v>
      </c>
      <c r="P56" s="8">
        <f t="shared" si="0"/>
        <v>0</v>
      </c>
      <c r="Q56" s="8">
        <v>1</v>
      </c>
      <c r="R56" s="8">
        <f t="shared" si="1"/>
        <v>0</v>
      </c>
      <c r="S56" s="8">
        <v>1</v>
      </c>
      <c r="T56" s="8">
        <v>5131</v>
      </c>
      <c r="U56" s="74">
        <v>0.29299999999999998</v>
      </c>
      <c r="V56" s="40">
        <v>1186</v>
      </c>
      <c r="W56" s="40">
        <v>30077</v>
      </c>
      <c r="X56" s="64">
        <f t="shared" ref="X56" si="182">IFERROR((W56/336.1)*352.7,"NA")</f>
        <v>31562.504909253195</v>
      </c>
      <c r="Y56" s="71">
        <f t="shared" si="2"/>
        <v>35671322</v>
      </c>
      <c r="Z56" s="71">
        <f t="shared" si="3"/>
        <v>37433130.822374292</v>
      </c>
      <c r="AA56" s="17">
        <v>1</v>
      </c>
      <c r="AB56" s="3">
        <v>0</v>
      </c>
      <c r="AC56" s="4">
        <v>0</v>
      </c>
      <c r="AD56" s="3">
        <v>1</v>
      </c>
      <c r="AE56" s="3">
        <v>0</v>
      </c>
      <c r="AF56" s="4">
        <v>0</v>
      </c>
    </row>
    <row r="57" spans="1:32" x14ac:dyDescent="0.3">
      <c r="A57">
        <v>201645</v>
      </c>
      <c r="B57" s="10" t="s">
        <v>17</v>
      </c>
      <c r="C57" s="24" t="s">
        <v>41</v>
      </c>
      <c r="D57" s="21" t="s">
        <v>1</v>
      </c>
      <c r="E57" s="45">
        <v>212</v>
      </c>
      <c r="F57" s="46">
        <v>721</v>
      </c>
      <c r="G57" s="47">
        <v>157</v>
      </c>
      <c r="H57" s="47">
        <v>30735</v>
      </c>
      <c r="I57" s="62">
        <f t="shared" ref="I57" si="183">IFERROR((H57/346)*352.7,"NA")</f>
        <v>31330.157514450868</v>
      </c>
      <c r="J57" s="79">
        <v>0.21775312066574201</v>
      </c>
      <c r="K57" s="45">
        <v>4825456</v>
      </c>
      <c r="L57" s="68">
        <f t="shared" ref="L57" si="184">IFERROR((K57/346)*352.7,"NA")</f>
        <v>4918896.9109826591</v>
      </c>
      <c r="M57" s="9">
        <v>69638</v>
      </c>
      <c r="N57" s="65">
        <f t="shared" ref="N57" si="185">IFERROR((M57/346)*352.7,"NA")</f>
        <v>70986.481502890165</v>
      </c>
      <c r="O57" s="6">
        <v>1</v>
      </c>
      <c r="P57" s="9">
        <f t="shared" si="0"/>
        <v>0</v>
      </c>
      <c r="Q57" s="9">
        <v>1</v>
      </c>
      <c r="R57" s="9">
        <f t="shared" si="1"/>
        <v>0</v>
      </c>
      <c r="S57" s="9">
        <v>1</v>
      </c>
      <c r="T57" s="9">
        <v>5269</v>
      </c>
      <c r="U57" s="75">
        <v>0.27399999999999997</v>
      </c>
      <c r="V57" s="45" t="s">
        <v>89</v>
      </c>
      <c r="W57" s="45" t="s">
        <v>89</v>
      </c>
      <c r="X57" s="65" t="str">
        <f t="shared" ref="X57" si="186">IFERROR((W57/346)*352.7,"NA")</f>
        <v>NA</v>
      </c>
      <c r="Y57" s="72" t="str">
        <f t="shared" si="2"/>
        <v>NA</v>
      </c>
      <c r="Z57" s="72" t="str">
        <f t="shared" si="3"/>
        <v>NA</v>
      </c>
      <c r="AA57" s="17">
        <v>1</v>
      </c>
      <c r="AB57" s="3">
        <v>0</v>
      </c>
      <c r="AC57" s="4">
        <v>0</v>
      </c>
      <c r="AD57" s="3">
        <v>1</v>
      </c>
      <c r="AE57" s="3">
        <v>0</v>
      </c>
      <c r="AF57" s="4">
        <v>0</v>
      </c>
    </row>
    <row r="58" spans="1:32" x14ac:dyDescent="0.3">
      <c r="A58">
        <v>169248</v>
      </c>
      <c r="B58" s="7" t="s">
        <v>44</v>
      </c>
      <c r="C58" s="23" t="s">
        <v>56</v>
      </c>
      <c r="D58" s="22" t="s">
        <v>9</v>
      </c>
      <c r="E58" s="37" t="s">
        <v>89</v>
      </c>
      <c r="F58" s="38" t="s">
        <v>89</v>
      </c>
      <c r="G58" s="39" t="s">
        <v>89</v>
      </c>
      <c r="H58" s="39" t="s">
        <v>89</v>
      </c>
      <c r="I58" s="60" t="str">
        <f t="shared" ref="I58" si="187">IFERROR((H58/293.2)*352.7,"NA")</f>
        <v>NA</v>
      </c>
      <c r="J58" s="80" t="s">
        <v>89</v>
      </c>
      <c r="K58" s="37" t="s">
        <v>89</v>
      </c>
      <c r="L58" s="66" t="str">
        <f t="shared" ref="L58" si="188">IFERROR((K58/293.2)*352.7,"NA")</f>
        <v>NA</v>
      </c>
      <c r="M58" s="8">
        <v>34366</v>
      </c>
      <c r="N58" s="63">
        <f t="shared" ref="N58" si="189">IFERROR((M58/293.2)*352.7,"NA")</f>
        <v>41340.000682128237</v>
      </c>
      <c r="O58" s="24">
        <v>0</v>
      </c>
      <c r="P58" s="7">
        <f t="shared" si="0"/>
        <v>1</v>
      </c>
      <c r="Q58" s="7">
        <v>0</v>
      </c>
      <c r="R58" s="7">
        <f t="shared" si="1"/>
        <v>1</v>
      </c>
      <c r="S58" s="4">
        <v>1</v>
      </c>
      <c r="T58" s="8">
        <v>20848</v>
      </c>
      <c r="U58" s="59">
        <v>0.68900000000000006</v>
      </c>
      <c r="V58" s="40">
        <v>2229</v>
      </c>
      <c r="W58" s="40">
        <v>6571</v>
      </c>
      <c r="X58" s="63">
        <f t="shared" ref="X58" si="190">IFERROR((W58/293.2)*352.7,"NA")</f>
        <v>7904.4737380627557</v>
      </c>
      <c r="Y58" s="71">
        <f t="shared" si="2"/>
        <v>14646759</v>
      </c>
      <c r="Z58" s="38">
        <f t="shared" si="3"/>
        <v>17619071.962141883</v>
      </c>
      <c r="AA58" s="17">
        <v>1</v>
      </c>
      <c r="AB58" s="3">
        <v>0</v>
      </c>
      <c r="AC58" s="4">
        <v>0</v>
      </c>
      <c r="AD58" s="3">
        <v>0</v>
      </c>
      <c r="AE58" s="3">
        <v>0</v>
      </c>
      <c r="AF58" s="4">
        <v>1</v>
      </c>
    </row>
    <row r="59" spans="1:32" x14ac:dyDescent="0.3">
      <c r="A59">
        <v>169248</v>
      </c>
      <c r="B59" s="8" t="s">
        <v>44</v>
      </c>
      <c r="C59" s="24" t="s">
        <v>56</v>
      </c>
      <c r="D59" s="21" t="s">
        <v>8</v>
      </c>
      <c r="E59" s="40" t="s">
        <v>89</v>
      </c>
      <c r="F59" s="41" t="s">
        <v>89</v>
      </c>
      <c r="G59" s="42" t="s">
        <v>89</v>
      </c>
      <c r="H59" s="42" t="s">
        <v>89</v>
      </c>
      <c r="I59" s="61" t="str">
        <f t="shared" ref="I59" si="191">IFERROR((H59/297.8)*352.7,"NA")</f>
        <v>NA</v>
      </c>
      <c r="J59" s="78" t="s">
        <v>89</v>
      </c>
      <c r="K59" s="40" t="s">
        <v>89</v>
      </c>
      <c r="L59" s="67" t="str">
        <f t="shared" ref="L59" si="192">IFERROR((K59/297.8)*352.7,"NA")</f>
        <v>NA</v>
      </c>
      <c r="M59" s="8">
        <v>34454</v>
      </c>
      <c r="N59" s="64">
        <f t="shared" ref="N59" si="193">IFERROR((M59/297.8)*352.7,"NA")</f>
        <v>40805.660846205508</v>
      </c>
      <c r="O59" s="24">
        <v>0</v>
      </c>
      <c r="P59" s="8">
        <f t="shared" si="0"/>
        <v>1</v>
      </c>
      <c r="Q59" s="8">
        <v>0</v>
      </c>
      <c r="R59" s="8">
        <f t="shared" si="1"/>
        <v>1</v>
      </c>
      <c r="S59" s="4">
        <v>1</v>
      </c>
      <c r="T59" s="8">
        <v>20070</v>
      </c>
      <c r="U59" s="59">
        <v>0.63</v>
      </c>
      <c r="V59" s="40">
        <v>2043</v>
      </c>
      <c r="W59" s="40">
        <v>6111</v>
      </c>
      <c r="X59" s="64">
        <f t="shared" ref="X59" si="194">IFERROR((W59/297.8)*352.7,"NA")</f>
        <v>7237.5745466756216</v>
      </c>
      <c r="Y59" s="71">
        <f t="shared" si="2"/>
        <v>12484773</v>
      </c>
      <c r="Z59" s="71">
        <f t="shared" si="3"/>
        <v>14786364.798858294</v>
      </c>
      <c r="AA59" s="17">
        <v>1</v>
      </c>
      <c r="AB59" s="3">
        <v>0</v>
      </c>
      <c r="AC59" s="4">
        <v>0</v>
      </c>
      <c r="AD59" s="3">
        <v>0</v>
      </c>
      <c r="AE59" s="3">
        <v>0</v>
      </c>
      <c r="AF59" s="4">
        <v>1</v>
      </c>
    </row>
    <row r="60" spans="1:32" x14ac:dyDescent="0.3">
      <c r="A60">
        <v>169248</v>
      </c>
      <c r="B60" s="8" t="s">
        <v>44</v>
      </c>
      <c r="C60" s="24" t="s">
        <v>56</v>
      </c>
      <c r="D60" s="21" t="s">
        <v>7</v>
      </c>
      <c r="E60" s="40" t="s">
        <v>89</v>
      </c>
      <c r="F60" s="41" t="s">
        <v>89</v>
      </c>
      <c r="G60" s="42" t="s">
        <v>89</v>
      </c>
      <c r="H60" s="42" t="s">
        <v>89</v>
      </c>
      <c r="I60" s="61" t="str">
        <f t="shared" ref="I60" si="195">IFERROR((H60/306.7)*352.7,"NA")</f>
        <v>NA</v>
      </c>
      <c r="J60" s="78" t="s">
        <v>89</v>
      </c>
      <c r="K60" s="40" t="s">
        <v>89</v>
      </c>
      <c r="L60" s="67" t="str">
        <f t="shared" ref="L60" si="196">IFERROR((K60/306.7)*352.7,"NA")</f>
        <v>NA</v>
      </c>
      <c r="M60" s="8">
        <v>34620</v>
      </c>
      <c r="N60" s="64">
        <f t="shared" ref="N60" si="197">IFERROR((M60/306.7)*352.7,"NA")</f>
        <v>39812.435604825565</v>
      </c>
      <c r="O60" s="24">
        <v>0</v>
      </c>
      <c r="P60" s="8">
        <f t="shared" si="0"/>
        <v>1</v>
      </c>
      <c r="Q60" s="8">
        <v>0</v>
      </c>
      <c r="R60" s="8">
        <f t="shared" si="1"/>
        <v>1</v>
      </c>
      <c r="S60" s="4">
        <v>1</v>
      </c>
      <c r="T60" s="8">
        <v>20297</v>
      </c>
      <c r="U60" s="59">
        <v>0.69299999999999995</v>
      </c>
      <c r="V60" s="40">
        <v>2964</v>
      </c>
      <c r="W60" s="40">
        <v>6410</v>
      </c>
      <c r="X60" s="64">
        <f t="shared" ref="X60" si="198">IFERROR((W60/306.7)*352.7,"NA")</f>
        <v>7371.3955004890777</v>
      </c>
      <c r="Y60" s="71">
        <f t="shared" si="2"/>
        <v>18999240</v>
      </c>
      <c r="Z60" s="71">
        <f t="shared" si="3"/>
        <v>21848816.263449628</v>
      </c>
      <c r="AA60" s="17">
        <v>1</v>
      </c>
      <c r="AB60" s="3">
        <v>0</v>
      </c>
      <c r="AC60" s="4">
        <v>0</v>
      </c>
      <c r="AD60" s="3">
        <v>0</v>
      </c>
      <c r="AE60" s="3">
        <v>0</v>
      </c>
      <c r="AF60" s="4">
        <v>1</v>
      </c>
    </row>
    <row r="61" spans="1:32" x14ac:dyDescent="0.3">
      <c r="A61">
        <v>169248</v>
      </c>
      <c r="B61" s="8" t="s">
        <v>44</v>
      </c>
      <c r="C61" s="24" t="s">
        <v>56</v>
      </c>
      <c r="D61" s="21" t="s">
        <v>5</v>
      </c>
      <c r="E61" s="40" t="s">
        <v>89</v>
      </c>
      <c r="F61" s="41" t="s">
        <v>89</v>
      </c>
      <c r="G61" s="42" t="s">
        <v>89</v>
      </c>
      <c r="H61" s="42" t="s">
        <v>89</v>
      </c>
      <c r="I61" s="61" t="str">
        <f t="shared" ref="I61" si="199">IFERROR((H61/312.9)*352.7,"NA")</f>
        <v>NA</v>
      </c>
      <c r="J61" s="78" t="s">
        <v>89</v>
      </c>
      <c r="K61" s="40" t="s">
        <v>89</v>
      </c>
      <c r="L61" s="67" t="str">
        <f t="shared" ref="L61" si="200">IFERROR((K61/312.9)*352.7,"NA")</f>
        <v>NA</v>
      </c>
      <c r="M61" s="8">
        <v>34742</v>
      </c>
      <c r="N61" s="64">
        <f t="shared" ref="N61" si="201">IFERROR((M61/312.9)*352.7,"NA")</f>
        <v>39161.084691594755</v>
      </c>
      <c r="O61" s="24">
        <v>0</v>
      </c>
      <c r="P61" s="8">
        <f t="shared" si="0"/>
        <v>1</v>
      </c>
      <c r="Q61" s="8">
        <v>0</v>
      </c>
      <c r="R61" s="8">
        <f t="shared" si="1"/>
        <v>1</v>
      </c>
      <c r="S61" s="4">
        <v>1</v>
      </c>
      <c r="T61" s="8">
        <v>19954</v>
      </c>
      <c r="U61" s="59">
        <v>0.68700000000000006</v>
      </c>
      <c r="V61" s="40">
        <v>2771</v>
      </c>
      <c r="W61" s="40">
        <v>6726</v>
      </c>
      <c r="X61" s="64">
        <f t="shared" ref="X61" si="202">IFERROR((W61/312.9)*352.7,"NA")</f>
        <v>7581.5282837967407</v>
      </c>
      <c r="Y61" s="71">
        <f t="shared" si="2"/>
        <v>18637746</v>
      </c>
      <c r="Z61" s="71">
        <f t="shared" si="3"/>
        <v>21008414.874400768</v>
      </c>
      <c r="AA61" s="17">
        <v>1</v>
      </c>
      <c r="AB61" s="3">
        <v>0</v>
      </c>
      <c r="AC61" s="4">
        <v>0</v>
      </c>
      <c r="AD61" s="3">
        <v>0</v>
      </c>
      <c r="AE61" s="3">
        <v>0</v>
      </c>
      <c r="AF61" s="4">
        <v>1</v>
      </c>
    </row>
    <row r="62" spans="1:32" x14ac:dyDescent="0.3">
      <c r="A62">
        <v>169248</v>
      </c>
      <c r="B62" s="8" t="s">
        <v>44</v>
      </c>
      <c r="C62" s="24" t="s">
        <v>56</v>
      </c>
      <c r="D62" s="21" t="s">
        <v>4</v>
      </c>
      <c r="E62" s="40">
        <v>23</v>
      </c>
      <c r="F62" s="41">
        <v>400</v>
      </c>
      <c r="G62" s="42">
        <v>53</v>
      </c>
      <c r="H62" s="43">
        <v>5979</v>
      </c>
      <c r="I62" s="61">
        <f t="shared" ref="I62" si="203">IFERROR((H62/317.7)*352.7,"NA")</f>
        <v>6637.6874409820584</v>
      </c>
      <c r="J62" s="78">
        <v>0.13250000000000001</v>
      </c>
      <c r="K62" s="40">
        <v>316912</v>
      </c>
      <c r="L62" s="67">
        <f t="shared" ref="L62" si="204">IFERROR((K62/317.7)*352.7,"NA")</f>
        <v>351825.18854265031</v>
      </c>
      <c r="M62" s="8">
        <v>35014</v>
      </c>
      <c r="N62" s="64">
        <f t="shared" ref="N62" si="205">IFERROR((M62/317.7)*352.7,"NA")</f>
        <v>38871.381177211209</v>
      </c>
      <c r="O62" s="24">
        <v>0</v>
      </c>
      <c r="P62" s="8">
        <f t="shared" si="0"/>
        <v>1</v>
      </c>
      <c r="Q62" s="8">
        <v>0</v>
      </c>
      <c r="R62" s="8">
        <f t="shared" si="1"/>
        <v>1</v>
      </c>
      <c r="S62" s="4">
        <v>1</v>
      </c>
      <c r="T62" s="8">
        <v>19551</v>
      </c>
      <c r="U62" s="59">
        <v>0.71599999999999997</v>
      </c>
      <c r="V62" s="40">
        <v>2965</v>
      </c>
      <c r="W62" s="40">
        <v>6794</v>
      </c>
      <c r="X62" s="64">
        <f t="shared" ref="X62" si="206">IFERROR((W62/317.7)*352.7,"NA")</f>
        <v>7542.4734025810521</v>
      </c>
      <c r="Y62" s="71">
        <f t="shared" si="2"/>
        <v>20144210</v>
      </c>
      <c r="Z62" s="71">
        <f t="shared" si="3"/>
        <v>22363433.63865282</v>
      </c>
      <c r="AA62" s="17">
        <v>1</v>
      </c>
      <c r="AB62" s="3">
        <v>0</v>
      </c>
      <c r="AC62" s="4">
        <v>0</v>
      </c>
      <c r="AD62" s="3">
        <v>0</v>
      </c>
      <c r="AE62" s="3">
        <v>0</v>
      </c>
      <c r="AF62" s="4">
        <v>1</v>
      </c>
    </row>
    <row r="63" spans="1:32" x14ac:dyDescent="0.3">
      <c r="A63">
        <v>169248</v>
      </c>
      <c r="B63" s="8" t="s">
        <v>44</v>
      </c>
      <c r="C63" s="24" t="s">
        <v>56</v>
      </c>
      <c r="D63" s="21" t="s">
        <v>3</v>
      </c>
      <c r="E63" s="40">
        <v>14</v>
      </c>
      <c r="F63" s="41">
        <v>342</v>
      </c>
      <c r="G63" s="42">
        <v>58</v>
      </c>
      <c r="H63" s="43">
        <v>9186</v>
      </c>
      <c r="I63" s="61">
        <f t="shared" ref="I63" si="207">IFERROR((H63/327.4)*352.7,"NA")</f>
        <v>9895.8527794746497</v>
      </c>
      <c r="J63" s="78">
        <v>0.16959064327485379</v>
      </c>
      <c r="K63" s="40">
        <v>532816</v>
      </c>
      <c r="L63" s="67">
        <f t="shared" ref="L63" si="208">IFERROR((K63/327.4)*352.7,"NA")</f>
        <v>573989.62492364086</v>
      </c>
      <c r="M63" s="8">
        <v>35236</v>
      </c>
      <c r="N63" s="64">
        <f t="shared" ref="N63" si="209">IFERROR((M63/327.4)*352.7,"NA")</f>
        <v>37958.879657910817</v>
      </c>
      <c r="O63" s="24">
        <v>0</v>
      </c>
      <c r="P63" s="9">
        <f t="shared" si="0"/>
        <v>1</v>
      </c>
      <c r="Q63" s="8">
        <v>0</v>
      </c>
      <c r="R63" s="8">
        <f t="shared" si="1"/>
        <v>1</v>
      </c>
      <c r="S63" s="4">
        <v>1</v>
      </c>
      <c r="T63" s="8">
        <v>17489</v>
      </c>
      <c r="U63" s="59">
        <v>0.67799999999999994</v>
      </c>
      <c r="V63" s="40">
        <v>2621</v>
      </c>
      <c r="W63" s="40">
        <v>7495</v>
      </c>
      <c r="X63" s="64">
        <f t="shared" ref="X63" si="210">IFERROR((W63/327.4)*352.7,"NA")</f>
        <v>8074.1799022602318</v>
      </c>
      <c r="Y63" s="71">
        <f t="shared" si="2"/>
        <v>19644395</v>
      </c>
      <c r="Z63" s="71">
        <f t="shared" si="3"/>
        <v>21162425.523824066</v>
      </c>
      <c r="AA63" s="17">
        <v>1</v>
      </c>
      <c r="AB63" s="3">
        <v>0</v>
      </c>
      <c r="AC63" s="4">
        <v>0</v>
      </c>
      <c r="AD63" s="3">
        <v>0</v>
      </c>
      <c r="AE63" s="3">
        <v>0</v>
      </c>
      <c r="AF63" s="4">
        <v>1</v>
      </c>
    </row>
    <row r="64" spans="1:32" x14ac:dyDescent="0.3">
      <c r="A64">
        <v>169248</v>
      </c>
      <c r="B64" s="8" t="s">
        <v>44</v>
      </c>
      <c r="C64" s="24" t="s">
        <v>56</v>
      </c>
      <c r="D64" s="21" t="s">
        <v>2</v>
      </c>
      <c r="E64" s="40">
        <v>25</v>
      </c>
      <c r="F64" s="41">
        <v>342</v>
      </c>
      <c r="G64" s="42">
        <v>75</v>
      </c>
      <c r="H64" s="43">
        <v>8320</v>
      </c>
      <c r="I64" s="61">
        <f t="shared" ref="I64" si="211">IFERROR((H64/336.1)*352.7,"NA")</f>
        <v>8730.9253198452825</v>
      </c>
      <c r="J64" s="78">
        <v>0.21929824561403508</v>
      </c>
      <c r="K64" s="40">
        <v>623986</v>
      </c>
      <c r="L64" s="67">
        <f t="shared" ref="L64" si="212">IFERROR((K64/336.1)*352.7,"NA")</f>
        <v>654804.70752752153</v>
      </c>
      <c r="M64" s="8">
        <v>36049</v>
      </c>
      <c r="N64" s="64">
        <f t="shared" ref="N64" si="213">IFERROR((M64/336.1)*352.7,"NA")</f>
        <v>37829.462362392143</v>
      </c>
      <c r="O64" s="24">
        <v>0</v>
      </c>
      <c r="P64" s="7">
        <f t="shared" si="0"/>
        <v>1</v>
      </c>
      <c r="Q64" s="8">
        <v>0</v>
      </c>
      <c r="R64" s="8">
        <f t="shared" si="1"/>
        <v>1</v>
      </c>
      <c r="S64" s="4">
        <v>1</v>
      </c>
      <c r="T64" s="8">
        <v>16157</v>
      </c>
      <c r="U64" s="59">
        <v>0.68799999999999994</v>
      </c>
      <c r="V64" s="40">
        <v>2437</v>
      </c>
      <c r="W64" s="40">
        <v>7440</v>
      </c>
      <c r="X64" s="64">
        <f t="shared" ref="X64" si="214">IFERROR((W64/336.1)*352.7,"NA")</f>
        <v>7807.4620648616474</v>
      </c>
      <c r="Y64" s="71">
        <f t="shared" si="2"/>
        <v>18131280</v>
      </c>
      <c r="Z64" s="71">
        <f t="shared" si="3"/>
        <v>19026785.052067835</v>
      </c>
      <c r="AA64" s="17">
        <v>1</v>
      </c>
      <c r="AB64" s="3">
        <v>0</v>
      </c>
      <c r="AC64" s="4">
        <v>0</v>
      </c>
      <c r="AD64" s="3">
        <v>0</v>
      </c>
      <c r="AE64" s="3">
        <v>0</v>
      </c>
      <c r="AF64" s="4">
        <v>1</v>
      </c>
    </row>
    <row r="65" spans="1:32" x14ac:dyDescent="0.3">
      <c r="A65">
        <v>169248</v>
      </c>
      <c r="B65" s="9" t="s">
        <v>44</v>
      </c>
      <c r="C65" s="26" t="s">
        <v>56</v>
      </c>
      <c r="D65" s="25" t="s">
        <v>1</v>
      </c>
      <c r="E65" s="45">
        <v>16</v>
      </c>
      <c r="F65" s="46">
        <v>264</v>
      </c>
      <c r="G65" s="47">
        <v>91</v>
      </c>
      <c r="H65" s="54">
        <v>10633</v>
      </c>
      <c r="I65" s="62">
        <f t="shared" ref="I65" si="215">IFERROR((H65/346)*352.7,"NA")</f>
        <v>10838.899132947976</v>
      </c>
      <c r="J65" s="79">
        <v>0.34469696969696972</v>
      </c>
      <c r="K65" s="45">
        <v>967567</v>
      </c>
      <c r="L65" s="68">
        <f t="shared" ref="L65" si="216">IFERROR((K65/346)*352.7,"NA")</f>
        <v>986303.12398843933</v>
      </c>
      <c r="M65" s="8">
        <v>36528</v>
      </c>
      <c r="N65" s="65">
        <f t="shared" ref="N65" si="217">IFERROR((M65/346)*352.7,"NA")</f>
        <v>37235.33410404624</v>
      </c>
      <c r="O65" s="24">
        <v>0</v>
      </c>
      <c r="P65" s="8">
        <f t="shared" si="0"/>
        <v>1</v>
      </c>
      <c r="Q65" s="9">
        <v>0</v>
      </c>
      <c r="R65" s="9">
        <f t="shared" si="1"/>
        <v>1</v>
      </c>
      <c r="S65" s="4">
        <v>1</v>
      </c>
      <c r="T65" s="8">
        <v>14409</v>
      </c>
      <c r="U65" s="59">
        <v>0.69499999999999995</v>
      </c>
      <c r="V65" s="40" t="s">
        <v>89</v>
      </c>
      <c r="W65" s="40" t="s">
        <v>89</v>
      </c>
      <c r="X65" s="65" t="str">
        <f t="shared" ref="X65" si="218">IFERROR((W65/346)*352.7,"NA")</f>
        <v>NA</v>
      </c>
      <c r="Y65" s="72" t="str">
        <f t="shared" si="2"/>
        <v>NA</v>
      </c>
      <c r="Z65" s="72" t="str">
        <f t="shared" si="3"/>
        <v>NA</v>
      </c>
      <c r="AA65" s="17">
        <v>1</v>
      </c>
      <c r="AB65" s="3">
        <v>0</v>
      </c>
      <c r="AC65" s="4">
        <v>0</v>
      </c>
      <c r="AD65" s="3">
        <v>0</v>
      </c>
      <c r="AE65" s="3">
        <v>0</v>
      </c>
      <c r="AF65" s="4">
        <v>1</v>
      </c>
    </row>
    <row r="66" spans="1:32" x14ac:dyDescent="0.3">
      <c r="A66">
        <v>202134</v>
      </c>
      <c r="B66" s="19" t="s">
        <v>17</v>
      </c>
      <c r="C66" s="23" t="s">
        <v>47</v>
      </c>
      <c r="D66" s="22" t="s">
        <v>9</v>
      </c>
      <c r="E66" s="40">
        <v>33</v>
      </c>
      <c r="F66" s="41">
        <v>433</v>
      </c>
      <c r="G66" s="42">
        <v>49</v>
      </c>
      <c r="H66" s="42">
        <v>13558</v>
      </c>
      <c r="I66" s="60">
        <f t="shared" ref="I66" si="219">IFERROR((H66/293.2)*352.7,"NA")</f>
        <v>16309.367667121418</v>
      </c>
      <c r="J66" s="78">
        <v>0.11316397228637413</v>
      </c>
      <c r="K66" s="40">
        <v>665818</v>
      </c>
      <c r="L66" s="66">
        <f t="shared" ref="L66" si="220">IFERROR((K66/293.2)*352.7,"NA")</f>
        <v>800934.54502046388</v>
      </c>
      <c r="M66" s="7">
        <v>28058</v>
      </c>
      <c r="N66" s="63">
        <f t="shared" ref="N66" si="221">IFERROR((M66/293.2)*352.7,"NA")</f>
        <v>33751.898362892229</v>
      </c>
      <c r="O66" s="23">
        <v>0</v>
      </c>
      <c r="P66" s="8">
        <f t="shared" si="0"/>
        <v>1</v>
      </c>
      <c r="Q66" s="7">
        <v>1</v>
      </c>
      <c r="R66" s="7">
        <f t="shared" si="1"/>
        <v>0</v>
      </c>
      <c r="S66" s="7">
        <v>1</v>
      </c>
      <c r="T66" s="7">
        <v>11162</v>
      </c>
      <c r="U66" s="73">
        <v>0.63200000000000001</v>
      </c>
      <c r="V66" s="37">
        <v>684</v>
      </c>
      <c r="W66" s="37">
        <v>5442</v>
      </c>
      <c r="X66" s="63">
        <f t="shared" ref="X66" si="222">IFERROR((W66/293.2)*352.7,"NA")</f>
        <v>6546.3622100954981</v>
      </c>
      <c r="Y66" s="71">
        <f t="shared" si="2"/>
        <v>3722328</v>
      </c>
      <c r="Z66" s="38">
        <f t="shared" si="3"/>
        <v>4477711.7517053206</v>
      </c>
      <c r="AA66" s="17">
        <v>1</v>
      </c>
      <c r="AB66" s="3">
        <v>0</v>
      </c>
      <c r="AC66" s="4">
        <v>0</v>
      </c>
      <c r="AD66" s="3">
        <v>1</v>
      </c>
      <c r="AE66" s="3">
        <v>0</v>
      </c>
      <c r="AF66" s="4">
        <v>0</v>
      </c>
    </row>
    <row r="67" spans="1:32" x14ac:dyDescent="0.3">
      <c r="A67">
        <v>202134</v>
      </c>
      <c r="B67" s="10" t="s">
        <v>17</v>
      </c>
      <c r="C67" s="24" t="s">
        <v>47</v>
      </c>
      <c r="D67" s="21" t="s">
        <v>8</v>
      </c>
      <c r="E67" s="40">
        <v>62</v>
      </c>
      <c r="F67" s="41">
        <v>547</v>
      </c>
      <c r="G67" s="42">
        <v>47</v>
      </c>
      <c r="H67" s="42">
        <v>14768</v>
      </c>
      <c r="I67" s="61">
        <f t="shared" ref="I67" si="223">IFERROR((H67/297.8)*352.7,"NA")</f>
        <v>17490.509066487575</v>
      </c>
      <c r="J67" s="78">
        <v>8.5923217550274225E-2</v>
      </c>
      <c r="K67" s="40">
        <v>694113</v>
      </c>
      <c r="L67" s="67">
        <f t="shared" ref="L67" si="224">IFERROR((K67/297.8)*352.7,"NA")</f>
        <v>822074.06010745454</v>
      </c>
      <c r="M67" s="8">
        <v>28500</v>
      </c>
      <c r="N67" s="64">
        <f t="shared" ref="N67" si="225">IFERROR((M67/297.8)*352.7,"NA")</f>
        <v>33754.029550033578</v>
      </c>
      <c r="O67" s="24">
        <v>0</v>
      </c>
      <c r="P67" s="8">
        <f t="shared" ref="P67:P130" si="226">ABS(O67-1)</f>
        <v>1</v>
      </c>
      <c r="Q67" s="8">
        <v>1</v>
      </c>
      <c r="R67" s="8">
        <f t="shared" ref="R67:R130" si="227">ABS(Q67-1)</f>
        <v>0</v>
      </c>
      <c r="S67" s="8">
        <v>1</v>
      </c>
      <c r="T67" s="8">
        <v>11484</v>
      </c>
      <c r="U67" s="74">
        <v>0.629</v>
      </c>
      <c r="V67" s="40">
        <v>706</v>
      </c>
      <c r="W67" s="40">
        <v>5325</v>
      </c>
      <c r="X67" s="64">
        <f t="shared" ref="X67" si="228">IFERROR((W67/297.8)*352.7,"NA")</f>
        <v>6306.6739422431156</v>
      </c>
      <c r="Y67" s="71">
        <f t="shared" si="2"/>
        <v>3759450</v>
      </c>
      <c r="Z67" s="71">
        <f t="shared" si="3"/>
        <v>4452511.8032236397</v>
      </c>
      <c r="AA67" s="17">
        <v>1</v>
      </c>
      <c r="AB67" s="3">
        <v>0</v>
      </c>
      <c r="AC67" s="4">
        <v>0</v>
      </c>
      <c r="AD67" s="3">
        <v>1</v>
      </c>
      <c r="AE67" s="3">
        <v>0</v>
      </c>
      <c r="AF67" s="4">
        <v>0</v>
      </c>
    </row>
    <row r="68" spans="1:32" x14ac:dyDescent="0.3">
      <c r="A68">
        <v>202134</v>
      </c>
      <c r="B68" s="10" t="s">
        <v>17</v>
      </c>
      <c r="C68" s="24" t="s">
        <v>47</v>
      </c>
      <c r="D68" s="21" t="s">
        <v>7</v>
      </c>
      <c r="E68" s="40" t="s">
        <v>89</v>
      </c>
      <c r="F68" s="41" t="s">
        <v>89</v>
      </c>
      <c r="G68" s="42" t="s">
        <v>89</v>
      </c>
      <c r="H68" s="42" t="s">
        <v>89</v>
      </c>
      <c r="I68" s="61" t="str">
        <f t="shared" ref="I68" si="229">IFERROR((H68/306.7)*352.7,"NA")</f>
        <v>NA</v>
      </c>
      <c r="J68" s="78" t="s">
        <v>89</v>
      </c>
      <c r="K68" s="40" t="s">
        <v>89</v>
      </c>
      <c r="L68" s="67" t="str">
        <f t="shared" ref="L68" si="230">IFERROR((K68/306.7)*352.7,"NA")</f>
        <v>NA</v>
      </c>
      <c r="M68" s="8">
        <v>29326</v>
      </c>
      <c r="N68" s="64">
        <f t="shared" ref="N68" si="231">IFERROR((M68/306.7)*352.7,"NA")</f>
        <v>33724.421910661884</v>
      </c>
      <c r="O68" s="24">
        <v>0</v>
      </c>
      <c r="P68" s="8">
        <f t="shared" si="226"/>
        <v>1</v>
      </c>
      <c r="Q68" s="8">
        <v>1</v>
      </c>
      <c r="R68" s="8">
        <f t="shared" si="227"/>
        <v>0</v>
      </c>
      <c r="S68" s="8">
        <v>1</v>
      </c>
      <c r="T68" s="8">
        <v>11308</v>
      </c>
      <c r="U68" s="74">
        <v>0.84200000000000008</v>
      </c>
      <c r="V68" s="40">
        <v>622</v>
      </c>
      <c r="W68" s="40">
        <v>5258</v>
      </c>
      <c r="X68" s="64">
        <f t="shared" ref="X68" si="232">IFERROR((W68/306.7)*352.7,"NA")</f>
        <v>6046.614281056407</v>
      </c>
      <c r="Y68" s="71">
        <f t="shared" ref="Y68:Y131" si="233">IFERROR(V68*W68,"NA")</f>
        <v>3270476</v>
      </c>
      <c r="Z68" s="71">
        <f t="shared" ref="Z68:Z131" si="234">IFERROR(V68*X68,"NA")</f>
        <v>3760994.0828170851</v>
      </c>
      <c r="AA68" s="17">
        <v>1</v>
      </c>
      <c r="AB68" s="3">
        <v>0</v>
      </c>
      <c r="AC68" s="4">
        <v>0</v>
      </c>
      <c r="AD68" s="3">
        <v>1</v>
      </c>
      <c r="AE68" s="3">
        <v>0</v>
      </c>
      <c r="AF68" s="4">
        <v>0</v>
      </c>
    </row>
    <row r="69" spans="1:32" x14ac:dyDescent="0.3">
      <c r="A69">
        <v>202134</v>
      </c>
      <c r="B69" s="10" t="s">
        <v>17</v>
      </c>
      <c r="C69" s="24" t="s">
        <v>47</v>
      </c>
      <c r="D69" s="21" t="s">
        <v>5</v>
      </c>
      <c r="E69" s="40">
        <v>71</v>
      </c>
      <c r="F69" s="41">
        <v>616</v>
      </c>
      <c r="G69" s="42">
        <v>48</v>
      </c>
      <c r="H69" s="42">
        <v>11877</v>
      </c>
      <c r="I69" s="61">
        <f t="shared" ref="I69" si="235">IFERROR((H69/312.9)*352.7,"NA")</f>
        <v>13387.720997123683</v>
      </c>
      <c r="J69" s="78">
        <v>7.792207792207792E-2</v>
      </c>
      <c r="K69" s="40">
        <v>570116</v>
      </c>
      <c r="L69" s="67">
        <f t="shared" ref="L69" si="236">IFERROR((K69/312.9)*352.7,"NA")</f>
        <v>642633.15180568874</v>
      </c>
      <c r="M69" s="8">
        <v>29890</v>
      </c>
      <c r="N69" s="64">
        <f t="shared" ref="N69" si="237">IFERROR((M69/312.9)*352.7,"NA")</f>
        <v>33691.923937360181</v>
      </c>
      <c r="O69" s="24">
        <v>0</v>
      </c>
      <c r="P69" s="9">
        <f t="shared" si="226"/>
        <v>1</v>
      </c>
      <c r="Q69" s="8">
        <v>1</v>
      </c>
      <c r="R69" s="8">
        <f t="shared" si="227"/>
        <v>0</v>
      </c>
      <c r="S69" s="8">
        <v>1</v>
      </c>
      <c r="T69" s="8">
        <v>11658</v>
      </c>
      <c r="U69" s="74">
        <v>0.88</v>
      </c>
      <c r="V69" s="40">
        <v>828</v>
      </c>
      <c r="W69" s="40">
        <v>5987</v>
      </c>
      <c r="X69" s="64">
        <f t="shared" ref="X69" si="238">IFERROR((W69/312.9)*352.7,"NA")</f>
        <v>6748.5295621604355</v>
      </c>
      <c r="Y69" s="71">
        <f t="shared" si="233"/>
        <v>4957236</v>
      </c>
      <c r="Z69" s="71">
        <f t="shared" si="234"/>
        <v>5587782.4774688408</v>
      </c>
      <c r="AA69" s="17">
        <v>1</v>
      </c>
      <c r="AB69" s="3">
        <v>0</v>
      </c>
      <c r="AC69" s="4">
        <v>0</v>
      </c>
      <c r="AD69" s="3">
        <v>1</v>
      </c>
      <c r="AE69" s="3">
        <v>0</v>
      </c>
      <c r="AF69" s="4">
        <v>0</v>
      </c>
    </row>
    <row r="70" spans="1:32" x14ac:dyDescent="0.3">
      <c r="A70">
        <v>202134</v>
      </c>
      <c r="B70" s="10" t="s">
        <v>17</v>
      </c>
      <c r="C70" s="24" t="s">
        <v>47</v>
      </c>
      <c r="D70" s="21" t="s">
        <v>4</v>
      </c>
      <c r="E70" s="40">
        <v>47</v>
      </c>
      <c r="F70" s="41">
        <v>595</v>
      </c>
      <c r="G70" s="42">
        <v>46</v>
      </c>
      <c r="H70" s="42">
        <v>12824</v>
      </c>
      <c r="I70" s="61">
        <f t="shared" ref="I70" si="239">IFERROR((H70/317.7)*352.7,"NA")</f>
        <v>14236.77935158955</v>
      </c>
      <c r="J70" s="78">
        <v>7.7310924369747902E-2</v>
      </c>
      <c r="K70" s="40">
        <v>589909</v>
      </c>
      <c r="L70" s="67">
        <f t="shared" ref="L70" si="240">IFERROR((K70/317.7)*352.7,"NA")</f>
        <v>654897.40100723947</v>
      </c>
      <c r="M70" s="8">
        <v>30434</v>
      </c>
      <c r="N70" s="64">
        <f t="shared" ref="N70" si="241">IFERROR((M70/317.7)*352.7,"NA")</f>
        <v>33786.817123072084</v>
      </c>
      <c r="O70" s="24">
        <v>0</v>
      </c>
      <c r="P70" s="7">
        <f t="shared" si="226"/>
        <v>1</v>
      </c>
      <c r="Q70" s="8">
        <v>1</v>
      </c>
      <c r="R70" s="8">
        <f t="shared" si="227"/>
        <v>0</v>
      </c>
      <c r="S70" s="8">
        <v>1</v>
      </c>
      <c r="T70" s="8">
        <v>11752</v>
      </c>
      <c r="U70" s="74">
        <v>0.875</v>
      </c>
      <c r="V70" s="40">
        <v>852</v>
      </c>
      <c r="W70" s="40">
        <v>5757</v>
      </c>
      <c r="X70" s="64">
        <f t="shared" ref="X70" si="242">IFERROR((W70/317.7)*352.7,"NA")</f>
        <v>6391.2304060434371</v>
      </c>
      <c r="Y70" s="71">
        <f t="shared" si="233"/>
        <v>4904964</v>
      </c>
      <c r="Z70" s="71">
        <f t="shared" si="234"/>
        <v>5445328.3059490081</v>
      </c>
      <c r="AA70" s="17">
        <v>1</v>
      </c>
      <c r="AB70" s="3">
        <v>0</v>
      </c>
      <c r="AC70" s="4">
        <v>0</v>
      </c>
      <c r="AD70" s="3">
        <v>1</v>
      </c>
      <c r="AE70" s="3">
        <v>0</v>
      </c>
      <c r="AF70" s="4">
        <v>0</v>
      </c>
    </row>
    <row r="71" spans="1:32" x14ac:dyDescent="0.3">
      <c r="A71">
        <v>202134</v>
      </c>
      <c r="B71" s="10" t="s">
        <v>17</v>
      </c>
      <c r="C71" s="24" t="s">
        <v>47</v>
      </c>
      <c r="D71" s="21" t="s">
        <v>3</v>
      </c>
      <c r="E71" s="40">
        <v>89</v>
      </c>
      <c r="F71" s="41">
        <v>621</v>
      </c>
      <c r="G71" s="42">
        <v>48</v>
      </c>
      <c r="H71" s="42">
        <v>13442</v>
      </c>
      <c r="I71" s="61">
        <f t="shared" ref="I71" si="243">IFERROR((H71/327.4)*352.7,"NA")</f>
        <v>14480.737324373855</v>
      </c>
      <c r="J71" s="78">
        <v>7.7294685990338161E-2</v>
      </c>
      <c r="K71" s="40">
        <v>645222</v>
      </c>
      <c r="L71" s="67">
        <f t="shared" ref="L71" si="244">IFERROR((K71/327.4)*352.7,"NA")</f>
        <v>695081.85522296885</v>
      </c>
      <c r="M71" s="8">
        <v>30520</v>
      </c>
      <c r="N71" s="64">
        <f t="shared" ref="N71" si="245">IFERROR((M71/327.4)*352.7,"NA")</f>
        <v>32878.448381185095</v>
      </c>
      <c r="O71" s="24">
        <v>0</v>
      </c>
      <c r="P71" s="8">
        <f t="shared" si="226"/>
        <v>1</v>
      </c>
      <c r="Q71" s="8">
        <v>1</v>
      </c>
      <c r="R71" s="8">
        <f t="shared" si="227"/>
        <v>0</v>
      </c>
      <c r="S71" s="8">
        <v>1</v>
      </c>
      <c r="T71" s="8">
        <v>11647</v>
      </c>
      <c r="U71" s="74">
        <v>0.90099999999999991</v>
      </c>
      <c r="V71" s="40">
        <v>1037</v>
      </c>
      <c r="W71" s="40">
        <v>5111</v>
      </c>
      <c r="X71" s="64">
        <f t="shared" ref="X71" si="246">IFERROR((W71/327.4)*352.7,"NA")</f>
        <v>5505.9551007941354</v>
      </c>
      <c r="Y71" s="71">
        <f t="shared" si="233"/>
        <v>5300107</v>
      </c>
      <c r="Z71" s="71">
        <f t="shared" si="234"/>
        <v>5709675.4395235181</v>
      </c>
      <c r="AA71" s="17">
        <v>1</v>
      </c>
      <c r="AB71" s="3">
        <v>0</v>
      </c>
      <c r="AC71" s="4">
        <v>0</v>
      </c>
      <c r="AD71" s="3">
        <v>1</v>
      </c>
      <c r="AE71" s="3">
        <v>0</v>
      </c>
      <c r="AF71" s="4">
        <v>0</v>
      </c>
    </row>
    <row r="72" spans="1:32" x14ac:dyDescent="0.3">
      <c r="A72">
        <v>202134</v>
      </c>
      <c r="B72" s="10" t="s">
        <v>17</v>
      </c>
      <c r="C72" s="24" t="s">
        <v>47</v>
      </c>
      <c r="D72" s="21" t="s">
        <v>2</v>
      </c>
      <c r="E72" s="40">
        <v>101</v>
      </c>
      <c r="F72" s="41">
        <v>717</v>
      </c>
      <c r="G72" s="42">
        <v>62</v>
      </c>
      <c r="H72" s="42">
        <v>15149</v>
      </c>
      <c r="I72" s="61">
        <f t="shared" ref="I72" si="247">IFERROR((H72/336.1)*352.7,"NA")</f>
        <v>15897.210056530792</v>
      </c>
      <c r="J72" s="78">
        <v>8.6471408647140868E-2</v>
      </c>
      <c r="K72" s="40">
        <v>939236</v>
      </c>
      <c r="L72" s="67">
        <f t="shared" ref="L72" si="248">IFERROR((K72/336.1)*352.7,"NA")</f>
        <v>985624.9247247841</v>
      </c>
      <c r="M72" s="8">
        <v>31992</v>
      </c>
      <c r="N72" s="64">
        <f t="shared" ref="N72" si="249">IFERROR((M72/336.1)*352.7,"NA")</f>
        <v>33572.086878905087</v>
      </c>
      <c r="O72" s="24">
        <v>0</v>
      </c>
      <c r="P72" s="8">
        <f t="shared" si="226"/>
        <v>1</v>
      </c>
      <c r="Q72" s="8">
        <v>1</v>
      </c>
      <c r="R72" s="8">
        <f t="shared" si="227"/>
        <v>0</v>
      </c>
      <c r="S72" s="8">
        <v>1</v>
      </c>
      <c r="T72" s="8">
        <v>11603</v>
      </c>
      <c r="U72" s="74">
        <v>0.88300000000000001</v>
      </c>
      <c r="V72" s="40">
        <v>1066</v>
      </c>
      <c r="W72" s="40">
        <v>5182</v>
      </c>
      <c r="X72" s="64">
        <f t="shared" ref="X72" si="250">IFERROR((W72/336.1)*352.7,"NA")</f>
        <v>5437.9393037786367</v>
      </c>
      <c r="Y72" s="71">
        <f t="shared" si="233"/>
        <v>5524012</v>
      </c>
      <c r="Z72" s="71">
        <f t="shared" si="234"/>
        <v>5796843.297828027</v>
      </c>
      <c r="AA72" s="17">
        <v>1</v>
      </c>
      <c r="AB72" s="3">
        <v>0</v>
      </c>
      <c r="AC72" s="4">
        <v>0</v>
      </c>
      <c r="AD72" s="3">
        <v>1</v>
      </c>
      <c r="AE72" s="3">
        <v>0</v>
      </c>
      <c r="AF72" s="4">
        <v>0</v>
      </c>
    </row>
    <row r="73" spans="1:32" x14ac:dyDescent="0.3">
      <c r="A73">
        <v>202134</v>
      </c>
      <c r="B73" s="20" t="s">
        <v>17</v>
      </c>
      <c r="C73" s="24" t="s">
        <v>47</v>
      </c>
      <c r="D73" s="25" t="s">
        <v>1</v>
      </c>
      <c r="E73" s="45" t="s">
        <v>89</v>
      </c>
      <c r="F73" s="46" t="s">
        <v>89</v>
      </c>
      <c r="G73" s="47" t="s">
        <v>89</v>
      </c>
      <c r="H73" s="47" t="s">
        <v>89</v>
      </c>
      <c r="I73" s="62" t="str">
        <f t="shared" ref="I73" si="251">IFERROR((H73/346)*352.7,"NA")</f>
        <v>NA</v>
      </c>
      <c r="J73" s="79" t="s">
        <v>89</v>
      </c>
      <c r="K73" s="45" t="s">
        <v>89</v>
      </c>
      <c r="L73" s="68" t="str">
        <f t="shared" ref="L73" si="252">IFERROR((K73/346)*352.7,"NA")</f>
        <v>NA</v>
      </c>
      <c r="M73" s="9">
        <v>32522</v>
      </c>
      <c r="N73" s="65">
        <f t="shared" ref="N73" si="253">IFERROR((M73/346)*352.7,"NA")</f>
        <v>33151.761271676296</v>
      </c>
      <c r="O73" s="26">
        <v>0</v>
      </c>
      <c r="P73" s="8">
        <f t="shared" si="226"/>
        <v>1</v>
      </c>
      <c r="Q73" s="9">
        <v>1</v>
      </c>
      <c r="R73" s="9">
        <f t="shared" si="227"/>
        <v>0</v>
      </c>
      <c r="S73" s="9">
        <v>1</v>
      </c>
      <c r="T73" s="9">
        <v>11267</v>
      </c>
      <c r="U73" s="75">
        <v>0.94</v>
      </c>
      <c r="V73" s="45" t="s">
        <v>89</v>
      </c>
      <c r="W73" s="45" t="s">
        <v>89</v>
      </c>
      <c r="X73" s="65" t="str">
        <f t="shared" ref="X73" si="254">IFERROR((W73/346)*352.7,"NA")</f>
        <v>NA</v>
      </c>
      <c r="Y73" s="72" t="str">
        <f t="shared" si="233"/>
        <v>NA</v>
      </c>
      <c r="Z73" s="72" t="str">
        <f t="shared" si="234"/>
        <v>NA</v>
      </c>
      <c r="AA73" s="17">
        <v>1</v>
      </c>
      <c r="AB73" s="3">
        <v>0</v>
      </c>
      <c r="AC73" s="4">
        <v>0</v>
      </c>
      <c r="AD73" s="3">
        <v>1</v>
      </c>
      <c r="AE73" s="3">
        <v>0</v>
      </c>
      <c r="AF73" s="4">
        <v>0</v>
      </c>
    </row>
    <row r="74" spans="1:32" x14ac:dyDescent="0.3">
      <c r="A74">
        <v>150455</v>
      </c>
      <c r="B74" s="19" t="s">
        <v>27</v>
      </c>
      <c r="C74" s="2" t="s">
        <v>81</v>
      </c>
      <c r="D74" s="31" t="s">
        <v>9</v>
      </c>
      <c r="E74" s="37" t="s">
        <v>89</v>
      </c>
      <c r="F74" s="38" t="s">
        <v>89</v>
      </c>
      <c r="G74" s="37" t="s">
        <v>89</v>
      </c>
      <c r="H74" s="39" t="s">
        <v>89</v>
      </c>
      <c r="I74" s="60" t="str">
        <f t="shared" ref="I74" si="255">IFERROR((H74/293.2)*352.7,"NA")</f>
        <v>NA</v>
      </c>
      <c r="J74" s="80" t="s">
        <v>89</v>
      </c>
      <c r="K74" s="37" t="s">
        <v>89</v>
      </c>
      <c r="L74" s="66" t="str">
        <f t="shared" ref="L74" si="256">IFERROR((K74/293.2)*352.7,"NA")</f>
        <v>NA</v>
      </c>
      <c r="M74" s="8">
        <v>50930</v>
      </c>
      <c r="N74" s="63">
        <f t="shared" ref="N74" si="257">IFERROR((M74/293.2)*352.7,"NA")</f>
        <v>61265.385402455664</v>
      </c>
      <c r="O74" s="3">
        <v>1</v>
      </c>
      <c r="P74" s="8">
        <f t="shared" si="226"/>
        <v>0</v>
      </c>
      <c r="Q74" s="7">
        <v>0</v>
      </c>
      <c r="R74" s="7">
        <f t="shared" si="227"/>
        <v>1</v>
      </c>
      <c r="S74" s="7">
        <v>0</v>
      </c>
      <c r="T74" s="8">
        <v>1020</v>
      </c>
      <c r="U74" s="59">
        <v>0.74900000000000011</v>
      </c>
      <c r="V74" s="40">
        <v>274</v>
      </c>
      <c r="W74" s="40">
        <v>27398</v>
      </c>
      <c r="X74" s="63">
        <f t="shared" ref="X74" si="258">IFERROR((W74/293.2)*352.7,"NA")</f>
        <v>32957.962482946794</v>
      </c>
      <c r="Y74" s="71">
        <f t="shared" si="233"/>
        <v>7507052</v>
      </c>
      <c r="Z74" s="38">
        <f t="shared" si="234"/>
        <v>9030481.720327422</v>
      </c>
      <c r="AA74" s="17">
        <v>0</v>
      </c>
      <c r="AB74" s="3">
        <v>0</v>
      </c>
      <c r="AC74" s="4">
        <v>1</v>
      </c>
      <c r="AD74" s="3">
        <v>0</v>
      </c>
      <c r="AE74" s="3">
        <v>0</v>
      </c>
      <c r="AF74" s="4">
        <v>1</v>
      </c>
    </row>
    <row r="75" spans="1:32" x14ac:dyDescent="0.3">
      <c r="A75">
        <v>150455</v>
      </c>
      <c r="B75" s="10" t="s">
        <v>27</v>
      </c>
      <c r="C75" s="4" t="s">
        <v>81</v>
      </c>
      <c r="D75" s="32" t="s">
        <v>8</v>
      </c>
      <c r="E75" s="40" t="s">
        <v>89</v>
      </c>
      <c r="F75" s="41" t="s">
        <v>89</v>
      </c>
      <c r="G75" s="40" t="s">
        <v>89</v>
      </c>
      <c r="H75" s="42" t="s">
        <v>89</v>
      </c>
      <c r="I75" s="61" t="str">
        <f t="shared" ref="I75" si="259">IFERROR((H75/297.8)*352.7,"NA")</f>
        <v>NA</v>
      </c>
      <c r="J75" s="78" t="s">
        <v>89</v>
      </c>
      <c r="K75" s="40" t="s">
        <v>89</v>
      </c>
      <c r="L75" s="67" t="str">
        <f t="shared" ref="L75" si="260">IFERROR((K75/297.8)*352.7,"NA")</f>
        <v>NA</v>
      </c>
      <c r="M75" s="8">
        <v>52710</v>
      </c>
      <c r="N75" s="64">
        <f t="shared" ref="N75" si="261">IFERROR((M75/297.8)*352.7,"NA")</f>
        <v>62427.189388851577</v>
      </c>
      <c r="O75" s="3">
        <v>1</v>
      </c>
      <c r="P75" s="9">
        <f t="shared" si="226"/>
        <v>0</v>
      </c>
      <c r="Q75" s="8">
        <v>0</v>
      </c>
      <c r="R75" s="8">
        <f t="shared" si="227"/>
        <v>1</v>
      </c>
      <c r="S75" s="8">
        <v>0</v>
      </c>
      <c r="T75" s="8">
        <v>1016</v>
      </c>
      <c r="U75" s="59">
        <v>0.63700000000000001</v>
      </c>
      <c r="V75" s="40">
        <v>245</v>
      </c>
      <c r="W75" s="40">
        <v>29390</v>
      </c>
      <c r="X75" s="64">
        <f t="shared" ref="X75" si="262">IFERROR((W75/297.8)*352.7,"NA")</f>
        <v>34808.102753525854</v>
      </c>
      <c r="Y75" s="71">
        <f t="shared" si="233"/>
        <v>7200550</v>
      </c>
      <c r="Z75" s="71">
        <f t="shared" si="234"/>
        <v>8527985.1746138334</v>
      </c>
      <c r="AA75" s="17">
        <v>0</v>
      </c>
      <c r="AB75" s="3">
        <v>0</v>
      </c>
      <c r="AC75" s="4">
        <v>1</v>
      </c>
      <c r="AD75" s="3">
        <v>0</v>
      </c>
      <c r="AE75" s="3">
        <v>0</v>
      </c>
      <c r="AF75" s="4">
        <v>1</v>
      </c>
    </row>
    <row r="76" spans="1:32" x14ac:dyDescent="0.3">
      <c r="A76">
        <v>150455</v>
      </c>
      <c r="B76" s="10" t="s">
        <v>27</v>
      </c>
      <c r="C76" s="4" t="s">
        <v>81</v>
      </c>
      <c r="D76" s="32" t="s">
        <v>7</v>
      </c>
      <c r="E76" s="40" t="s">
        <v>89</v>
      </c>
      <c r="F76" s="41" t="s">
        <v>89</v>
      </c>
      <c r="G76" s="40" t="s">
        <v>89</v>
      </c>
      <c r="H76" s="42" t="s">
        <v>89</v>
      </c>
      <c r="I76" s="61" t="str">
        <f t="shared" ref="I76" si="263">IFERROR((H76/306.7)*352.7,"NA")</f>
        <v>NA</v>
      </c>
      <c r="J76" s="78" t="s">
        <v>89</v>
      </c>
      <c r="K76" s="40" t="s">
        <v>89</v>
      </c>
      <c r="L76" s="67" t="str">
        <f t="shared" ref="L76" si="264">IFERROR((K76/306.7)*352.7,"NA")</f>
        <v>NA</v>
      </c>
      <c r="M76" s="8">
        <v>54470</v>
      </c>
      <c r="N76" s="64">
        <f t="shared" ref="N76" si="265">IFERROR((M76/306.7)*352.7,"NA")</f>
        <v>62639.6119986958</v>
      </c>
      <c r="O76" s="3">
        <v>1</v>
      </c>
      <c r="P76" s="7">
        <f t="shared" si="226"/>
        <v>0</v>
      </c>
      <c r="Q76" s="8">
        <v>0</v>
      </c>
      <c r="R76" s="8">
        <f t="shared" si="227"/>
        <v>1</v>
      </c>
      <c r="S76" s="8">
        <v>0</v>
      </c>
      <c r="T76" s="8">
        <v>942</v>
      </c>
      <c r="U76" s="59">
        <v>0.64500000000000002</v>
      </c>
      <c r="V76" s="40">
        <v>259</v>
      </c>
      <c r="W76" s="40">
        <v>29004</v>
      </c>
      <c r="X76" s="64">
        <f t="shared" ref="X76" si="266">IFERROR((W76/306.7)*352.7,"NA")</f>
        <v>33354.127160091295</v>
      </c>
      <c r="Y76" s="71">
        <f t="shared" si="233"/>
        <v>7512036</v>
      </c>
      <c r="Z76" s="71">
        <f t="shared" si="234"/>
        <v>8638718.9344636463</v>
      </c>
      <c r="AA76" s="17">
        <v>0</v>
      </c>
      <c r="AB76" s="3">
        <v>0</v>
      </c>
      <c r="AC76" s="4">
        <v>1</v>
      </c>
      <c r="AD76" s="3">
        <v>0</v>
      </c>
      <c r="AE76" s="3">
        <v>0</v>
      </c>
      <c r="AF76" s="4">
        <v>1</v>
      </c>
    </row>
    <row r="77" spans="1:32" x14ac:dyDescent="0.3">
      <c r="A77">
        <v>150455</v>
      </c>
      <c r="B77" s="10" t="s">
        <v>27</v>
      </c>
      <c r="C77" s="4" t="s">
        <v>81</v>
      </c>
      <c r="D77" s="32" t="s">
        <v>5</v>
      </c>
      <c r="E77" s="40">
        <v>67</v>
      </c>
      <c r="F77" s="41">
        <v>201</v>
      </c>
      <c r="G77" s="40">
        <v>154</v>
      </c>
      <c r="H77" s="43">
        <v>41845</v>
      </c>
      <c r="I77" s="61">
        <f t="shared" ref="I77" si="267">IFERROR((H77/312.9)*352.7,"NA")</f>
        <v>47167.566315116652</v>
      </c>
      <c r="J77" s="78">
        <v>0.76616915422885568</v>
      </c>
      <c r="K77" s="40">
        <v>6444103</v>
      </c>
      <c r="L77" s="67">
        <f t="shared" ref="L77" si="268">IFERROR((K77/312.9)*352.7,"NA")</f>
        <v>7263774.7782039</v>
      </c>
      <c r="M77" s="8">
        <v>56510</v>
      </c>
      <c r="N77" s="64">
        <f t="shared" ref="N77" si="269">IFERROR((M77/312.9)*352.7,"NA")</f>
        <v>63697.913071268777</v>
      </c>
      <c r="O77" s="3">
        <v>1</v>
      </c>
      <c r="P77" s="8">
        <f t="shared" si="226"/>
        <v>0</v>
      </c>
      <c r="Q77" s="8">
        <v>0</v>
      </c>
      <c r="R77" s="8">
        <f t="shared" si="227"/>
        <v>1</v>
      </c>
      <c r="S77" s="8">
        <v>0</v>
      </c>
      <c r="T77" s="8">
        <v>935</v>
      </c>
      <c r="U77" s="59">
        <v>0.61599999999999999</v>
      </c>
      <c r="V77" s="40">
        <v>244</v>
      </c>
      <c r="W77" s="40">
        <v>31654</v>
      </c>
      <c r="X77" s="64">
        <f t="shared" ref="X77" si="270">IFERROR((W77/312.9)*352.7,"NA")</f>
        <v>35680.299776286352</v>
      </c>
      <c r="Y77" s="71">
        <f t="shared" si="233"/>
        <v>7723576</v>
      </c>
      <c r="Z77" s="71">
        <f t="shared" si="234"/>
        <v>8705993.14541387</v>
      </c>
      <c r="AA77" s="17">
        <v>0</v>
      </c>
      <c r="AB77" s="3">
        <v>0</v>
      </c>
      <c r="AC77" s="4">
        <v>1</v>
      </c>
      <c r="AD77" s="3">
        <v>0</v>
      </c>
      <c r="AE77" s="3">
        <v>0</v>
      </c>
      <c r="AF77" s="4">
        <v>1</v>
      </c>
    </row>
    <row r="78" spans="1:32" x14ac:dyDescent="0.3">
      <c r="A78">
        <v>150455</v>
      </c>
      <c r="B78" s="10" t="s">
        <v>27</v>
      </c>
      <c r="C78" s="4" t="s">
        <v>81</v>
      </c>
      <c r="D78" s="32" t="s">
        <v>4</v>
      </c>
      <c r="E78" s="40">
        <v>72</v>
      </c>
      <c r="F78" s="41">
        <v>225</v>
      </c>
      <c r="G78" s="40">
        <v>189</v>
      </c>
      <c r="H78" s="43">
        <v>39738</v>
      </c>
      <c r="I78" s="61">
        <f t="shared" ref="I78" si="271">IFERROR((H78/317.7)*352.7,"NA")</f>
        <v>44115.80925401322</v>
      </c>
      <c r="J78" s="78">
        <v>0.84</v>
      </c>
      <c r="K78" s="40">
        <v>7510543</v>
      </c>
      <c r="L78" s="67">
        <f t="shared" ref="L78" si="272">IFERROR((K78/317.7)*352.7,"NA")</f>
        <v>8337955.6691847658</v>
      </c>
      <c r="M78" s="8">
        <v>57870</v>
      </c>
      <c r="N78" s="64">
        <f t="shared" ref="N78" si="273">IFERROR((M78/317.7)*352.7,"NA")</f>
        <v>64245.354107648724</v>
      </c>
      <c r="O78" s="3">
        <v>1</v>
      </c>
      <c r="P78" s="8">
        <f t="shared" si="226"/>
        <v>0</v>
      </c>
      <c r="Q78" s="8">
        <v>0</v>
      </c>
      <c r="R78" s="8">
        <f t="shared" si="227"/>
        <v>1</v>
      </c>
      <c r="S78" s="8">
        <v>0</v>
      </c>
      <c r="T78" s="8">
        <v>994</v>
      </c>
      <c r="U78" s="59">
        <v>0.57600000000000007</v>
      </c>
      <c r="V78" s="40">
        <v>354</v>
      </c>
      <c r="W78" s="40">
        <v>34679</v>
      </c>
      <c r="X78" s="64">
        <f t="shared" ref="X78" si="274">IFERROR((W78/317.7)*352.7,"NA")</f>
        <v>38499.475291155177</v>
      </c>
      <c r="Y78" s="71">
        <f t="shared" si="233"/>
        <v>12276366</v>
      </c>
      <c r="Z78" s="71">
        <f t="shared" si="234"/>
        <v>13628814.253068933</v>
      </c>
      <c r="AA78" s="17">
        <v>0</v>
      </c>
      <c r="AB78" s="3">
        <v>0</v>
      </c>
      <c r="AC78" s="4">
        <v>1</v>
      </c>
      <c r="AD78" s="3">
        <v>0</v>
      </c>
      <c r="AE78" s="3">
        <v>0</v>
      </c>
      <c r="AF78" s="4">
        <v>1</v>
      </c>
    </row>
    <row r="79" spans="1:32" x14ac:dyDescent="0.3">
      <c r="A79">
        <v>150455</v>
      </c>
      <c r="B79" s="10" t="s">
        <v>27</v>
      </c>
      <c r="C79" s="4" t="s">
        <v>81</v>
      </c>
      <c r="D79" s="32" t="s">
        <v>3</v>
      </c>
      <c r="E79" s="40">
        <v>40</v>
      </c>
      <c r="F79" s="41">
        <v>221</v>
      </c>
      <c r="G79" s="40">
        <v>216</v>
      </c>
      <c r="H79" s="43">
        <v>38827</v>
      </c>
      <c r="I79" s="61">
        <f t="shared" ref="I79" si="275">IFERROR((H79/327.4)*352.7,"NA")</f>
        <v>41827.37599266952</v>
      </c>
      <c r="J79" s="78">
        <v>0.9773755656108597</v>
      </c>
      <c r="K79" s="40">
        <v>8386784</v>
      </c>
      <c r="L79" s="67">
        <f t="shared" ref="L79" si="276">IFERROR((K79/327.4)*352.7,"NA")</f>
        <v>9034876.9602932204</v>
      </c>
      <c r="M79" s="8">
        <v>58670</v>
      </c>
      <c r="N79" s="64">
        <f t="shared" ref="N79" si="277">IFERROR((M79/327.4)*352.7,"NA")</f>
        <v>63203.753817959681</v>
      </c>
      <c r="O79" s="3">
        <v>1</v>
      </c>
      <c r="P79" s="8">
        <f t="shared" si="226"/>
        <v>0</v>
      </c>
      <c r="Q79" s="8">
        <v>0</v>
      </c>
      <c r="R79" s="8">
        <f t="shared" si="227"/>
        <v>1</v>
      </c>
      <c r="S79" s="8">
        <v>0</v>
      </c>
      <c r="T79" s="8">
        <v>1027</v>
      </c>
      <c r="U79" s="59">
        <v>0.51800000000000002</v>
      </c>
      <c r="V79" s="40">
        <v>283</v>
      </c>
      <c r="W79" s="40">
        <v>32935</v>
      </c>
      <c r="X79" s="64">
        <f t="shared" ref="X79" si="278">IFERROR((W79/327.4)*352.7,"NA")</f>
        <v>35480.068723274286</v>
      </c>
      <c r="Y79" s="71">
        <f t="shared" si="233"/>
        <v>9320605</v>
      </c>
      <c r="Z79" s="71">
        <f t="shared" si="234"/>
        <v>10040859.448686622</v>
      </c>
      <c r="AA79" s="17">
        <v>0</v>
      </c>
      <c r="AB79" s="3">
        <v>0</v>
      </c>
      <c r="AC79" s="4">
        <v>1</v>
      </c>
      <c r="AD79" s="3">
        <v>0</v>
      </c>
      <c r="AE79" s="3">
        <v>0</v>
      </c>
      <c r="AF79" s="4">
        <v>1</v>
      </c>
    </row>
    <row r="80" spans="1:32" x14ac:dyDescent="0.3">
      <c r="A80">
        <v>150455</v>
      </c>
      <c r="B80" s="10" t="s">
        <v>27</v>
      </c>
      <c r="C80" s="4" t="s">
        <v>81</v>
      </c>
      <c r="D80" s="32" t="s">
        <v>2</v>
      </c>
      <c r="E80" s="40">
        <v>62</v>
      </c>
      <c r="F80" s="41">
        <v>224</v>
      </c>
      <c r="G80" s="40">
        <v>214</v>
      </c>
      <c r="H80" s="43">
        <v>34025</v>
      </c>
      <c r="I80" s="61">
        <f t="shared" ref="I80" si="279">IFERROR((H80/336.1)*352.7,"NA")</f>
        <v>35705.496875929777</v>
      </c>
      <c r="J80" s="78">
        <v>0.9553571428571429</v>
      </c>
      <c r="K80" s="40">
        <v>7281444</v>
      </c>
      <c r="L80" s="67">
        <f t="shared" ref="L80" si="280">IFERROR((K80/336.1)*352.7,"NA")</f>
        <v>7641074.9741148464</v>
      </c>
      <c r="M80" s="8">
        <v>59850</v>
      </c>
      <c r="N80" s="64">
        <f t="shared" ref="N80" si="281">IFERROR((M80/336.1)*352.7,"NA")</f>
        <v>62805.995239512042</v>
      </c>
      <c r="O80" s="3">
        <v>1</v>
      </c>
      <c r="P80" s="8">
        <f t="shared" si="226"/>
        <v>0</v>
      </c>
      <c r="Q80" s="8">
        <v>0</v>
      </c>
      <c r="R80" s="8">
        <f t="shared" si="227"/>
        <v>1</v>
      </c>
      <c r="S80" s="8">
        <v>0</v>
      </c>
      <c r="T80" s="8">
        <v>1025</v>
      </c>
      <c r="U80" s="59">
        <v>0.65200000000000002</v>
      </c>
      <c r="V80" s="40">
        <v>264</v>
      </c>
      <c r="W80" s="40">
        <v>34493</v>
      </c>
      <c r="X80" s="64">
        <f t="shared" ref="X80" si="282">IFERROR((W80/336.1)*352.7,"NA")</f>
        <v>36196.611425171075</v>
      </c>
      <c r="Y80" s="71">
        <f t="shared" si="233"/>
        <v>9106152</v>
      </c>
      <c r="Z80" s="71">
        <f t="shared" si="234"/>
        <v>9555905.4162451643</v>
      </c>
      <c r="AA80" s="17">
        <v>0</v>
      </c>
      <c r="AB80" s="3">
        <v>0</v>
      </c>
      <c r="AC80" s="4">
        <v>1</v>
      </c>
      <c r="AD80" s="3">
        <v>0</v>
      </c>
      <c r="AE80" s="3">
        <v>0</v>
      </c>
      <c r="AF80" s="4">
        <v>1</v>
      </c>
    </row>
    <row r="81" spans="1:32" x14ac:dyDescent="0.3">
      <c r="A81">
        <v>150455</v>
      </c>
      <c r="B81" s="20" t="s">
        <v>27</v>
      </c>
      <c r="C81" s="6" t="s">
        <v>81</v>
      </c>
      <c r="D81" s="33" t="s">
        <v>1</v>
      </c>
      <c r="E81" s="40">
        <v>41</v>
      </c>
      <c r="F81" s="41">
        <v>211</v>
      </c>
      <c r="G81" s="40">
        <v>222</v>
      </c>
      <c r="H81" s="43">
        <v>37537</v>
      </c>
      <c r="I81" s="62">
        <f t="shared" ref="I81" si="283">IFERROR((H81/346)*352.7,"NA")</f>
        <v>38263.872543352605</v>
      </c>
      <c r="J81" s="78">
        <v>1</v>
      </c>
      <c r="K81" s="40">
        <v>8333260</v>
      </c>
      <c r="L81" s="68">
        <f t="shared" ref="L81" si="284">IFERROR((K81/346)*352.7,"NA")</f>
        <v>8494626.5953757223</v>
      </c>
      <c r="M81" s="8">
        <v>61265</v>
      </c>
      <c r="N81" s="65">
        <f t="shared" ref="N81" si="285">IFERROR((M81/346)*352.7,"NA")</f>
        <v>62451.345375722536</v>
      </c>
      <c r="O81" s="3">
        <v>1</v>
      </c>
      <c r="P81" s="9">
        <f t="shared" si="226"/>
        <v>0</v>
      </c>
      <c r="Q81" s="9">
        <v>0</v>
      </c>
      <c r="R81" s="9">
        <f t="shared" si="227"/>
        <v>1</v>
      </c>
      <c r="S81" s="9">
        <v>0</v>
      </c>
      <c r="T81" s="8">
        <v>919</v>
      </c>
      <c r="U81" s="59">
        <v>0.63400000000000001</v>
      </c>
      <c r="V81" s="40" t="s">
        <v>89</v>
      </c>
      <c r="W81" s="40" t="s">
        <v>89</v>
      </c>
      <c r="X81" s="65" t="str">
        <f t="shared" ref="X81" si="286">IFERROR((W81/346)*352.7,"NA")</f>
        <v>NA</v>
      </c>
      <c r="Y81" s="72" t="str">
        <f t="shared" si="233"/>
        <v>NA</v>
      </c>
      <c r="Z81" s="72" t="str">
        <f t="shared" si="234"/>
        <v>NA</v>
      </c>
      <c r="AA81" s="17">
        <v>0</v>
      </c>
      <c r="AB81" s="3">
        <v>0</v>
      </c>
      <c r="AC81" s="4">
        <v>1</v>
      </c>
      <c r="AD81" s="3">
        <v>0</v>
      </c>
      <c r="AE81" s="3">
        <v>0</v>
      </c>
      <c r="AF81" s="4">
        <v>1</v>
      </c>
    </row>
    <row r="82" spans="1:32" x14ac:dyDescent="0.3">
      <c r="A82">
        <v>169798</v>
      </c>
      <c r="B82" s="19" t="s">
        <v>44</v>
      </c>
      <c r="C82" s="23" t="s">
        <v>51</v>
      </c>
      <c r="D82" s="31" t="s">
        <v>9</v>
      </c>
      <c r="E82" s="37">
        <v>42</v>
      </c>
      <c r="F82" s="38">
        <v>386</v>
      </c>
      <c r="G82" s="37">
        <v>200</v>
      </c>
      <c r="H82" s="39">
        <v>19772</v>
      </c>
      <c r="I82" s="60">
        <f t="shared" ref="I82" si="287">IFERROR((H82/293.2)*352.7,"NA")</f>
        <v>23784.394270122782</v>
      </c>
      <c r="J82" s="80">
        <v>0.51813471502590669</v>
      </c>
      <c r="K82" s="37">
        <v>3954482</v>
      </c>
      <c r="L82" s="66">
        <f t="shared" ref="L82" si="288">IFERROR((K82/293.2)*352.7,"NA")</f>
        <v>4756977.494542974</v>
      </c>
      <c r="M82" s="7">
        <v>34950</v>
      </c>
      <c r="N82" s="63">
        <f t="shared" ref="N82" si="289">IFERROR((M82/293.2)*352.7,"NA")</f>
        <v>42042.513642564802</v>
      </c>
      <c r="O82" s="57">
        <v>0</v>
      </c>
      <c r="P82" s="7">
        <f t="shared" si="226"/>
        <v>1</v>
      </c>
      <c r="Q82" s="7">
        <v>0</v>
      </c>
      <c r="R82" s="7">
        <f t="shared" si="227"/>
        <v>1</v>
      </c>
      <c r="S82" s="4">
        <v>1</v>
      </c>
      <c r="T82" s="7">
        <v>18383</v>
      </c>
      <c r="U82" s="73">
        <v>0.59799999999999998</v>
      </c>
      <c r="V82" s="37">
        <v>2359</v>
      </c>
      <c r="W82" s="37">
        <v>4712</v>
      </c>
      <c r="X82" s="63">
        <f t="shared" ref="X82" si="290">IFERROR((W82/293.2)*352.7,"NA")</f>
        <v>5668.2210095497958</v>
      </c>
      <c r="Y82" s="71">
        <f t="shared" si="233"/>
        <v>11115608</v>
      </c>
      <c r="Z82" s="38">
        <f t="shared" si="234"/>
        <v>13371333.361527968</v>
      </c>
      <c r="AA82" s="17">
        <v>1</v>
      </c>
      <c r="AB82" s="3">
        <v>0</v>
      </c>
      <c r="AC82" s="4">
        <v>0</v>
      </c>
      <c r="AD82" s="3">
        <v>0</v>
      </c>
      <c r="AE82" s="3">
        <v>1</v>
      </c>
      <c r="AF82" s="4">
        <v>0</v>
      </c>
    </row>
    <row r="83" spans="1:32" x14ac:dyDescent="0.3">
      <c r="A83">
        <v>169798</v>
      </c>
      <c r="B83" s="10" t="s">
        <v>44</v>
      </c>
      <c r="C83" s="24" t="s">
        <v>51</v>
      </c>
      <c r="D83" s="32" t="s">
        <v>8</v>
      </c>
      <c r="E83" s="40">
        <v>42</v>
      </c>
      <c r="F83" s="41">
        <v>386</v>
      </c>
      <c r="G83" s="40">
        <v>200</v>
      </c>
      <c r="H83" s="42">
        <v>19772</v>
      </c>
      <c r="I83" s="61">
        <f t="shared" ref="I83" si="291">IFERROR((H83/297.8)*352.7,"NA")</f>
        <v>23417.006044325048</v>
      </c>
      <c r="J83" s="78">
        <v>0.51813471502590669</v>
      </c>
      <c r="K83" s="40">
        <v>3954482</v>
      </c>
      <c r="L83" s="67">
        <f t="shared" ref="L83" si="292">IFERROR((K83/297.8)*352.7,"NA")</f>
        <v>4683498.3257219605</v>
      </c>
      <c r="M83" s="8">
        <v>36301</v>
      </c>
      <c r="N83" s="64">
        <f t="shared" ref="N83" si="293">IFERROR((M83/297.8)*352.7,"NA")</f>
        <v>42993.15883143049</v>
      </c>
      <c r="O83" s="12">
        <v>0</v>
      </c>
      <c r="P83" s="8">
        <f t="shared" si="226"/>
        <v>1</v>
      </c>
      <c r="Q83" s="8">
        <v>0</v>
      </c>
      <c r="R83" s="8">
        <f t="shared" si="227"/>
        <v>1</v>
      </c>
      <c r="S83" s="4">
        <v>1</v>
      </c>
      <c r="T83" s="8">
        <v>18543</v>
      </c>
      <c r="U83" s="74">
        <v>0.64</v>
      </c>
      <c r="V83" s="40">
        <v>2571</v>
      </c>
      <c r="W83" s="40">
        <v>4799</v>
      </c>
      <c r="X83" s="64">
        <f t="shared" ref="X83" si="294">IFERROR((W83/297.8)*352.7,"NA")</f>
        <v>5683.7048354600402</v>
      </c>
      <c r="Y83" s="71">
        <f t="shared" si="233"/>
        <v>12338229</v>
      </c>
      <c r="Z83" s="71">
        <f t="shared" si="234"/>
        <v>14612805.131967762</v>
      </c>
      <c r="AA83" s="17">
        <v>1</v>
      </c>
      <c r="AB83" s="3">
        <v>0</v>
      </c>
      <c r="AC83" s="4">
        <v>0</v>
      </c>
      <c r="AD83" s="3">
        <v>0</v>
      </c>
      <c r="AE83" s="3">
        <v>1</v>
      </c>
      <c r="AF83" s="4">
        <v>0</v>
      </c>
    </row>
    <row r="84" spans="1:32" x14ac:dyDescent="0.3">
      <c r="A84">
        <v>169798</v>
      </c>
      <c r="B84" s="10" t="s">
        <v>44</v>
      </c>
      <c r="C84" s="24" t="s">
        <v>51</v>
      </c>
      <c r="D84" s="32" t="s">
        <v>7</v>
      </c>
      <c r="E84" s="40">
        <v>37</v>
      </c>
      <c r="F84" s="41">
        <v>363</v>
      </c>
      <c r="G84" s="40">
        <v>216</v>
      </c>
      <c r="H84" s="42">
        <v>19475</v>
      </c>
      <c r="I84" s="61">
        <f t="shared" ref="I84" si="295">IFERROR((H84/306.7)*352.7,"NA")</f>
        <v>22395.932507336162</v>
      </c>
      <c r="J84" s="78">
        <v>0.5950413223140496</v>
      </c>
      <c r="K84" s="40">
        <v>4206571</v>
      </c>
      <c r="L84" s="67">
        <f t="shared" ref="L84" si="296">IFERROR((K84/306.7)*352.7,"NA")</f>
        <v>4837488.072057385</v>
      </c>
      <c r="M84" s="8">
        <v>37198</v>
      </c>
      <c r="N84" s="64">
        <f t="shared" ref="N84" si="297">IFERROR((M84/306.7)*352.7,"NA")</f>
        <v>42777.093576785133</v>
      </c>
      <c r="O84" s="12">
        <v>0</v>
      </c>
      <c r="P84" s="8">
        <f t="shared" si="226"/>
        <v>1</v>
      </c>
      <c r="Q84" s="8">
        <v>0</v>
      </c>
      <c r="R84" s="8">
        <f t="shared" si="227"/>
        <v>1</v>
      </c>
      <c r="S84" s="4">
        <v>1</v>
      </c>
      <c r="T84" s="8">
        <v>17723</v>
      </c>
      <c r="U84" s="74">
        <v>0.68900000000000006</v>
      </c>
      <c r="V84" s="40">
        <v>2321</v>
      </c>
      <c r="W84" s="40">
        <v>5083</v>
      </c>
      <c r="X84" s="64">
        <f t="shared" ref="X84" si="298">IFERROR((W84/306.7)*352.7,"NA")</f>
        <v>5845.3671340071724</v>
      </c>
      <c r="Y84" s="71">
        <f t="shared" si="233"/>
        <v>11797643</v>
      </c>
      <c r="Z84" s="71">
        <f t="shared" si="234"/>
        <v>13567097.118030647</v>
      </c>
      <c r="AA84" s="17">
        <v>1</v>
      </c>
      <c r="AB84" s="3">
        <v>0</v>
      </c>
      <c r="AC84" s="4">
        <v>0</v>
      </c>
      <c r="AD84" s="3">
        <v>0</v>
      </c>
      <c r="AE84" s="3">
        <v>1</v>
      </c>
      <c r="AF84" s="4">
        <v>0</v>
      </c>
    </row>
    <row r="85" spans="1:32" x14ac:dyDescent="0.3">
      <c r="A85">
        <v>169798</v>
      </c>
      <c r="B85" s="10" t="s">
        <v>44</v>
      </c>
      <c r="C85" s="24" t="s">
        <v>51</v>
      </c>
      <c r="D85" s="32" t="s">
        <v>5</v>
      </c>
      <c r="E85" s="40">
        <v>31</v>
      </c>
      <c r="F85" s="41">
        <v>381</v>
      </c>
      <c r="G85" s="40">
        <v>201</v>
      </c>
      <c r="H85" s="42">
        <v>19111</v>
      </c>
      <c r="I85" s="61">
        <f t="shared" ref="I85" si="299">IFERROR((H85/312.9)*352.7,"NA")</f>
        <v>21541.865452221158</v>
      </c>
      <c r="J85" s="78">
        <v>0.52755905511811019</v>
      </c>
      <c r="K85" s="40">
        <v>3841218</v>
      </c>
      <c r="L85" s="67">
        <f t="shared" ref="L85" si="300">IFERROR((K85/312.9)*352.7,"NA")</f>
        <v>4329810.1265580058</v>
      </c>
      <c r="M85" s="8">
        <v>39878</v>
      </c>
      <c r="N85" s="64">
        <f t="shared" ref="N85" si="301">IFERROR((M85/312.9)*352.7,"NA")</f>
        <v>44950.369447107703</v>
      </c>
      <c r="O85" s="12">
        <v>0</v>
      </c>
      <c r="P85" s="8">
        <f t="shared" si="226"/>
        <v>1</v>
      </c>
      <c r="Q85" s="8">
        <v>0</v>
      </c>
      <c r="R85" s="8">
        <f t="shared" si="227"/>
        <v>1</v>
      </c>
      <c r="S85" s="4">
        <v>1</v>
      </c>
      <c r="T85" s="8">
        <v>17275</v>
      </c>
      <c r="U85" s="74">
        <v>0.748</v>
      </c>
      <c r="V85" s="40">
        <v>2615</v>
      </c>
      <c r="W85" s="40">
        <v>5668</v>
      </c>
      <c r="X85" s="64">
        <f t="shared" ref="X85" si="302">IFERROR((W85/312.9)*352.7,"NA")</f>
        <v>6388.9536593160756</v>
      </c>
      <c r="Y85" s="71">
        <f t="shared" si="233"/>
        <v>14821820</v>
      </c>
      <c r="Z85" s="71">
        <f t="shared" si="234"/>
        <v>16707113.819111537</v>
      </c>
      <c r="AA85" s="17">
        <v>1</v>
      </c>
      <c r="AB85" s="3">
        <v>0</v>
      </c>
      <c r="AC85" s="4">
        <v>0</v>
      </c>
      <c r="AD85" s="3">
        <v>0</v>
      </c>
      <c r="AE85" s="3">
        <v>1</v>
      </c>
      <c r="AF85" s="4">
        <v>0</v>
      </c>
    </row>
    <row r="86" spans="1:32" x14ac:dyDescent="0.3">
      <c r="A86">
        <v>169798</v>
      </c>
      <c r="B86" s="10" t="s">
        <v>44</v>
      </c>
      <c r="C86" s="24" t="s">
        <v>51</v>
      </c>
      <c r="D86" s="32" t="s">
        <v>4</v>
      </c>
      <c r="E86" s="40">
        <v>36</v>
      </c>
      <c r="F86" s="41">
        <v>257</v>
      </c>
      <c r="G86" s="40">
        <v>202</v>
      </c>
      <c r="H86" s="42">
        <v>18693</v>
      </c>
      <c r="I86" s="61">
        <f t="shared" ref="I86" si="303">IFERROR((H86/317.7)*352.7,"NA")</f>
        <v>20752.348441926348</v>
      </c>
      <c r="J86" s="78">
        <v>0.78599221789883267</v>
      </c>
      <c r="K86" s="40">
        <v>3775960</v>
      </c>
      <c r="L86" s="67">
        <f t="shared" ref="L86" si="304">IFERROR((K86/317.7)*352.7,"NA")</f>
        <v>4191945.5209316965</v>
      </c>
      <c r="M86" s="8">
        <v>39878</v>
      </c>
      <c r="N86" s="64">
        <f t="shared" ref="N86" si="305">IFERROR((M86/317.7)*352.7,"NA")</f>
        <v>44271.23260937992</v>
      </c>
      <c r="O86" s="12">
        <v>0</v>
      </c>
      <c r="P86" s="8">
        <f t="shared" si="226"/>
        <v>1</v>
      </c>
      <c r="Q86" s="8">
        <v>0</v>
      </c>
      <c r="R86" s="8">
        <f t="shared" si="227"/>
        <v>1</v>
      </c>
      <c r="S86" s="4">
        <v>1</v>
      </c>
      <c r="T86" s="8">
        <v>17025</v>
      </c>
      <c r="U86" s="74">
        <v>0.72900000000000009</v>
      </c>
      <c r="V86" s="40">
        <v>2549</v>
      </c>
      <c r="W86" s="40">
        <v>5289</v>
      </c>
      <c r="X86" s="64">
        <f t="shared" ref="X86" si="306">IFERROR((W86/317.7)*352.7,"NA")</f>
        <v>5871.6723323890456</v>
      </c>
      <c r="Y86" s="71">
        <f t="shared" si="233"/>
        <v>13481661</v>
      </c>
      <c r="Z86" s="71">
        <f t="shared" si="234"/>
        <v>14966892.775259677</v>
      </c>
      <c r="AA86" s="17">
        <v>1</v>
      </c>
      <c r="AB86" s="3">
        <v>0</v>
      </c>
      <c r="AC86" s="4">
        <v>0</v>
      </c>
      <c r="AD86" s="3">
        <v>0</v>
      </c>
      <c r="AE86" s="3">
        <v>1</v>
      </c>
      <c r="AF86" s="4">
        <v>0</v>
      </c>
    </row>
    <row r="87" spans="1:32" x14ac:dyDescent="0.3">
      <c r="A87">
        <v>169798</v>
      </c>
      <c r="B87" s="10" t="s">
        <v>44</v>
      </c>
      <c r="C87" s="24" t="s">
        <v>51</v>
      </c>
      <c r="D87" s="32" t="s">
        <v>3</v>
      </c>
      <c r="E87" s="40">
        <v>46</v>
      </c>
      <c r="F87" s="41">
        <v>262</v>
      </c>
      <c r="G87" s="40">
        <v>192</v>
      </c>
      <c r="H87" s="42">
        <v>19613</v>
      </c>
      <c r="I87" s="61">
        <f t="shared" ref="I87" si="307">IFERROR((H87/327.4)*352.7,"NA")</f>
        <v>21128.604459376907</v>
      </c>
      <c r="J87" s="78">
        <v>0.73282442748091603</v>
      </c>
      <c r="K87" s="40">
        <v>3765667</v>
      </c>
      <c r="L87" s="67">
        <f t="shared" ref="L87" si="308">IFERROR((K87/327.4)*352.7,"NA")</f>
        <v>4056660.8152107513</v>
      </c>
      <c r="M87" s="8">
        <v>42488</v>
      </c>
      <c r="N87" s="64">
        <f t="shared" ref="N87" si="309">IFERROR((M87/327.4)*352.7,"NA")</f>
        <v>45771.281612706174</v>
      </c>
      <c r="O87" s="12">
        <v>0</v>
      </c>
      <c r="P87" s="9">
        <f t="shared" si="226"/>
        <v>1</v>
      </c>
      <c r="Q87" s="8">
        <v>0</v>
      </c>
      <c r="R87" s="8">
        <f t="shared" si="227"/>
        <v>1</v>
      </c>
      <c r="S87" s="4">
        <v>1</v>
      </c>
      <c r="T87" s="8">
        <v>16536</v>
      </c>
      <c r="U87" s="74">
        <v>0.44700000000000001</v>
      </c>
      <c r="V87" s="40">
        <v>2597</v>
      </c>
      <c r="W87" s="40">
        <v>5569</v>
      </c>
      <c r="X87" s="64">
        <f t="shared" ref="X87" si="310">IFERROR((W87/327.4)*352.7,"NA")</f>
        <v>5999.3472816127069</v>
      </c>
      <c r="Y87" s="71">
        <f t="shared" si="233"/>
        <v>14462693</v>
      </c>
      <c r="Z87" s="71">
        <f t="shared" si="234"/>
        <v>15580304.8903482</v>
      </c>
      <c r="AA87" s="17">
        <v>1</v>
      </c>
      <c r="AB87" s="3">
        <v>0</v>
      </c>
      <c r="AC87" s="4">
        <v>0</v>
      </c>
      <c r="AD87" s="3">
        <v>0</v>
      </c>
      <c r="AE87" s="3">
        <v>1</v>
      </c>
      <c r="AF87" s="4">
        <v>0</v>
      </c>
    </row>
    <row r="88" spans="1:32" x14ac:dyDescent="0.3">
      <c r="A88">
        <v>169798</v>
      </c>
      <c r="B88" s="10" t="s">
        <v>44</v>
      </c>
      <c r="C88" s="24" t="s">
        <v>51</v>
      </c>
      <c r="D88" s="32" t="s">
        <v>2</v>
      </c>
      <c r="E88" s="40">
        <v>39</v>
      </c>
      <c r="F88" s="41">
        <v>270</v>
      </c>
      <c r="G88" s="40">
        <v>192</v>
      </c>
      <c r="H88" s="42">
        <v>19613</v>
      </c>
      <c r="I88" s="61">
        <f t="shared" ref="I88" si="311">IFERROR((H88/336.1)*352.7,"NA")</f>
        <v>20581.68729544778</v>
      </c>
      <c r="J88" s="78">
        <v>0.71111111111111114</v>
      </c>
      <c r="K88" s="40">
        <v>3765667</v>
      </c>
      <c r="L88" s="67">
        <f t="shared" ref="L88" si="312">IFERROR((K88/336.1)*352.7,"NA")</f>
        <v>3951653.5284141623</v>
      </c>
      <c r="M88" s="8">
        <v>26196</v>
      </c>
      <c r="N88" s="64">
        <f t="shared" ref="N88" si="313">IFERROR((M88/336.1)*352.7,"NA")</f>
        <v>27489.822076762866</v>
      </c>
      <c r="O88" s="12">
        <v>0</v>
      </c>
      <c r="P88" s="7">
        <f t="shared" si="226"/>
        <v>1</v>
      </c>
      <c r="Q88" s="8">
        <v>0</v>
      </c>
      <c r="R88" s="8">
        <f t="shared" si="227"/>
        <v>1</v>
      </c>
      <c r="S88" s="4">
        <v>1</v>
      </c>
      <c r="T88" s="8">
        <v>15256</v>
      </c>
      <c r="U88" s="74">
        <v>0.75700000000000001</v>
      </c>
      <c r="V88" s="40">
        <v>2151</v>
      </c>
      <c r="W88" s="40">
        <v>6082</v>
      </c>
      <c r="X88" s="64">
        <f t="shared" ref="X88" si="314">IFERROR((W88/336.1)*352.7,"NA")</f>
        <v>6382.3903600119002</v>
      </c>
      <c r="Y88" s="71">
        <f t="shared" si="233"/>
        <v>13082382</v>
      </c>
      <c r="Z88" s="71">
        <f t="shared" si="234"/>
        <v>13728521.664385598</v>
      </c>
      <c r="AA88" s="17">
        <v>1</v>
      </c>
      <c r="AB88" s="3">
        <v>0</v>
      </c>
      <c r="AC88" s="4">
        <v>0</v>
      </c>
      <c r="AD88" s="3">
        <v>0</v>
      </c>
      <c r="AE88" s="3">
        <v>1</v>
      </c>
      <c r="AF88" s="4">
        <v>0</v>
      </c>
    </row>
    <row r="89" spans="1:32" x14ac:dyDescent="0.3">
      <c r="A89">
        <v>169798</v>
      </c>
      <c r="B89" s="10" t="s">
        <v>44</v>
      </c>
      <c r="C89" s="24" t="s">
        <v>51</v>
      </c>
      <c r="D89" s="32" t="s">
        <v>1</v>
      </c>
      <c r="E89" s="40">
        <v>63</v>
      </c>
      <c r="F89" s="41">
        <v>299</v>
      </c>
      <c r="G89" s="40">
        <v>152</v>
      </c>
      <c r="H89" s="42">
        <v>21357</v>
      </c>
      <c r="I89" s="62">
        <f t="shared" ref="I89" si="315">IFERROR((H89/346)*352.7,"NA")</f>
        <v>21770.560404624277</v>
      </c>
      <c r="J89" s="78">
        <v>0.50836120401337792</v>
      </c>
      <c r="K89" s="40">
        <v>3246327</v>
      </c>
      <c r="L89" s="68">
        <f t="shared" ref="L89" si="316">IFERROR((K89/346)*352.7,"NA")</f>
        <v>3309189.4014450866</v>
      </c>
      <c r="M89" s="9">
        <v>27566</v>
      </c>
      <c r="N89" s="65">
        <f t="shared" ref="N89" si="317">IFERROR((M89/346)*352.7,"NA")</f>
        <v>28099.792485549133</v>
      </c>
      <c r="O89" s="58">
        <v>0</v>
      </c>
      <c r="P89" s="8">
        <f t="shared" si="226"/>
        <v>1</v>
      </c>
      <c r="Q89" s="9">
        <v>0</v>
      </c>
      <c r="R89" s="9">
        <f t="shared" si="227"/>
        <v>1</v>
      </c>
      <c r="S89" s="4">
        <v>1</v>
      </c>
      <c r="T89" s="9">
        <v>14381</v>
      </c>
      <c r="U89" s="75">
        <v>0.74099999999999999</v>
      </c>
      <c r="V89" s="45" t="s">
        <v>89</v>
      </c>
      <c r="W89" s="45" t="s">
        <v>89</v>
      </c>
      <c r="X89" s="65" t="str">
        <f t="shared" ref="X89" si="318">IFERROR((W89/346)*352.7,"NA")</f>
        <v>NA</v>
      </c>
      <c r="Y89" s="72" t="str">
        <f t="shared" si="233"/>
        <v>NA</v>
      </c>
      <c r="Z89" s="72" t="str">
        <f t="shared" si="234"/>
        <v>NA</v>
      </c>
      <c r="AA89" s="17">
        <v>1</v>
      </c>
      <c r="AB89" s="3">
        <v>0</v>
      </c>
      <c r="AC89" s="4">
        <v>0</v>
      </c>
      <c r="AD89" s="3">
        <v>0</v>
      </c>
      <c r="AE89" s="3">
        <v>1</v>
      </c>
      <c r="AF89" s="4">
        <v>0</v>
      </c>
    </row>
    <row r="90" spans="1:32" x14ac:dyDescent="0.3">
      <c r="A90">
        <v>169910</v>
      </c>
      <c r="B90" s="19" t="s">
        <v>44</v>
      </c>
      <c r="C90" s="2" t="s">
        <v>69</v>
      </c>
      <c r="D90" s="31" t="s">
        <v>9</v>
      </c>
      <c r="E90" s="37">
        <v>27</v>
      </c>
      <c r="F90" s="38">
        <v>192</v>
      </c>
      <c r="G90" s="37">
        <v>74</v>
      </c>
      <c r="H90" s="50">
        <v>9375</v>
      </c>
      <c r="I90" s="60">
        <f t="shared" ref="I90" si="319">IFERROR((H90/293.2)*352.7,"NA")</f>
        <v>11277.498294679401</v>
      </c>
      <c r="J90" s="80">
        <v>0.38541666666666669</v>
      </c>
      <c r="K90" s="37">
        <v>693750</v>
      </c>
      <c r="L90" s="66">
        <f t="shared" ref="L90" si="320">IFERROR((K90/293.2)*352.7,"NA")</f>
        <v>834534.87380627554</v>
      </c>
      <c r="M90" s="8">
        <v>28252</v>
      </c>
      <c r="N90" s="63">
        <f t="shared" ref="N90" si="321">IFERROR((M90/293.2)*352.7,"NA")</f>
        <v>33985.267394270122</v>
      </c>
      <c r="O90" s="12">
        <v>0</v>
      </c>
      <c r="P90" s="8">
        <f t="shared" si="226"/>
        <v>1</v>
      </c>
      <c r="Q90" s="7">
        <v>0</v>
      </c>
      <c r="R90" s="7">
        <f t="shared" si="227"/>
        <v>1</v>
      </c>
      <c r="S90" s="7">
        <v>1</v>
      </c>
      <c r="T90" s="8">
        <v>12700</v>
      </c>
      <c r="U90" s="59">
        <v>0.70900000000000007</v>
      </c>
      <c r="V90" s="37">
        <v>1382</v>
      </c>
      <c r="W90" s="37">
        <v>4727</v>
      </c>
      <c r="X90" s="63">
        <f t="shared" ref="X90" si="322">IFERROR((W90/293.2)*352.7,"NA")</f>
        <v>5686.2650068212824</v>
      </c>
      <c r="Y90" s="71">
        <f t="shared" si="233"/>
        <v>6532714</v>
      </c>
      <c r="Z90" s="38">
        <f t="shared" si="234"/>
        <v>7858418.2394270124</v>
      </c>
      <c r="AA90" s="17">
        <v>0</v>
      </c>
      <c r="AB90" s="3">
        <v>1</v>
      </c>
      <c r="AC90" s="4">
        <v>0</v>
      </c>
      <c r="AD90" s="3">
        <v>0</v>
      </c>
      <c r="AE90" s="3">
        <v>0</v>
      </c>
      <c r="AF90" s="4">
        <v>1</v>
      </c>
    </row>
    <row r="91" spans="1:32" x14ac:dyDescent="0.3">
      <c r="A91">
        <v>169910</v>
      </c>
      <c r="B91" s="10" t="s">
        <v>44</v>
      </c>
      <c r="C91" s="4" t="s">
        <v>69</v>
      </c>
      <c r="D91" s="32" t="s">
        <v>8</v>
      </c>
      <c r="E91" s="40">
        <v>24</v>
      </c>
      <c r="F91" s="41">
        <v>239</v>
      </c>
      <c r="G91" s="40">
        <v>73</v>
      </c>
      <c r="H91" s="43">
        <v>8230</v>
      </c>
      <c r="I91" s="61">
        <f t="shared" ref="I91" si="323">IFERROR((H91/297.8)*352.7,"NA")</f>
        <v>9747.2162525184685</v>
      </c>
      <c r="J91" s="78">
        <v>0.30543933054393307</v>
      </c>
      <c r="K91" s="40">
        <v>600676</v>
      </c>
      <c r="L91" s="67">
        <f t="shared" ref="L91" si="324">IFERROR((K91/297.8)*352.7,"NA")</f>
        <v>711411.77031564806</v>
      </c>
      <c r="M91" s="8">
        <v>28134</v>
      </c>
      <c r="N91" s="64">
        <f t="shared" ref="N91" si="325">IFERROR((M91/297.8)*352.7,"NA")</f>
        <v>33320.556749496303</v>
      </c>
      <c r="O91" s="12">
        <v>0</v>
      </c>
      <c r="P91" s="8">
        <f t="shared" si="226"/>
        <v>1</v>
      </c>
      <c r="Q91" s="8">
        <v>0</v>
      </c>
      <c r="R91" s="8">
        <f t="shared" si="227"/>
        <v>1</v>
      </c>
      <c r="S91" s="8">
        <v>1</v>
      </c>
      <c r="T91" s="8">
        <v>12646</v>
      </c>
      <c r="U91" s="59">
        <v>0.75900000000000001</v>
      </c>
      <c r="V91" s="40">
        <v>1227</v>
      </c>
      <c r="W91" s="40">
        <v>4848</v>
      </c>
      <c r="X91" s="64">
        <f t="shared" ref="X91" si="326">IFERROR((W91/297.8)*352.7,"NA")</f>
        <v>5741.738079247817</v>
      </c>
      <c r="Y91" s="71">
        <f t="shared" si="233"/>
        <v>5948496</v>
      </c>
      <c r="Z91" s="71">
        <f t="shared" si="234"/>
        <v>7045112.6232370716</v>
      </c>
      <c r="AA91" s="17">
        <v>0</v>
      </c>
      <c r="AB91" s="3">
        <v>1</v>
      </c>
      <c r="AC91" s="4">
        <v>0</v>
      </c>
      <c r="AD91" s="3">
        <v>0</v>
      </c>
      <c r="AE91" s="3">
        <v>0</v>
      </c>
      <c r="AF91" s="4">
        <v>1</v>
      </c>
    </row>
    <row r="92" spans="1:32" x14ac:dyDescent="0.3">
      <c r="A92">
        <v>169910</v>
      </c>
      <c r="B92" s="10" t="s">
        <v>44</v>
      </c>
      <c r="C92" s="4" t="s">
        <v>69</v>
      </c>
      <c r="D92" s="32" t="s">
        <v>7</v>
      </c>
      <c r="E92" s="40">
        <v>11</v>
      </c>
      <c r="F92" s="41">
        <v>217</v>
      </c>
      <c r="G92" s="40">
        <v>56</v>
      </c>
      <c r="H92" s="43">
        <v>8255</v>
      </c>
      <c r="I92" s="61">
        <f t="shared" ref="I92" si="327">IFERROR((H92/306.7)*352.7,"NA")</f>
        <v>9493.1154222367131</v>
      </c>
      <c r="J92" s="78">
        <v>0.25806451612903225</v>
      </c>
      <c r="K92" s="40">
        <v>462260</v>
      </c>
      <c r="L92" s="67">
        <f t="shared" ref="L92" si="328">IFERROR((K92/306.7)*352.7,"NA")</f>
        <v>531591.4639713075</v>
      </c>
      <c r="M92" s="8">
        <v>28055</v>
      </c>
      <c r="N92" s="64">
        <f t="shared" ref="N92" si="329">IFERROR((M92/306.7)*352.7,"NA")</f>
        <v>32262.792631235734</v>
      </c>
      <c r="O92" s="12">
        <v>0</v>
      </c>
      <c r="P92" s="8">
        <f t="shared" si="226"/>
        <v>1</v>
      </c>
      <c r="Q92" s="8">
        <v>0</v>
      </c>
      <c r="R92" s="8">
        <f t="shared" si="227"/>
        <v>1</v>
      </c>
      <c r="S92" s="8">
        <v>1</v>
      </c>
      <c r="T92" s="8">
        <v>12632</v>
      </c>
      <c r="U92" s="59">
        <v>0.78400000000000003</v>
      </c>
      <c r="V92" s="40">
        <v>1261</v>
      </c>
      <c r="W92" s="40">
        <v>5045</v>
      </c>
      <c r="X92" s="64">
        <f t="shared" ref="X92" si="330">IFERROR((W92/306.7)*352.7,"NA")</f>
        <v>5801.667753505054</v>
      </c>
      <c r="Y92" s="71">
        <f t="shared" si="233"/>
        <v>6361745</v>
      </c>
      <c r="Z92" s="71">
        <f t="shared" si="234"/>
        <v>7315903.0371698728</v>
      </c>
      <c r="AA92" s="17">
        <v>0</v>
      </c>
      <c r="AB92" s="3">
        <v>1</v>
      </c>
      <c r="AC92" s="4">
        <v>0</v>
      </c>
      <c r="AD92" s="3">
        <v>0</v>
      </c>
      <c r="AE92" s="3">
        <v>0</v>
      </c>
      <c r="AF92" s="4">
        <v>1</v>
      </c>
    </row>
    <row r="93" spans="1:32" x14ac:dyDescent="0.3">
      <c r="A93">
        <v>169910</v>
      </c>
      <c r="B93" s="10" t="s">
        <v>44</v>
      </c>
      <c r="C93" s="4" t="s">
        <v>69</v>
      </c>
      <c r="D93" s="32" t="s">
        <v>5</v>
      </c>
      <c r="E93" s="40">
        <v>5</v>
      </c>
      <c r="F93" s="41">
        <v>165</v>
      </c>
      <c r="G93" s="40">
        <v>43</v>
      </c>
      <c r="H93" s="43">
        <v>6820</v>
      </c>
      <c r="I93" s="61">
        <f t="shared" ref="I93" si="331">IFERROR((H93/312.9)*352.7,"NA")</f>
        <v>7687.4848194311289</v>
      </c>
      <c r="J93" s="78">
        <v>0.26060606060606062</v>
      </c>
      <c r="K93" s="40">
        <v>293418</v>
      </c>
      <c r="L93" s="67">
        <f t="shared" ref="L93" si="332">IFERROR((K93/312.9)*352.7,"NA")</f>
        <v>330739.94439117931</v>
      </c>
      <c r="M93" s="8">
        <v>29030</v>
      </c>
      <c r="N93" s="64">
        <f t="shared" ref="N93" si="333">IFERROR((M93/312.9)*352.7,"NA")</f>
        <v>32722.534356024291</v>
      </c>
      <c r="O93" s="12">
        <v>0</v>
      </c>
      <c r="P93" s="9">
        <f t="shared" si="226"/>
        <v>1</v>
      </c>
      <c r="Q93" s="8">
        <v>0</v>
      </c>
      <c r="R93" s="8">
        <f t="shared" si="227"/>
        <v>1</v>
      </c>
      <c r="S93" s="8">
        <v>1</v>
      </c>
      <c r="T93" s="8">
        <v>12571</v>
      </c>
      <c r="U93" s="59">
        <v>0.78200000000000003</v>
      </c>
      <c r="V93" s="40">
        <v>1322</v>
      </c>
      <c r="W93" s="40">
        <v>4485</v>
      </c>
      <c r="X93" s="64">
        <f t="shared" ref="X93" si="334">IFERROR((W93/312.9)*352.7,"NA")</f>
        <v>5055.4793863854275</v>
      </c>
      <c r="Y93" s="71">
        <f t="shared" si="233"/>
        <v>5929170</v>
      </c>
      <c r="Z93" s="71">
        <f t="shared" si="234"/>
        <v>6683343.748801535</v>
      </c>
      <c r="AA93" s="17">
        <v>0</v>
      </c>
      <c r="AB93" s="3">
        <v>1</v>
      </c>
      <c r="AC93" s="4">
        <v>0</v>
      </c>
      <c r="AD93" s="3">
        <v>0</v>
      </c>
      <c r="AE93" s="3">
        <v>0</v>
      </c>
      <c r="AF93" s="4">
        <v>1</v>
      </c>
    </row>
    <row r="94" spans="1:32" x14ac:dyDescent="0.3">
      <c r="A94">
        <v>169910</v>
      </c>
      <c r="B94" s="10" t="s">
        <v>44</v>
      </c>
      <c r="C94" s="4" t="s">
        <v>69</v>
      </c>
      <c r="D94" s="32" t="s">
        <v>4</v>
      </c>
      <c r="E94" s="40">
        <v>4</v>
      </c>
      <c r="F94" s="41">
        <v>108</v>
      </c>
      <c r="G94" s="40">
        <v>19</v>
      </c>
      <c r="H94" s="43">
        <v>6330</v>
      </c>
      <c r="I94" s="61">
        <f t="shared" ref="I94" si="335">IFERROR((H94/317.7)*352.7,"NA")</f>
        <v>7027.3559962228519</v>
      </c>
      <c r="J94" s="78">
        <v>0.17592592592592593</v>
      </c>
      <c r="K94" s="40">
        <v>120260</v>
      </c>
      <c r="L94" s="67">
        <f t="shared" ref="L94" si="336">IFERROR((K94/317.7)*352.7,"NA")</f>
        <v>133508.6622599937</v>
      </c>
      <c r="M94" s="8">
        <v>22976</v>
      </c>
      <c r="N94" s="64">
        <f t="shared" ref="N94" si="337">IFERROR((M94/317.7)*352.7,"NA")</f>
        <v>25507.192949323264</v>
      </c>
      <c r="O94" s="12">
        <v>0</v>
      </c>
      <c r="P94" s="7">
        <f t="shared" si="226"/>
        <v>1</v>
      </c>
      <c r="Q94" s="8">
        <v>0</v>
      </c>
      <c r="R94" s="8">
        <f t="shared" si="227"/>
        <v>1</v>
      </c>
      <c r="S94" s="8">
        <v>1</v>
      </c>
      <c r="T94" s="8">
        <v>12006</v>
      </c>
      <c r="U94" s="59">
        <v>0.77700000000000002</v>
      </c>
      <c r="V94" s="40">
        <v>1319</v>
      </c>
      <c r="W94" s="40">
        <v>4822</v>
      </c>
      <c r="X94" s="64">
        <f t="shared" ref="X94" si="338">IFERROR((W94/317.7)*352.7,"NA")</f>
        <v>5353.2244255587029</v>
      </c>
      <c r="Y94" s="71">
        <f t="shared" si="233"/>
        <v>6360218</v>
      </c>
      <c r="Z94" s="71">
        <f t="shared" si="234"/>
        <v>7060903.0173119288</v>
      </c>
      <c r="AA94" s="17">
        <v>0</v>
      </c>
      <c r="AB94" s="3">
        <v>1</v>
      </c>
      <c r="AC94" s="4">
        <v>0</v>
      </c>
      <c r="AD94" s="3">
        <v>0</v>
      </c>
      <c r="AE94" s="3">
        <v>0</v>
      </c>
      <c r="AF94" s="4">
        <v>1</v>
      </c>
    </row>
    <row r="95" spans="1:32" x14ac:dyDescent="0.3">
      <c r="A95">
        <v>169910</v>
      </c>
      <c r="B95" s="10" t="s">
        <v>44</v>
      </c>
      <c r="C95" s="4" t="s">
        <v>69</v>
      </c>
      <c r="D95" s="32" t="s">
        <v>3</v>
      </c>
      <c r="E95" s="40">
        <v>19</v>
      </c>
      <c r="F95" s="41">
        <v>237</v>
      </c>
      <c r="G95" s="40">
        <v>68</v>
      </c>
      <c r="H95" s="43">
        <v>8913</v>
      </c>
      <c r="I95" s="61">
        <f t="shared" ref="I95" si="339">IFERROR((H95/327.4)*352.7,"NA")</f>
        <v>9601.7565668906536</v>
      </c>
      <c r="J95" s="78">
        <v>0.28691983122362869</v>
      </c>
      <c r="K95" s="40">
        <v>606116</v>
      </c>
      <c r="L95" s="67">
        <f t="shared" ref="L95" si="340">IFERROR((K95/327.4)*352.7,"NA")</f>
        <v>652953.91936469148</v>
      </c>
      <c r="M95" s="8">
        <v>23556</v>
      </c>
      <c r="N95" s="64">
        <f t="shared" ref="N95" si="341">IFERROR((M95/327.4)*352.7,"NA")</f>
        <v>25376.30177153329</v>
      </c>
      <c r="O95" s="12">
        <v>0</v>
      </c>
      <c r="P95" s="8">
        <f t="shared" si="226"/>
        <v>1</v>
      </c>
      <c r="Q95" s="8">
        <v>0</v>
      </c>
      <c r="R95" s="8">
        <f t="shared" si="227"/>
        <v>1</v>
      </c>
      <c r="S95" s="8">
        <v>1</v>
      </c>
      <c r="T95" s="8">
        <v>11549</v>
      </c>
      <c r="U95" s="59">
        <v>0.74199999999999999</v>
      </c>
      <c r="V95" s="40">
        <v>1418</v>
      </c>
      <c r="W95" s="40">
        <v>5199</v>
      </c>
      <c r="X95" s="64">
        <f t="shared" ref="X95" si="342">IFERROR((W95/327.4)*352.7,"NA")</f>
        <v>5600.755345143556</v>
      </c>
      <c r="Y95" s="71">
        <f t="shared" si="233"/>
        <v>7372182</v>
      </c>
      <c r="Z95" s="71">
        <f t="shared" si="234"/>
        <v>7941871.0794135621</v>
      </c>
      <c r="AA95" s="17">
        <v>0</v>
      </c>
      <c r="AB95" s="3">
        <v>1</v>
      </c>
      <c r="AC95" s="4">
        <v>0</v>
      </c>
      <c r="AD95" s="3">
        <v>0</v>
      </c>
      <c r="AE95" s="3">
        <v>0</v>
      </c>
      <c r="AF95" s="4">
        <v>1</v>
      </c>
    </row>
    <row r="96" spans="1:32" x14ac:dyDescent="0.3">
      <c r="A96">
        <v>169910</v>
      </c>
      <c r="B96" s="10" t="s">
        <v>44</v>
      </c>
      <c r="C96" s="4" t="s">
        <v>69</v>
      </c>
      <c r="D96" s="32" t="s">
        <v>2</v>
      </c>
      <c r="E96" s="40">
        <v>21</v>
      </c>
      <c r="F96" s="41">
        <v>193</v>
      </c>
      <c r="G96" s="40">
        <v>55</v>
      </c>
      <c r="H96" s="43">
        <v>9430</v>
      </c>
      <c r="I96" s="61">
        <f t="shared" ref="I96" si="343">IFERROR((H96/336.1)*352.7,"NA")</f>
        <v>9895.7482891996424</v>
      </c>
      <c r="J96" s="78">
        <v>0.28497409326424872</v>
      </c>
      <c r="K96" s="40">
        <v>518580</v>
      </c>
      <c r="L96" s="67">
        <f t="shared" ref="L96" si="344">IFERROR((K96/336.1)*352.7,"NA")</f>
        <v>544192.69860160653</v>
      </c>
      <c r="M96" s="8">
        <v>23556</v>
      </c>
      <c r="N96" s="64">
        <f t="shared" ref="N96" si="345">IFERROR((M96/336.1)*352.7,"NA")</f>
        <v>24719.432311811957</v>
      </c>
      <c r="O96" s="12">
        <v>0</v>
      </c>
      <c r="P96" s="8">
        <f t="shared" si="226"/>
        <v>1</v>
      </c>
      <c r="Q96" s="8">
        <v>0</v>
      </c>
      <c r="R96" s="8">
        <f t="shared" si="227"/>
        <v>1</v>
      </c>
      <c r="S96" s="8">
        <v>1</v>
      </c>
      <c r="T96" s="8">
        <v>11008</v>
      </c>
      <c r="U96" s="59">
        <v>0.80900000000000005</v>
      </c>
      <c r="V96" s="40">
        <v>1326</v>
      </c>
      <c r="W96" s="40">
        <v>4894</v>
      </c>
      <c r="X96" s="64">
        <f t="shared" ref="X96" si="346">IFERROR((W96/336.1)*352.7,"NA")</f>
        <v>5135.7149657839927</v>
      </c>
      <c r="Y96" s="71">
        <f t="shared" si="233"/>
        <v>6489444</v>
      </c>
      <c r="Z96" s="71">
        <f t="shared" si="234"/>
        <v>6809958.0446295748</v>
      </c>
      <c r="AA96" s="17">
        <v>0</v>
      </c>
      <c r="AB96" s="3">
        <v>1</v>
      </c>
      <c r="AC96" s="4">
        <v>0</v>
      </c>
      <c r="AD96" s="3">
        <v>0</v>
      </c>
      <c r="AE96" s="3">
        <v>0</v>
      </c>
      <c r="AF96" s="4">
        <v>1</v>
      </c>
    </row>
    <row r="97" spans="1:32" x14ac:dyDescent="0.3">
      <c r="A97">
        <v>169910</v>
      </c>
      <c r="B97" s="20" t="s">
        <v>44</v>
      </c>
      <c r="C97" s="6" t="s">
        <v>69</v>
      </c>
      <c r="D97" s="33" t="s">
        <v>1</v>
      </c>
      <c r="E97" s="40">
        <v>15</v>
      </c>
      <c r="F97" s="41">
        <v>146</v>
      </c>
      <c r="G97" s="40">
        <v>59</v>
      </c>
      <c r="H97" s="43">
        <v>9000</v>
      </c>
      <c r="I97" s="62">
        <f t="shared" ref="I97" si="347">IFERROR((H97/346)*352.7,"NA")</f>
        <v>9174.2774566474</v>
      </c>
      <c r="J97" s="78">
        <v>0.4041095890410959</v>
      </c>
      <c r="K97" s="40">
        <v>530938</v>
      </c>
      <c r="L97" s="68">
        <f t="shared" ref="L97" si="348">IFERROR((K97/346)*352.7,"NA")</f>
        <v>541219.16936416179</v>
      </c>
      <c r="M97" s="8">
        <v>23651</v>
      </c>
      <c r="N97" s="65">
        <f t="shared" ref="N97" si="349">IFERROR((M97/346)*352.7,"NA")</f>
        <v>24108.981791907518</v>
      </c>
      <c r="O97" s="12">
        <v>0</v>
      </c>
      <c r="P97" s="8">
        <f t="shared" si="226"/>
        <v>1</v>
      </c>
      <c r="Q97" s="9">
        <v>0</v>
      </c>
      <c r="R97" s="9">
        <f t="shared" si="227"/>
        <v>1</v>
      </c>
      <c r="S97" s="9">
        <v>1</v>
      </c>
      <c r="T97" s="8">
        <v>10398</v>
      </c>
      <c r="U97" s="59">
        <v>0.86599999999999999</v>
      </c>
      <c r="V97" s="40" t="s">
        <v>89</v>
      </c>
      <c r="W97" s="40" t="s">
        <v>89</v>
      </c>
      <c r="X97" s="65" t="str">
        <f t="shared" ref="X97" si="350">IFERROR((W97/346)*352.7,"NA")</f>
        <v>NA</v>
      </c>
      <c r="Y97" s="72" t="str">
        <f t="shared" si="233"/>
        <v>NA</v>
      </c>
      <c r="Z97" s="72" t="str">
        <f t="shared" si="234"/>
        <v>NA</v>
      </c>
      <c r="AA97" s="17">
        <v>0</v>
      </c>
      <c r="AB97" s="3">
        <v>1</v>
      </c>
      <c r="AC97" s="4">
        <v>0</v>
      </c>
      <c r="AD97" s="3">
        <v>0</v>
      </c>
      <c r="AE97" s="3">
        <v>0</v>
      </c>
      <c r="AF97" s="4">
        <v>1</v>
      </c>
    </row>
    <row r="98" spans="1:32" x14ac:dyDescent="0.3">
      <c r="A98">
        <v>170082</v>
      </c>
      <c r="B98" s="10" t="s">
        <v>44</v>
      </c>
      <c r="C98" s="4" t="s">
        <v>87</v>
      </c>
      <c r="D98" s="32" t="s">
        <v>9</v>
      </c>
      <c r="E98" s="37">
        <v>47</v>
      </c>
      <c r="F98" s="38">
        <v>270</v>
      </c>
      <c r="G98" s="37">
        <v>151</v>
      </c>
      <c r="H98" s="50">
        <v>8137</v>
      </c>
      <c r="I98" s="60">
        <f t="shared" ref="I98" si="351">IFERROR((H98/293.2)*352.7,"NA")</f>
        <v>9788.2670532060038</v>
      </c>
      <c r="J98" s="80">
        <v>0.55925925925925923</v>
      </c>
      <c r="K98" s="37">
        <v>1228663</v>
      </c>
      <c r="L98" s="66">
        <f t="shared" ref="L98" si="352">IFERROR((K98/293.2)*352.7,"NA")</f>
        <v>1477999.4546384721</v>
      </c>
      <c r="M98" s="7">
        <v>26462</v>
      </c>
      <c r="N98" s="63">
        <f t="shared" ref="N98" si="353">IFERROR((M98/293.2)*352.7,"NA")</f>
        <v>31832.017053206</v>
      </c>
      <c r="O98" s="57">
        <v>0</v>
      </c>
      <c r="P98" s="8">
        <f t="shared" si="226"/>
        <v>1</v>
      </c>
      <c r="Q98" s="7">
        <v>0</v>
      </c>
      <c r="R98" s="7">
        <f t="shared" si="227"/>
        <v>1</v>
      </c>
      <c r="S98" s="7">
        <v>1</v>
      </c>
      <c r="T98" s="7">
        <v>21227</v>
      </c>
      <c r="U98" s="73">
        <v>0.81599999999999995</v>
      </c>
      <c r="V98" s="37">
        <v>2809</v>
      </c>
      <c r="W98" s="37">
        <v>4001</v>
      </c>
      <c r="X98" s="63">
        <f t="shared" ref="X98" si="354">IFERROR((W98/293.2)*352.7,"NA")</f>
        <v>4812.9355388813101</v>
      </c>
      <c r="Y98" s="71">
        <f t="shared" si="233"/>
        <v>11238809</v>
      </c>
      <c r="Z98" s="38">
        <f t="shared" si="234"/>
        <v>13519535.9287176</v>
      </c>
      <c r="AA98" s="17">
        <v>0</v>
      </c>
      <c r="AB98" s="3">
        <v>1</v>
      </c>
      <c r="AC98" s="4">
        <v>0</v>
      </c>
      <c r="AD98" s="3">
        <v>0</v>
      </c>
      <c r="AE98" s="3">
        <v>1</v>
      </c>
      <c r="AF98" s="4">
        <v>0</v>
      </c>
    </row>
    <row r="99" spans="1:32" x14ac:dyDescent="0.3">
      <c r="A99">
        <v>170082</v>
      </c>
      <c r="B99" s="10" t="s">
        <v>44</v>
      </c>
      <c r="C99" s="4" t="s">
        <v>87</v>
      </c>
      <c r="D99" s="32" t="s">
        <v>8</v>
      </c>
      <c r="E99" s="40">
        <v>23</v>
      </c>
      <c r="F99" s="41">
        <v>268</v>
      </c>
      <c r="G99" s="40">
        <v>161</v>
      </c>
      <c r="H99" s="43">
        <v>8900</v>
      </c>
      <c r="I99" s="61">
        <f t="shared" ref="I99" si="355">IFERROR((H99/297.8)*352.7,"NA")</f>
        <v>10540.732034922767</v>
      </c>
      <c r="J99" s="78">
        <v>0.60074626865671643</v>
      </c>
      <c r="K99" s="40">
        <v>1432961</v>
      </c>
      <c r="L99" s="67">
        <f t="shared" ref="L99" si="356">IFERROR((K99/297.8)*352.7,"NA")</f>
        <v>1697130.1030893216</v>
      </c>
      <c r="M99" s="8">
        <v>26830</v>
      </c>
      <c r="N99" s="64">
        <f t="shared" ref="N99" si="357">IFERROR((M99/297.8)*352.7,"NA")</f>
        <v>31776.161853593014</v>
      </c>
      <c r="O99" s="12">
        <v>0</v>
      </c>
      <c r="P99" s="9">
        <f t="shared" si="226"/>
        <v>1</v>
      </c>
      <c r="Q99" s="8">
        <v>0</v>
      </c>
      <c r="R99" s="8">
        <f t="shared" si="227"/>
        <v>1</v>
      </c>
      <c r="S99" s="8">
        <v>1</v>
      </c>
      <c r="T99" s="8">
        <v>21137</v>
      </c>
      <c r="U99" s="74">
        <v>0.82599999999999996</v>
      </c>
      <c r="V99" s="40">
        <v>2835</v>
      </c>
      <c r="W99" s="40">
        <v>3806</v>
      </c>
      <c r="X99" s="64">
        <f t="shared" ref="X99" si="358">IFERROR((W99/297.8)*352.7,"NA")</f>
        <v>4507.6433848220277</v>
      </c>
      <c r="Y99" s="71">
        <f t="shared" si="233"/>
        <v>10790010</v>
      </c>
      <c r="Z99" s="71">
        <f t="shared" si="234"/>
        <v>12779168.995970448</v>
      </c>
      <c r="AA99" s="17">
        <v>0</v>
      </c>
      <c r="AB99" s="3">
        <v>1</v>
      </c>
      <c r="AC99" s="4">
        <v>0</v>
      </c>
      <c r="AD99" s="3">
        <v>0</v>
      </c>
      <c r="AE99" s="3">
        <v>1</v>
      </c>
      <c r="AF99" s="4">
        <v>0</v>
      </c>
    </row>
    <row r="100" spans="1:32" x14ac:dyDescent="0.3">
      <c r="A100">
        <v>170082</v>
      </c>
      <c r="B100" s="10" t="s">
        <v>44</v>
      </c>
      <c r="C100" s="4" t="s">
        <v>87</v>
      </c>
      <c r="D100" s="32" t="s">
        <v>7</v>
      </c>
      <c r="E100" s="40">
        <v>35</v>
      </c>
      <c r="F100" s="41">
        <v>251</v>
      </c>
      <c r="G100" s="40">
        <v>138</v>
      </c>
      <c r="H100" s="43">
        <v>9448</v>
      </c>
      <c r="I100" s="61">
        <f t="shared" ref="I100" si="359">IFERROR((H100/306.7)*352.7,"NA")</f>
        <v>10865.045973263776</v>
      </c>
      <c r="J100" s="78">
        <v>0.54980079681274896</v>
      </c>
      <c r="K100" s="40">
        <v>1303776</v>
      </c>
      <c r="L100" s="67">
        <f t="shared" ref="L100" si="360">IFERROR((K100/306.7)*352.7,"NA")</f>
        <v>1499321.1450929246</v>
      </c>
      <c r="M100" s="8">
        <v>26768</v>
      </c>
      <c r="N100" s="64">
        <f t="shared" ref="N100" si="361">IFERROR((M100/306.7)*352.7,"NA")</f>
        <v>30782.763612650797</v>
      </c>
      <c r="O100" s="12">
        <v>0</v>
      </c>
      <c r="P100" s="7">
        <f t="shared" si="226"/>
        <v>1</v>
      </c>
      <c r="Q100" s="8">
        <v>0</v>
      </c>
      <c r="R100" s="8">
        <f t="shared" si="227"/>
        <v>1</v>
      </c>
      <c r="S100" s="8">
        <v>1</v>
      </c>
      <c r="T100" s="8">
        <v>21561</v>
      </c>
      <c r="U100" s="74">
        <v>0.80400000000000005</v>
      </c>
      <c r="V100" s="40">
        <v>2861</v>
      </c>
      <c r="W100" s="40">
        <v>4123</v>
      </c>
      <c r="X100" s="64">
        <f t="shared" ref="X100" si="362">IFERROR((W100/306.7)*352.7,"NA")</f>
        <v>4741.382784479948</v>
      </c>
      <c r="Y100" s="71">
        <f t="shared" si="233"/>
        <v>11795903</v>
      </c>
      <c r="Z100" s="71">
        <f t="shared" si="234"/>
        <v>13565096.146397131</v>
      </c>
      <c r="AA100" s="17">
        <v>0</v>
      </c>
      <c r="AB100" s="3">
        <v>1</v>
      </c>
      <c r="AC100" s="4">
        <v>0</v>
      </c>
      <c r="AD100" s="3">
        <v>0</v>
      </c>
      <c r="AE100" s="3">
        <v>1</v>
      </c>
      <c r="AF100" s="4">
        <v>0</v>
      </c>
    </row>
    <row r="101" spans="1:32" x14ac:dyDescent="0.3">
      <c r="A101">
        <v>170082</v>
      </c>
      <c r="B101" s="10" t="s">
        <v>44</v>
      </c>
      <c r="C101" s="4" t="s">
        <v>87</v>
      </c>
      <c r="D101" s="32" t="s">
        <v>5</v>
      </c>
      <c r="E101" s="40">
        <v>37</v>
      </c>
      <c r="F101" s="41">
        <v>282</v>
      </c>
      <c r="G101" s="40">
        <v>184</v>
      </c>
      <c r="H101" s="43">
        <v>9206</v>
      </c>
      <c r="I101" s="61">
        <f t="shared" ref="I101" si="363">IFERROR((H101/312.9)*352.7,"NA")</f>
        <v>10376.977309044423</v>
      </c>
      <c r="J101" s="78">
        <v>0.65248226950354615</v>
      </c>
      <c r="K101" s="40">
        <v>1693862</v>
      </c>
      <c r="L101" s="67">
        <f t="shared" ref="L101" si="364">IFERROR((K101/312.9)*352.7,"NA")</f>
        <v>1909316.4825822948</v>
      </c>
      <c r="M101" s="8">
        <v>26944</v>
      </c>
      <c r="N101" s="64">
        <f t="shared" ref="N101" si="365">IFERROR((M101/312.9)*352.7,"NA")</f>
        <v>30371.201022690959</v>
      </c>
      <c r="O101" s="12">
        <v>0</v>
      </c>
      <c r="P101" s="8">
        <f t="shared" si="226"/>
        <v>1</v>
      </c>
      <c r="Q101" s="8">
        <v>0</v>
      </c>
      <c r="R101" s="8">
        <f t="shared" si="227"/>
        <v>1</v>
      </c>
      <c r="S101" s="8">
        <v>1</v>
      </c>
      <c r="T101" s="8">
        <v>21889</v>
      </c>
      <c r="U101" s="74">
        <v>0.81099999999999994</v>
      </c>
      <c r="V101" s="40">
        <v>2784</v>
      </c>
      <c r="W101" s="40">
        <v>3981</v>
      </c>
      <c r="X101" s="64">
        <f t="shared" ref="X101" si="366">IFERROR((W101/312.9)*352.7,"NA")</f>
        <v>4487.3720038350912</v>
      </c>
      <c r="Y101" s="71">
        <f t="shared" si="233"/>
        <v>11083104</v>
      </c>
      <c r="Z101" s="71">
        <f t="shared" si="234"/>
        <v>12492843.658676894</v>
      </c>
      <c r="AA101" s="17">
        <v>0</v>
      </c>
      <c r="AB101" s="3">
        <v>1</v>
      </c>
      <c r="AC101" s="4">
        <v>0</v>
      </c>
      <c r="AD101" s="3">
        <v>0</v>
      </c>
      <c r="AE101" s="3">
        <v>1</v>
      </c>
      <c r="AF101" s="4">
        <v>0</v>
      </c>
    </row>
    <row r="102" spans="1:32" x14ac:dyDescent="0.3">
      <c r="A102">
        <v>170082</v>
      </c>
      <c r="B102" s="10" t="s">
        <v>44</v>
      </c>
      <c r="C102" s="4" t="s">
        <v>87</v>
      </c>
      <c r="D102" s="32" t="s">
        <v>4</v>
      </c>
      <c r="E102" s="40">
        <v>31</v>
      </c>
      <c r="F102" s="41">
        <v>265</v>
      </c>
      <c r="G102" s="40">
        <v>168</v>
      </c>
      <c r="H102" s="43">
        <v>8033</v>
      </c>
      <c r="I102" s="61">
        <f t="shared" ref="I102" si="367">IFERROR((H102/317.7)*352.7,"NA")</f>
        <v>8917.9700975763299</v>
      </c>
      <c r="J102" s="78">
        <v>0.63396226415094337</v>
      </c>
      <c r="K102" s="40">
        <v>1349480</v>
      </c>
      <c r="L102" s="67">
        <f t="shared" ref="L102" si="368">IFERROR((K102/317.7)*352.7,"NA")</f>
        <v>1498147.9257160844</v>
      </c>
      <c r="M102" s="8">
        <v>27938</v>
      </c>
      <c r="N102" s="64">
        <f t="shared" ref="N102" si="369">IFERROR((M102/317.7)*352.7,"NA")</f>
        <v>31015.840730248663</v>
      </c>
      <c r="O102" s="12">
        <v>0</v>
      </c>
      <c r="P102" s="8">
        <f t="shared" si="226"/>
        <v>1</v>
      </c>
      <c r="Q102" s="8">
        <v>0</v>
      </c>
      <c r="R102" s="8">
        <f t="shared" si="227"/>
        <v>1</v>
      </c>
      <c r="S102" s="8">
        <v>1</v>
      </c>
      <c r="T102" s="8">
        <v>22081</v>
      </c>
      <c r="U102" s="74">
        <v>0.81700000000000006</v>
      </c>
      <c r="V102" s="40">
        <v>2894</v>
      </c>
      <c r="W102" s="40">
        <v>4404</v>
      </c>
      <c r="X102" s="64">
        <f t="shared" ref="X102" si="370">IFERROR((W102/317.7)*352.7,"NA")</f>
        <v>4889.1746931067046</v>
      </c>
      <c r="Y102" s="71">
        <f t="shared" si="233"/>
        <v>12745176</v>
      </c>
      <c r="Z102" s="71">
        <f t="shared" si="234"/>
        <v>14149271.561850803</v>
      </c>
      <c r="AA102" s="17">
        <v>0</v>
      </c>
      <c r="AB102" s="3">
        <v>1</v>
      </c>
      <c r="AC102" s="4">
        <v>0</v>
      </c>
      <c r="AD102" s="3">
        <v>0</v>
      </c>
      <c r="AE102" s="3">
        <v>1</v>
      </c>
      <c r="AF102" s="4">
        <v>0</v>
      </c>
    </row>
    <row r="103" spans="1:32" x14ac:dyDescent="0.3">
      <c r="A103">
        <v>170082</v>
      </c>
      <c r="B103" s="10" t="s">
        <v>44</v>
      </c>
      <c r="C103" s="4" t="s">
        <v>87</v>
      </c>
      <c r="D103" s="32" t="s">
        <v>3</v>
      </c>
      <c r="E103" s="40">
        <v>43</v>
      </c>
      <c r="F103" s="41">
        <v>254</v>
      </c>
      <c r="G103" s="40">
        <v>168</v>
      </c>
      <c r="H103" s="43">
        <v>8337</v>
      </c>
      <c r="I103" s="61">
        <f t="shared" ref="I103" si="371">IFERROR((H103/327.4)*352.7,"NA")</f>
        <v>8981.2458766035434</v>
      </c>
      <c r="J103" s="78">
        <v>0.66141732283464572</v>
      </c>
      <c r="K103" s="40">
        <v>1400695</v>
      </c>
      <c r="L103" s="67">
        <f t="shared" ref="L103" si="372">IFERROR((K103/327.4)*352.7,"NA")</f>
        <v>1508934.4120342089</v>
      </c>
      <c r="M103" s="8">
        <v>29314</v>
      </c>
      <c r="N103" s="64">
        <f t="shared" ref="N103" si="373">IFERROR((M103/327.4)*352.7,"NA")</f>
        <v>31579.254123396455</v>
      </c>
      <c r="O103" s="12">
        <v>0</v>
      </c>
      <c r="P103" s="8">
        <f t="shared" si="226"/>
        <v>1</v>
      </c>
      <c r="Q103" s="8">
        <v>0</v>
      </c>
      <c r="R103" s="8">
        <f t="shared" si="227"/>
        <v>1</v>
      </c>
      <c r="S103" s="8">
        <v>1</v>
      </c>
      <c r="T103" s="8">
        <v>21837</v>
      </c>
      <c r="U103" s="74">
        <v>0.80900000000000005</v>
      </c>
      <c r="V103" s="40">
        <v>2845</v>
      </c>
      <c r="W103" s="40">
        <v>4727</v>
      </c>
      <c r="X103" s="64">
        <f t="shared" ref="X103" si="374">IFERROR((W103/327.4)*352.7,"NA")</f>
        <v>5092.2813072693953</v>
      </c>
      <c r="Y103" s="71">
        <f t="shared" si="233"/>
        <v>13448315</v>
      </c>
      <c r="Z103" s="71">
        <f t="shared" si="234"/>
        <v>14487540.319181429</v>
      </c>
      <c r="AA103" s="17">
        <v>0</v>
      </c>
      <c r="AB103" s="3">
        <v>1</v>
      </c>
      <c r="AC103" s="4">
        <v>0</v>
      </c>
      <c r="AD103" s="3">
        <v>0</v>
      </c>
      <c r="AE103" s="3">
        <v>1</v>
      </c>
      <c r="AF103" s="4">
        <v>0</v>
      </c>
    </row>
    <row r="104" spans="1:32" x14ac:dyDescent="0.3">
      <c r="A104">
        <v>170082</v>
      </c>
      <c r="B104" s="10" t="s">
        <v>44</v>
      </c>
      <c r="C104" s="4" t="s">
        <v>87</v>
      </c>
      <c r="D104" s="32" t="s">
        <v>2</v>
      </c>
      <c r="E104" s="40">
        <v>42</v>
      </c>
      <c r="F104" s="41">
        <v>243</v>
      </c>
      <c r="G104" s="40">
        <v>154</v>
      </c>
      <c r="H104" s="43">
        <v>9973</v>
      </c>
      <c r="I104" s="61">
        <f t="shared" ref="I104" si="375">IFERROR((H104/336.1)*352.7,"NA")</f>
        <v>10465.567093127045</v>
      </c>
      <c r="J104" s="78">
        <v>0.63374485596707819</v>
      </c>
      <c r="K104" s="40">
        <v>1535878</v>
      </c>
      <c r="L104" s="67">
        <f t="shared" ref="L104" si="376">IFERROR((K104/336.1)*352.7,"NA")</f>
        <v>1611735.1103838142</v>
      </c>
      <c r="M104" s="8">
        <v>30226</v>
      </c>
      <c r="N104" s="64">
        <f t="shared" ref="N104" si="377">IFERROR((M104/336.1)*352.7,"NA")</f>
        <v>31718.864028562926</v>
      </c>
      <c r="O104" s="12">
        <v>0</v>
      </c>
      <c r="P104" s="8">
        <f t="shared" si="226"/>
        <v>1</v>
      </c>
      <c r="Q104" s="8">
        <v>0</v>
      </c>
      <c r="R104" s="8">
        <f t="shared" si="227"/>
        <v>1</v>
      </c>
      <c r="S104" s="8">
        <v>1</v>
      </c>
      <c r="T104" s="8">
        <v>21589</v>
      </c>
      <c r="U104" s="74">
        <v>0.82799999999999996</v>
      </c>
      <c r="V104" s="40">
        <v>3054</v>
      </c>
      <c r="W104" s="40">
        <v>6027</v>
      </c>
      <c r="X104" s="64">
        <f t="shared" ref="X104" si="378">IFERROR((W104/336.1)*352.7,"NA")</f>
        <v>6324.6739065754236</v>
      </c>
      <c r="Y104" s="71">
        <f t="shared" si="233"/>
        <v>18406458</v>
      </c>
      <c r="Z104" s="71">
        <f t="shared" si="234"/>
        <v>19315554.110681344</v>
      </c>
      <c r="AA104" s="17">
        <v>0</v>
      </c>
      <c r="AB104" s="3">
        <v>1</v>
      </c>
      <c r="AC104" s="4">
        <v>0</v>
      </c>
      <c r="AD104" s="3">
        <v>0</v>
      </c>
      <c r="AE104" s="3">
        <v>1</v>
      </c>
      <c r="AF104" s="4">
        <v>0</v>
      </c>
    </row>
    <row r="105" spans="1:32" x14ac:dyDescent="0.3">
      <c r="A105">
        <v>170082</v>
      </c>
      <c r="B105" s="20" t="s">
        <v>44</v>
      </c>
      <c r="C105" s="6" t="s">
        <v>87</v>
      </c>
      <c r="D105" s="33" t="s">
        <v>1</v>
      </c>
      <c r="E105" s="40">
        <v>33</v>
      </c>
      <c r="F105" s="41">
        <v>235</v>
      </c>
      <c r="G105" s="40">
        <v>142</v>
      </c>
      <c r="H105" s="42">
        <v>11402</v>
      </c>
      <c r="I105" s="62">
        <f t="shared" ref="I105" si="379">IFERROR((H105/346)*352.7,"NA")</f>
        <v>11622.790173410405</v>
      </c>
      <c r="J105" s="78">
        <v>0.60425531914893615</v>
      </c>
      <c r="K105" s="40">
        <v>1619054</v>
      </c>
      <c r="L105" s="68">
        <f t="shared" ref="L105" si="380">IFERROR((K105/346)*352.7,"NA")</f>
        <v>1650405.6236994218</v>
      </c>
      <c r="M105" s="9">
        <v>30476</v>
      </c>
      <c r="N105" s="65">
        <f t="shared" ref="N105" si="381">IFERROR((M105/346)*352.7,"NA")</f>
        <v>31066.142196531793</v>
      </c>
      <c r="O105" s="58">
        <v>0</v>
      </c>
      <c r="P105" s="9">
        <f t="shared" si="226"/>
        <v>1</v>
      </c>
      <c r="Q105" s="9">
        <v>0</v>
      </c>
      <c r="R105" s="9">
        <f t="shared" si="227"/>
        <v>1</v>
      </c>
      <c r="S105" s="9">
        <v>1</v>
      </c>
      <c r="T105" s="9">
        <v>21019</v>
      </c>
      <c r="U105" s="75">
        <v>0.83</v>
      </c>
      <c r="V105" s="45" t="s">
        <v>89</v>
      </c>
      <c r="W105" s="45" t="s">
        <v>89</v>
      </c>
      <c r="X105" s="65" t="str">
        <f t="shared" ref="X105" si="382">IFERROR((W105/346)*352.7,"NA")</f>
        <v>NA</v>
      </c>
      <c r="Y105" s="72" t="str">
        <f t="shared" si="233"/>
        <v>NA</v>
      </c>
      <c r="Z105" s="72" t="str">
        <f t="shared" si="234"/>
        <v>NA</v>
      </c>
      <c r="AA105" s="17">
        <v>0</v>
      </c>
      <c r="AB105" s="3">
        <v>1</v>
      </c>
      <c r="AC105" s="4">
        <v>0</v>
      </c>
      <c r="AD105" s="3">
        <v>0</v>
      </c>
      <c r="AE105" s="3">
        <v>1</v>
      </c>
      <c r="AF105" s="4">
        <v>0</v>
      </c>
    </row>
    <row r="106" spans="1:32" x14ac:dyDescent="0.3">
      <c r="A106">
        <v>170301</v>
      </c>
      <c r="B106" s="7" t="s">
        <v>44</v>
      </c>
      <c r="C106" s="23" t="s">
        <v>62</v>
      </c>
      <c r="D106" s="31" t="s">
        <v>9</v>
      </c>
      <c r="E106" s="37">
        <v>22</v>
      </c>
      <c r="F106" s="38">
        <v>56</v>
      </c>
      <c r="G106" s="37">
        <v>51</v>
      </c>
      <c r="H106" s="50">
        <v>11918</v>
      </c>
      <c r="I106" s="60">
        <f t="shared" ref="I106" si="383">IFERROR((H106/293.2)*352.7,"NA")</f>
        <v>14336.55729877217</v>
      </c>
      <c r="J106" s="80">
        <v>0.9107142857142857</v>
      </c>
      <c r="K106" s="37">
        <v>607833</v>
      </c>
      <c r="L106" s="66">
        <f t="shared" ref="L106" si="384">IFERROR((K106/293.2)*352.7,"NA")</f>
        <v>731182.46623465221</v>
      </c>
      <c r="M106" s="8">
        <v>38680</v>
      </c>
      <c r="N106" s="63">
        <f t="shared" ref="N106" si="385">IFERROR((M106/293.2)*352.7,"NA")</f>
        <v>46529.454297407916</v>
      </c>
      <c r="O106" s="3">
        <v>1</v>
      </c>
      <c r="P106" s="7">
        <f t="shared" si="226"/>
        <v>0</v>
      </c>
      <c r="Q106" s="7">
        <v>1</v>
      </c>
      <c r="R106" s="7">
        <f t="shared" si="227"/>
        <v>0</v>
      </c>
      <c r="S106" s="7">
        <v>0</v>
      </c>
      <c r="T106" s="8">
        <v>3251</v>
      </c>
      <c r="U106" s="59">
        <v>0.85099999999999998</v>
      </c>
      <c r="V106" s="37">
        <v>833</v>
      </c>
      <c r="W106" s="37">
        <v>11829</v>
      </c>
      <c r="X106" s="63">
        <f t="shared" ref="X106" si="386">IFERROR((W106/293.2)*352.7,"NA")</f>
        <v>14229.496248294678</v>
      </c>
      <c r="Y106" s="71">
        <f t="shared" si="233"/>
        <v>9853557</v>
      </c>
      <c r="Z106" s="38">
        <f t="shared" si="234"/>
        <v>11853170.374829466</v>
      </c>
      <c r="AA106" s="17">
        <v>0</v>
      </c>
      <c r="AB106" s="3">
        <v>0</v>
      </c>
      <c r="AC106" s="4">
        <v>1</v>
      </c>
      <c r="AD106" s="3">
        <v>1</v>
      </c>
      <c r="AE106" s="3">
        <v>0</v>
      </c>
      <c r="AF106" s="4">
        <v>0</v>
      </c>
    </row>
    <row r="107" spans="1:32" x14ac:dyDescent="0.3">
      <c r="A107">
        <v>170301</v>
      </c>
      <c r="B107" s="8" t="s">
        <v>44</v>
      </c>
      <c r="C107" s="24" t="s">
        <v>62</v>
      </c>
      <c r="D107" s="32" t="s">
        <v>8</v>
      </c>
      <c r="E107" s="40">
        <v>17</v>
      </c>
      <c r="F107" s="41">
        <v>67</v>
      </c>
      <c r="G107" s="40">
        <v>57</v>
      </c>
      <c r="H107" s="43">
        <v>12918</v>
      </c>
      <c r="I107" s="61">
        <f t="shared" ref="I107" si="387">IFERROR((H107/297.8)*352.7,"NA")</f>
        <v>15299.458025520482</v>
      </c>
      <c r="J107" s="78">
        <v>0.85074626865671643</v>
      </c>
      <c r="K107" s="40">
        <v>736318</v>
      </c>
      <c r="L107" s="67">
        <f t="shared" ref="L107" si="388">IFERROR((K107/297.8)*352.7,"NA")</f>
        <v>872059.63263935526</v>
      </c>
      <c r="M107" s="8">
        <v>40050</v>
      </c>
      <c r="N107" s="64">
        <f t="shared" ref="N107" si="389">IFERROR((M107/297.8)*352.7,"NA")</f>
        <v>47433.29415715245</v>
      </c>
      <c r="O107" s="3">
        <v>1</v>
      </c>
      <c r="P107" s="8">
        <f t="shared" si="226"/>
        <v>0</v>
      </c>
      <c r="Q107" s="8">
        <v>1</v>
      </c>
      <c r="R107" s="8">
        <f t="shared" si="227"/>
        <v>0</v>
      </c>
      <c r="S107" s="8">
        <v>0</v>
      </c>
      <c r="T107" s="8">
        <v>3296</v>
      </c>
      <c r="U107" s="59">
        <v>0.72499999999999998</v>
      </c>
      <c r="V107" s="40">
        <v>761</v>
      </c>
      <c r="W107" s="40">
        <v>12403</v>
      </c>
      <c r="X107" s="64">
        <f t="shared" ref="X107" si="390">IFERROR((W107/297.8)*352.7,"NA")</f>
        <v>14689.516789791805</v>
      </c>
      <c r="Y107" s="71">
        <f t="shared" si="233"/>
        <v>9438683</v>
      </c>
      <c r="Z107" s="71">
        <f t="shared" si="234"/>
        <v>11178722.277031563</v>
      </c>
      <c r="AA107" s="17">
        <v>0</v>
      </c>
      <c r="AB107" s="3">
        <v>0</v>
      </c>
      <c r="AC107" s="4">
        <v>1</v>
      </c>
      <c r="AD107" s="3">
        <v>1</v>
      </c>
      <c r="AE107" s="3">
        <v>0</v>
      </c>
      <c r="AF107" s="4">
        <v>0</v>
      </c>
    </row>
    <row r="108" spans="1:32" x14ac:dyDescent="0.3">
      <c r="A108">
        <v>170301</v>
      </c>
      <c r="B108" s="8" t="s">
        <v>44</v>
      </c>
      <c r="C108" s="24" t="s">
        <v>62</v>
      </c>
      <c r="D108" s="32" t="s">
        <v>7</v>
      </c>
      <c r="E108" s="40">
        <v>18</v>
      </c>
      <c r="F108" s="41">
        <v>75</v>
      </c>
      <c r="G108" s="40">
        <v>68</v>
      </c>
      <c r="H108" s="43">
        <v>14154</v>
      </c>
      <c r="I108" s="61">
        <f t="shared" ref="I108" si="391">IFERROR((H108/306.7)*352.7,"NA")</f>
        <v>16276.869253342029</v>
      </c>
      <c r="J108" s="78">
        <v>0.90666666666666662</v>
      </c>
      <c r="K108" s="40">
        <v>962495</v>
      </c>
      <c r="L108" s="67">
        <f t="shared" ref="L108" si="392">IFERROR((K108/306.7)*352.7,"NA")</f>
        <v>1106853.5588522987</v>
      </c>
      <c r="M108" s="8">
        <v>41210</v>
      </c>
      <c r="N108" s="64">
        <f t="shared" ref="N108" si="393">IFERROR((M108/306.7)*352.7,"NA")</f>
        <v>47390.828170850997</v>
      </c>
      <c r="O108" s="3">
        <v>1</v>
      </c>
      <c r="P108" s="8">
        <f t="shared" si="226"/>
        <v>0</v>
      </c>
      <c r="Q108" s="8">
        <v>1</v>
      </c>
      <c r="R108" s="8">
        <f t="shared" si="227"/>
        <v>0</v>
      </c>
      <c r="S108" s="8">
        <v>0</v>
      </c>
      <c r="T108" s="8">
        <v>3312</v>
      </c>
      <c r="U108" s="59">
        <v>0.77400000000000002</v>
      </c>
      <c r="V108" s="40">
        <v>757</v>
      </c>
      <c r="W108" s="40">
        <v>13439</v>
      </c>
      <c r="X108" s="64">
        <f t="shared" ref="X108" si="394">IFERROR((W108/306.7)*352.7,"NA")</f>
        <v>15454.63090968373</v>
      </c>
      <c r="Y108" s="71">
        <f t="shared" si="233"/>
        <v>10173323</v>
      </c>
      <c r="Z108" s="71">
        <f t="shared" si="234"/>
        <v>11699155.598630585</v>
      </c>
      <c r="AA108" s="17">
        <v>0</v>
      </c>
      <c r="AB108" s="3">
        <v>0</v>
      </c>
      <c r="AC108" s="4">
        <v>1</v>
      </c>
      <c r="AD108" s="3">
        <v>1</v>
      </c>
      <c r="AE108" s="3">
        <v>0</v>
      </c>
      <c r="AF108" s="4">
        <v>0</v>
      </c>
    </row>
    <row r="109" spans="1:32" x14ac:dyDescent="0.3">
      <c r="A109">
        <v>170301</v>
      </c>
      <c r="B109" s="8" t="s">
        <v>44</v>
      </c>
      <c r="C109" s="24" t="s">
        <v>62</v>
      </c>
      <c r="D109" s="32" t="s">
        <v>5</v>
      </c>
      <c r="E109" s="40">
        <v>3</v>
      </c>
      <c r="F109" s="41">
        <v>40</v>
      </c>
      <c r="G109" s="40">
        <v>67</v>
      </c>
      <c r="H109" s="43">
        <v>14115</v>
      </c>
      <c r="I109" s="61">
        <f t="shared" ref="I109" si="395">IFERROR((H109/312.9)*352.7,"NA")</f>
        <v>15910.388302972195</v>
      </c>
      <c r="J109" s="78">
        <v>1</v>
      </c>
      <c r="K109" s="40">
        <v>945680</v>
      </c>
      <c r="L109" s="67">
        <f t="shared" ref="L109" si="396">IFERROR((K109/312.9)*352.7,"NA")</f>
        <v>1065967.8363694472</v>
      </c>
      <c r="M109" s="8">
        <v>42520</v>
      </c>
      <c r="N109" s="64">
        <f t="shared" ref="N109" si="397">IFERROR((M109/312.9)*352.7,"NA")</f>
        <v>47928.424416746573</v>
      </c>
      <c r="O109" s="3">
        <v>1</v>
      </c>
      <c r="P109" s="8">
        <f t="shared" si="226"/>
        <v>0</v>
      </c>
      <c r="Q109" s="8">
        <v>1</v>
      </c>
      <c r="R109" s="8">
        <f t="shared" si="227"/>
        <v>0</v>
      </c>
      <c r="S109" s="8">
        <v>0</v>
      </c>
      <c r="T109" s="8">
        <v>3254</v>
      </c>
      <c r="U109" s="59">
        <v>0.72</v>
      </c>
      <c r="V109" s="40">
        <v>718</v>
      </c>
      <c r="W109" s="40">
        <v>13168</v>
      </c>
      <c r="X109" s="64">
        <f t="shared" ref="X109" si="398">IFERROR((W109/312.9)*352.7,"NA")</f>
        <v>14842.932566315118</v>
      </c>
      <c r="Y109" s="71">
        <f t="shared" si="233"/>
        <v>9454624</v>
      </c>
      <c r="Z109" s="71">
        <f t="shared" si="234"/>
        <v>10657225.582614254</v>
      </c>
      <c r="AA109" s="17">
        <v>0</v>
      </c>
      <c r="AB109" s="3">
        <v>0</v>
      </c>
      <c r="AC109" s="4">
        <v>1</v>
      </c>
      <c r="AD109" s="3">
        <v>1</v>
      </c>
      <c r="AE109" s="3">
        <v>0</v>
      </c>
      <c r="AF109" s="4">
        <v>0</v>
      </c>
    </row>
    <row r="110" spans="1:32" x14ac:dyDescent="0.3">
      <c r="A110">
        <v>170301</v>
      </c>
      <c r="B110" s="8" t="s">
        <v>44</v>
      </c>
      <c r="C110" s="24" t="s">
        <v>62</v>
      </c>
      <c r="D110" s="32" t="s">
        <v>4</v>
      </c>
      <c r="E110" s="40">
        <v>18</v>
      </c>
      <c r="F110" s="41">
        <v>68</v>
      </c>
      <c r="G110" s="40">
        <v>62</v>
      </c>
      <c r="H110" s="43">
        <v>16413</v>
      </c>
      <c r="I110" s="61">
        <f t="shared" ref="I110" si="399">IFERROR((H110/317.7)*352.7,"NA")</f>
        <v>18221.168083097262</v>
      </c>
      <c r="J110" s="78">
        <v>0.91176470588235292</v>
      </c>
      <c r="K110" s="40">
        <v>1017582</v>
      </c>
      <c r="L110" s="67">
        <f t="shared" ref="L110" si="400">IFERROR((K110/317.7)*352.7,"NA")</f>
        <v>1129685.7771482531</v>
      </c>
      <c r="M110" s="8">
        <v>43840</v>
      </c>
      <c r="N110" s="64">
        <f t="shared" ref="N110" si="401">IFERROR((M110/317.7)*352.7,"NA")</f>
        <v>48669.71356625748</v>
      </c>
      <c r="O110" s="3">
        <v>1</v>
      </c>
      <c r="P110" s="8">
        <f t="shared" si="226"/>
        <v>0</v>
      </c>
      <c r="Q110" s="8">
        <v>1</v>
      </c>
      <c r="R110" s="8">
        <f t="shared" si="227"/>
        <v>0</v>
      </c>
      <c r="S110" s="8">
        <v>0</v>
      </c>
      <c r="T110" s="8">
        <v>3083</v>
      </c>
      <c r="U110" s="59">
        <v>0.84400000000000008</v>
      </c>
      <c r="V110" s="40">
        <v>669</v>
      </c>
      <c r="W110" s="40">
        <v>14197</v>
      </c>
      <c r="X110" s="64">
        <f t="shared" ref="X110" si="402">IFERROR((W110/317.7)*352.7,"NA")</f>
        <v>15761.038401007241</v>
      </c>
      <c r="Y110" s="71">
        <f t="shared" si="233"/>
        <v>9497793</v>
      </c>
      <c r="Z110" s="71">
        <f t="shared" si="234"/>
        <v>10544134.690273844</v>
      </c>
      <c r="AA110" s="17">
        <v>0</v>
      </c>
      <c r="AB110" s="3">
        <v>0</v>
      </c>
      <c r="AC110" s="4">
        <v>1</v>
      </c>
      <c r="AD110" s="3">
        <v>1</v>
      </c>
      <c r="AE110" s="3">
        <v>0</v>
      </c>
      <c r="AF110" s="4">
        <v>0</v>
      </c>
    </row>
    <row r="111" spans="1:32" x14ac:dyDescent="0.3">
      <c r="A111">
        <v>170301</v>
      </c>
      <c r="B111" s="8" t="s">
        <v>44</v>
      </c>
      <c r="C111" s="24" t="s">
        <v>62</v>
      </c>
      <c r="D111" s="32" t="s">
        <v>3</v>
      </c>
      <c r="E111" s="40">
        <v>17</v>
      </c>
      <c r="F111" s="41">
        <v>71</v>
      </c>
      <c r="G111" s="40">
        <v>67</v>
      </c>
      <c r="H111" s="43">
        <v>18338</v>
      </c>
      <c r="I111" s="61">
        <f t="shared" ref="I111" si="403">IFERROR((H111/327.4)*352.7,"NA")</f>
        <v>19755.078191814297</v>
      </c>
      <c r="J111" s="78">
        <v>0.94366197183098588</v>
      </c>
      <c r="K111" s="40">
        <v>1228645</v>
      </c>
      <c r="L111" s="67">
        <f t="shared" ref="L111" si="404">IFERROR((K111/327.4)*352.7,"NA")</f>
        <v>1323589.1615760538</v>
      </c>
      <c r="M111" s="8">
        <v>45410</v>
      </c>
      <c r="N111" s="64">
        <f t="shared" ref="N111" si="405">IFERROR((M111/327.4)*352.7,"NA")</f>
        <v>48919.080635308492</v>
      </c>
      <c r="O111" s="3">
        <v>1</v>
      </c>
      <c r="P111" s="9">
        <f t="shared" si="226"/>
        <v>0</v>
      </c>
      <c r="Q111" s="8">
        <v>1</v>
      </c>
      <c r="R111" s="8">
        <f t="shared" si="227"/>
        <v>0</v>
      </c>
      <c r="S111" s="8">
        <v>0</v>
      </c>
      <c r="T111" s="8">
        <v>3029</v>
      </c>
      <c r="U111" s="59">
        <v>0.73599999999999999</v>
      </c>
      <c r="V111" s="40">
        <v>752</v>
      </c>
      <c r="W111" s="40">
        <v>15687</v>
      </c>
      <c r="X111" s="64">
        <f t="shared" ref="X111" si="406">IFERROR((W111/327.4)*352.7,"NA")</f>
        <v>16899.220830788028</v>
      </c>
      <c r="Y111" s="71">
        <f t="shared" si="233"/>
        <v>11796624</v>
      </c>
      <c r="Z111" s="71">
        <f t="shared" si="234"/>
        <v>12708214.064752597</v>
      </c>
      <c r="AA111" s="17">
        <v>0</v>
      </c>
      <c r="AB111" s="3">
        <v>0</v>
      </c>
      <c r="AC111" s="4">
        <v>1</v>
      </c>
      <c r="AD111" s="3">
        <v>1</v>
      </c>
      <c r="AE111" s="3">
        <v>0</v>
      </c>
      <c r="AF111" s="4">
        <v>0</v>
      </c>
    </row>
    <row r="112" spans="1:32" x14ac:dyDescent="0.3">
      <c r="A112">
        <v>170301</v>
      </c>
      <c r="B112" s="8" t="s">
        <v>44</v>
      </c>
      <c r="C112" s="24" t="s">
        <v>62</v>
      </c>
      <c r="D112" s="32" t="s">
        <v>2</v>
      </c>
      <c r="E112" s="40">
        <v>19</v>
      </c>
      <c r="F112" s="41">
        <v>71</v>
      </c>
      <c r="G112" s="40">
        <v>66</v>
      </c>
      <c r="H112" s="43">
        <v>19201</v>
      </c>
      <c r="I112" s="61">
        <f t="shared" ref="I112" si="407">IFERROR((H112/336.1)*352.7,"NA")</f>
        <v>20149.338589705443</v>
      </c>
      <c r="J112" s="78">
        <v>0.92957746478873238</v>
      </c>
      <c r="K112" s="40">
        <v>1267234</v>
      </c>
      <c r="L112" s="67">
        <f t="shared" ref="L112" si="408">IFERROR((K112/336.1)*352.7,"NA")</f>
        <v>1329822.7664385599</v>
      </c>
      <c r="M112" s="8">
        <v>47000</v>
      </c>
      <c r="N112" s="64">
        <f t="shared" ref="N112" si="409">IFERROR((M112/336.1)*352.7,"NA")</f>
        <v>49321.332936625993</v>
      </c>
      <c r="O112" s="3">
        <v>1</v>
      </c>
      <c r="P112" s="7">
        <f t="shared" si="226"/>
        <v>0</v>
      </c>
      <c r="Q112" s="8">
        <v>1</v>
      </c>
      <c r="R112" s="8">
        <f t="shared" si="227"/>
        <v>0</v>
      </c>
      <c r="S112" s="8">
        <v>0</v>
      </c>
      <c r="T112" s="8">
        <v>3046</v>
      </c>
      <c r="U112" s="59">
        <v>0.75599999999999989</v>
      </c>
      <c r="V112" s="40">
        <v>759</v>
      </c>
      <c r="W112" s="40">
        <v>15765</v>
      </c>
      <c r="X112" s="64">
        <f t="shared" ref="X112" si="410">IFERROR((W112/336.1)*352.7,"NA")</f>
        <v>16543.634335019338</v>
      </c>
      <c r="Y112" s="71">
        <f t="shared" si="233"/>
        <v>11965635</v>
      </c>
      <c r="Z112" s="71">
        <f t="shared" si="234"/>
        <v>12556618.460279677</v>
      </c>
      <c r="AA112" s="17">
        <v>0</v>
      </c>
      <c r="AB112" s="3">
        <v>0</v>
      </c>
      <c r="AC112" s="4">
        <v>1</v>
      </c>
      <c r="AD112" s="3">
        <v>1</v>
      </c>
      <c r="AE112" s="3">
        <v>0</v>
      </c>
      <c r="AF112" s="4">
        <v>0</v>
      </c>
    </row>
    <row r="113" spans="1:32" x14ac:dyDescent="0.3">
      <c r="A113">
        <v>170301</v>
      </c>
      <c r="B113" s="8" t="s">
        <v>44</v>
      </c>
      <c r="C113" s="24" t="s">
        <v>62</v>
      </c>
      <c r="D113" s="32" t="s">
        <v>1</v>
      </c>
      <c r="E113" s="40">
        <v>14</v>
      </c>
      <c r="F113" s="41">
        <v>65</v>
      </c>
      <c r="G113" s="40">
        <v>59</v>
      </c>
      <c r="H113" s="43">
        <v>21316</v>
      </c>
      <c r="I113" s="62">
        <f t="shared" ref="I113" si="411">IFERROR((H113/346)*352.7,"NA")</f>
        <v>21728.766473988439</v>
      </c>
      <c r="J113" s="78">
        <v>0.90769230769230769</v>
      </c>
      <c r="K113" s="40">
        <v>1257662</v>
      </c>
      <c r="L113" s="68">
        <f t="shared" ref="L113" si="412">IFERROR((K113/346)*352.7,"NA")</f>
        <v>1282015.570520231</v>
      </c>
      <c r="M113" s="8">
        <v>48680</v>
      </c>
      <c r="N113" s="65">
        <f t="shared" ref="N113" si="413">IFERROR((M113/346)*352.7,"NA")</f>
        <v>49622.647398843932</v>
      </c>
      <c r="O113" s="3">
        <v>1</v>
      </c>
      <c r="P113" s="8">
        <f t="shared" si="226"/>
        <v>0</v>
      </c>
      <c r="Q113" s="9">
        <v>1</v>
      </c>
      <c r="R113" s="9">
        <f t="shared" si="227"/>
        <v>0</v>
      </c>
      <c r="S113" s="9">
        <v>0</v>
      </c>
      <c r="T113" s="8">
        <v>2966</v>
      </c>
      <c r="U113" s="59">
        <v>0.85699999999999998</v>
      </c>
      <c r="V113" s="40" t="s">
        <v>89</v>
      </c>
      <c r="W113" s="40" t="s">
        <v>89</v>
      </c>
      <c r="X113" s="65" t="str">
        <f t="shared" ref="X113" si="414">IFERROR((W113/346)*352.7,"NA")</f>
        <v>NA</v>
      </c>
      <c r="Y113" s="72" t="str">
        <f t="shared" si="233"/>
        <v>NA</v>
      </c>
      <c r="Z113" s="72" t="str">
        <f t="shared" si="234"/>
        <v>NA</v>
      </c>
      <c r="AA113" s="17">
        <v>0</v>
      </c>
      <c r="AB113" s="3">
        <v>0</v>
      </c>
      <c r="AC113" s="4">
        <v>1</v>
      </c>
      <c r="AD113" s="3">
        <v>1</v>
      </c>
      <c r="AE113" s="3">
        <v>0</v>
      </c>
      <c r="AF113" s="4">
        <v>0</v>
      </c>
    </row>
    <row r="114" spans="1:32" x14ac:dyDescent="0.3">
      <c r="A114">
        <v>145725</v>
      </c>
      <c r="B114" s="19" t="s">
        <v>20</v>
      </c>
      <c r="C114" s="23" t="s">
        <v>46</v>
      </c>
      <c r="D114" s="31" t="s">
        <v>9</v>
      </c>
      <c r="E114" s="48" t="s">
        <v>89</v>
      </c>
      <c r="F114" s="49" t="s">
        <v>89</v>
      </c>
      <c r="G114" s="37" t="s">
        <v>89</v>
      </c>
      <c r="H114" s="39" t="s">
        <v>89</v>
      </c>
      <c r="I114" s="60" t="str">
        <f t="shared" ref="I114" si="415">IFERROR((H114/293.2)*352.7,"NA")</f>
        <v>NA</v>
      </c>
      <c r="J114" s="80" t="s">
        <v>89</v>
      </c>
      <c r="K114" s="37" t="s">
        <v>89</v>
      </c>
      <c r="L114" s="66" t="str">
        <f t="shared" ref="L114" si="416">IFERROR((K114/293.2)*352.7,"NA")</f>
        <v>NA</v>
      </c>
      <c r="M114" s="7">
        <v>51922</v>
      </c>
      <c r="N114" s="63">
        <f t="shared" ref="N114" si="417">IFERROR((M114/293.2)*352.7,"NA")</f>
        <v>62458.695088676672</v>
      </c>
      <c r="O114" s="1">
        <v>1</v>
      </c>
      <c r="P114" s="8">
        <f t="shared" si="226"/>
        <v>0</v>
      </c>
      <c r="Q114" s="7">
        <v>1</v>
      </c>
      <c r="R114" s="7">
        <f t="shared" si="227"/>
        <v>0</v>
      </c>
      <c r="S114" s="7">
        <v>1</v>
      </c>
      <c r="T114" s="7">
        <v>2729</v>
      </c>
      <c r="U114" s="73">
        <v>0.54299999999999993</v>
      </c>
      <c r="V114" s="37">
        <v>406</v>
      </c>
      <c r="W114" s="37">
        <v>24488</v>
      </c>
      <c r="X114" s="63">
        <f t="shared" ref="X114" si="418">IFERROR((W114/293.2)*352.7,"NA")</f>
        <v>29457.427012278309</v>
      </c>
      <c r="Y114" s="71">
        <f t="shared" si="233"/>
        <v>9942128</v>
      </c>
      <c r="Z114" s="38">
        <f t="shared" si="234"/>
        <v>11959715.366984993</v>
      </c>
      <c r="AA114" s="17">
        <v>1</v>
      </c>
      <c r="AB114" s="3">
        <v>0</v>
      </c>
      <c r="AC114" s="4">
        <v>0</v>
      </c>
      <c r="AD114" s="3">
        <v>1</v>
      </c>
      <c r="AE114" s="3">
        <v>0</v>
      </c>
      <c r="AF114" s="4">
        <v>0</v>
      </c>
    </row>
    <row r="115" spans="1:32" x14ac:dyDescent="0.3">
      <c r="A115">
        <v>145725</v>
      </c>
      <c r="B115" s="10" t="s">
        <v>20</v>
      </c>
      <c r="C115" s="24" t="s">
        <v>46</v>
      </c>
      <c r="D115" s="32" t="s">
        <v>8</v>
      </c>
      <c r="E115" s="51">
        <v>92</v>
      </c>
      <c r="F115" s="44">
        <v>700</v>
      </c>
      <c r="G115" s="40">
        <v>592</v>
      </c>
      <c r="H115" s="42">
        <v>18080</v>
      </c>
      <c r="I115" s="61">
        <f t="shared" ref="I115" si="419">IFERROR((H115/297.8)*352.7,"NA")</f>
        <v>21413.082605775686</v>
      </c>
      <c r="J115" s="78">
        <v>0.84571428571428575</v>
      </c>
      <c r="K115" s="40">
        <v>10703818</v>
      </c>
      <c r="L115" s="67">
        <f t="shared" ref="L115" si="420">IFERROR((K115/297.8)*352.7,"NA")</f>
        <v>12677087.335795837</v>
      </c>
      <c r="M115" s="8">
        <v>54677</v>
      </c>
      <c r="N115" s="64">
        <f t="shared" ref="N115" si="421">IFERROR((M115/297.8)*352.7,"NA")</f>
        <v>64756.809603760914</v>
      </c>
      <c r="O115" s="3">
        <v>1</v>
      </c>
      <c r="P115" s="8">
        <f t="shared" si="226"/>
        <v>0</v>
      </c>
      <c r="Q115" s="8">
        <v>1</v>
      </c>
      <c r="R115" s="8">
        <f t="shared" si="227"/>
        <v>0</v>
      </c>
      <c r="S115" s="8">
        <v>1</v>
      </c>
      <c r="T115" s="8">
        <v>2855</v>
      </c>
      <c r="U115" s="74">
        <v>0.56999999999999995</v>
      </c>
      <c r="V115" s="40">
        <v>463</v>
      </c>
      <c r="W115" s="40">
        <v>25641</v>
      </c>
      <c r="X115" s="64">
        <f t="shared" ref="X115" si="422">IFERROR((W115/297.8)*352.7,"NA")</f>
        <v>30367.967427803895</v>
      </c>
      <c r="Y115" s="71">
        <f t="shared" si="233"/>
        <v>11871783</v>
      </c>
      <c r="Z115" s="71">
        <f t="shared" si="234"/>
        <v>14060368.919073204</v>
      </c>
      <c r="AA115" s="17">
        <v>1</v>
      </c>
      <c r="AB115" s="3">
        <v>0</v>
      </c>
      <c r="AC115" s="4">
        <v>0</v>
      </c>
      <c r="AD115" s="3">
        <v>1</v>
      </c>
      <c r="AE115" s="3">
        <v>0</v>
      </c>
      <c r="AF115" s="4">
        <v>0</v>
      </c>
    </row>
    <row r="116" spans="1:32" x14ac:dyDescent="0.3">
      <c r="A116">
        <v>145725</v>
      </c>
      <c r="B116" s="10" t="s">
        <v>20</v>
      </c>
      <c r="C116" s="24" t="s">
        <v>46</v>
      </c>
      <c r="D116" s="32" t="s">
        <v>7</v>
      </c>
      <c r="E116" s="51">
        <v>92</v>
      </c>
      <c r="F116" s="44">
        <v>909</v>
      </c>
      <c r="G116" s="40">
        <v>661</v>
      </c>
      <c r="H116" s="42">
        <v>19147</v>
      </c>
      <c r="I116" s="61">
        <f t="shared" ref="I116" si="423">IFERROR((H116/306.7)*352.7,"NA")</f>
        <v>22018.737854581024</v>
      </c>
      <c r="J116" s="78">
        <v>0.72717271727172716</v>
      </c>
      <c r="K116" s="40">
        <v>12656070</v>
      </c>
      <c r="L116" s="67">
        <f t="shared" ref="L116" si="424">IFERROR((K116/306.7)*352.7,"NA")</f>
        <v>14554274.173459407</v>
      </c>
      <c r="M116" s="8">
        <v>57232</v>
      </c>
      <c r="N116" s="64">
        <f t="shared" ref="N116" si="425">IFERROR((M116/306.7)*352.7,"NA")</f>
        <v>65815.866970981413</v>
      </c>
      <c r="O116" s="3">
        <v>1</v>
      </c>
      <c r="P116" s="8">
        <f t="shared" si="226"/>
        <v>0</v>
      </c>
      <c r="Q116" s="8">
        <v>1</v>
      </c>
      <c r="R116" s="8">
        <f t="shared" si="227"/>
        <v>0</v>
      </c>
      <c r="S116" s="8">
        <v>1</v>
      </c>
      <c r="T116" s="8">
        <v>3046</v>
      </c>
      <c r="U116" s="74">
        <v>0.50600000000000001</v>
      </c>
      <c r="V116" s="40">
        <v>438</v>
      </c>
      <c r="W116" s="40">
        <v>27838</v>
      </c>
      <c r="X116" s="64">
        <f t="shared" ref="X116" si="426">IFERROR((W116/306.7)*352.7,"NA")</f>
        <v>32013.246168894682</v>
      </c>
      <c r="Y116" s="71">
        <f t="shared" si="233"/>
        <v>12193044</v>
      </c>
      <c r="Z116" s="71">
        <f t="shared" si="234"/>
        <v>14021801.82197587</v>
      </c>
      <c r="AA116" s="17">
        <v>1</v>
      </c>
      <c r="AB116" s="3">
        <v>0</v>
      </c>
      <c r="AC116" s="4">
        <v>0</v>
      </c>
      <c r="AD116" s="3">
        <v>1</v>
      </c>
      <c r="AE116" s="3">
        <v>0</v>
      </c>
      <c r="AF116" s="4">
        <v>0</v>
      </c>
    </row>
    <row r="117" spans="1:32" x14ac:dyDescent="0.3">
      <c r="A117">
        <v>145725</v>
      </c>
      <c r="B117" s="10" t="s">
        <v>20</v>
      </c>
      <c r="C117" s="24" t="s">
        <v>46</v>
      </c>
      <c r="D117" s="32" t="s">
        <v>5</v>
      </c>
      <c r="E117" s="51">
        <v>95</v>
      </c>
      <c r="F117" s="44">
        <v>774</v>
      </c>
      <c r="G117" s="40">
        <v>679</v>
      </c>
      <c r="H117" s="42">
        <v>20234</v>
      </c>
      <c r="I117" s="61">
        <f t="shared" ref="I117" si="427">IFERROR((H117/312.9)*352.7,"NA")</f>
        <v>22807.707893895815</v>
      </c>
      <c r="J117" s="78">
        <v>0.87726098191214474</v>
      </c>
      <c r="K117" s="40">
        <v>13738767</v>
      </c>
      <c r="L117" s="67">
        <f t="shared" ref="L117" si="428">IFERROR((K117/312.9)*352.7,"NA")</f>
        <v>15486299.523489933</v>
      </c>
      <c r="M117" s="8">
        <v>60424</v>
      </c>
      <c r="N117" s="64">
        <f t="shared" ref="N117" si="429">IFERROR((M117/312.9)*352.7,"NA")</f>
        <v>68109.762863534677</v>
      </c>
      <c r="O117" s="3">
        <v>1</v>
      </c>
      <c r="P117" s="9">
        <f t="shared" si="226"/>
        <v>0</v>
      </c>
      <c r="Q117" s="8">
        <v>1</v>
      </c>
      <c r="R117" s="8">
        <f t="shared" si="227"/>
        <v>0</v>
      </c>
      <c r="S117" s="8">
        <v>1</v>
      </c>
      <c r="T117" s="8">
        <v>2923</v>
      </c>
      <c r="U117" s="74">
        <v>0.52700000000000002</v>
      </c>
      <c r="V117" s="40">
        <v>479</v>
      </c>
      <c r="W117" s="40">
        <v>29046</v>
      </c>
      <c r="X117" s="64">
        <f t="shared" ref="X117" si="430">IFERROR((W117/312.9)*352.7,"NA")</f>
        <v>32740.569511025889</v>
      </c>
      <c r="Y117" s="71">
        <f t="shared" si="233"/>
        <v>13913034</v>
      </c>
      <c r="Z117" s="71">
        <f t="shared" si="234"/>
        <v>15682732.795781402</v>
      </c>
      <c r="AA117" s="17">
        <v>1</v>
      </c>
      <c r="AB117" s="3">
        <v>0</v>
      </c>
      <c r="AC117" s="4">
        <v>0</v>
      </c>
      <c r="AD117" s="3">
        <v>1</v>
      </c>
      <c r="AE117" s="3">
        <v>0</v>
      </c>
      <c r="AF117" s="4">
        <v>0</v>
      </c>
    </row>
    <row r="118" spans="1:32" x14ac:dyDescent="0.3">
      <c r="A118">
        <v>145725</v>
      </c>
      <c r="B118" s="10" t="s">
        <v>20</v>
      </c>
      <c r="C118" s="24" t="s">
        <v>46</v>
      </c>
      <c r="D118" s="32" t="s">
        <v>4</v>
      </c>
      <c r="E118" s="51" t="s">
        <v>89</v>
      </c>
      <c r="F118" s="44" t="s">
        <v>89</v>
      </c>
      <c r="G118" s="40" t="s">
        <v>89</v>
      </c>
      <c r="H118" s="42" t="s">
        <v>89</v>
      </c>
      <c r="I118" s="61" t="str">
        <f t="shared" ref="I118" si="431">IFERROR((H118/317.7)*352.7,"NA")</f>
        <v>NA</v>
      </c>
      <c r="J118" s="78" t="s">
        <v>89</v>
      </c>
      <c r="K118" s="40" t="s">
        <v>89</v>
      </c>
      <c r="L118" s="67" t="str">
        <f t="shared" ref="L118" si="432">IFERROR((K118/317.7)*352.7,"NA")</f>
        <v>NA</v>
      </c>
      <c r="M118" s="8">
        <v>63427</v>
      </c>
      <c r="N118" s="64">
        <f t="shared" ref="N118" si="433">IFERROR((M118/317.7)*352.7,"NA")</f>
        <v>70414.551148882587</v>
      </c>
      <c r="O118" s="3">
        <v>1</v>
      </c>
      <c r="P118" s="7">
        <f t="shared" si="226"/>
        <v>0</v>
      </c>
      <c r="Q118" s="8">
        <v>1</v>
      </c>
      <c r="R118" s="8">
        <f t="shared" si="227"/>
        <v>0</v>
      </c>
      <c r="S118" s="8">
        <v>1</v>
      </c>
      <c r="T118" s="8">
        <v>2859</v>
      </c>
      <c r="U118" s="74">
        <v>0.57100000000000006</v>
      </c>
      <c r="V118" s="40">
        <v>501</v>
      </c>
      <c r="W118" s="40">
        <v>31390</v>
      </c>
      <c r="X118" s="64">
        <f t="shared" ref="X118" si="434">IFERROR((W118/317.7)*352.7,"NA")</f>
        <v>34848.136606861823</v>
      </c>
      <c r="Y118" s="71">
        <f t="shared" si="233"/>
        <v>15726390</v>
      </c>
      <c r="Z118" s="71">
        <f t="shared" si="234"/>
        <v>17458916.440037772</v>
      </c>
      <c r="AA118" s="17">
        <v>1</v>
      </c>
      <c r="AB118" s="3">
        <v>0</v>
      </c>
      <c r="AC118" s="4">
        <v>0</v>
      </c>
      <c r="AD118" s="3">
        <v>1</v>
      </c>
      <c r="AE118" s="3">
        <v>0</v>
      </c>
      <c r="AF118" s="4">
        <v>0</v>
      </c>
    </row>
    <row r="119" spans="1:32" x14ac:dyDescent="0.3">
      <c r="A119">
        <v>145725</v>
      </c>
      <c r="B119" s="10" t="s">
        <v>20</v>
      </c>
      <c r="C119" s="24" t="s">
        <v>46</v>
      </c>
      <c r="D119" s="32" t="s">
        <v>3</v>
      </c>
      <c r="E119" s="51">
        <v>74</v>
      </c>
      <c r="F119" s="44">
        <v>602</v>
      </c>
      <c r="G119" s="40">
        <v>596</v>
      </c>
      <c r="H119" s="42">
        <v>21980</v>
      </c>
      <c r="I119" s="61">
        <f t="shared" ref="I119" si="435">IFERROR((H119/327.4)*352.7,"NA")</f>
        <v>23678.515577275506</v>
      </c>
      <c r="J119" s="78">
        <v>0.99003322259136217</v>
      </c>
      <c r="K119" s="40">
        <v>13099820</v>
      </c>
      <c r="L119" s="67">
        <f t="shared" ref="L119" si="436">IFERROR((K119/327.4)*352.7,"NA")</f>
        <v>14112115.192425169</v>
      </c>
      <c r="M119" s="8">
        <v>62582</v>
      </c>
      <c r="N119" s="64">
        <f t="shared" ref="N119" si="437">IFERROR((M119/327.4)*352.7,"NA")</f>
        <v>67418.055589492971</v>
      </c>
      <c r="O119" s="3">
        <v>1</v>
      </c>
      <c r="P119" s="8">
        <f t="shared" si="226"/>
        <v>0</v>
      </c>
      <c r="Q119" s="8">
        <v>1</v>
      </c>
      <c r="R119" s="8">
        <f t="shared" si="227"/>
        <v>0</v>
      </c>
      <c r="S119" s="8">
        <v>1</v>
      </c>
      <c r="T119" s="8">
        <v>2763</v>
      </c>
      <c r="U119" s="74">
        <v>0.54</v>
      </c>
      <c r="V119" s="40">
        <v>472</v>
      </c>
      <c r="W119" s="40">
        <v>31470</v>
      </c>
      <c r="X119" s="64">
        <f t="shared" ref="X119" si="438">IFERROR((W119/327.4)*352.7,"NA")</f>
        <v>33901.860109957241</v>
      </c>
      <c r="Y119" s="71">
        <f t="shared" si="233"/>
        <v>14853840</v>
      </c>
      <c r="Z119" s="71">
        <f t="shared" si="234"/>
        <v>16001677.971899817</v>
      </c>
      <c r="AA119" s="17">
        <v>1</v>
      </c>
      <c r="AB119" s="3">
        <v>0</v>
      </c>
      <c r="AC119" s="4">
        <v>0</v>
      </c>
      <c r="AD119" s="3">
        <v>1</v>
      </c>
      <c r="AE119" s="3">
        <v>0</v>
      </c>
      <c r="AF119" s="4">
        <v>0</v>
      </c>
    </row>
    <row r="120" spans="1:32" x14ac:dyDescent="0.3">
      <c r="A120">
        <v>145725</v>
      </c>
      <c r="B120" s="10" t="s">
        <v>20</v>
      </c>
      <c r="C120" s="24" t="s">
        <v>46</v>
      </c>
      <c r="D120" s="32" t="s">
        <v>2</v>
      </c>
      <c r="E120" s="51">
        <v>85</v>
      </c>
      <c r="F120" s="44">
        <v>529</v>
      </c>
      <c r="G120" s="40">
        <v>594</v>
      </c>
      <c r="H120" s="42">
        <v>22237</v>
      </c>
      <c r="I120" s="61">
        <f t="shared" ref="I120" si="439">IFERROR((H120/336.1)*352.7,"NA")</f>
        <v>23335.286819398985</v>
      </c>
      <c r="J120" s="78">
        <v>1</v>
      </c>
      <c r="K120" s="40">
        <v>13208696</v>
      </c>
      <c r="L120" s="67">
        <f t="shared" ref="L120" si="440">IFERROR((K120/336.1)*352.7,"NA")</f>
        <v>13861074.320737874</v>
      </c>
      <c r="M120" s="8">
        <v>65816</v>
      </c>
      <c r="N120" s="64">
        <f t="shared" ref="N120" si="441">IFERROR((M120/336.1)*352.7,"NA")</f>
        <v>69066.656352276099</v>
      </c>
      <c r="O120" s="3">
        <v>1</v>
      </c>
      <c r="P120" s="8">
        <f t="shared" si="226"/>
        <v>0</v>
      </c>
      <c r="Q120" s="8">
        <v>1</v>
      </c>
      <c r="R120" s="8">
        <f t="shared" si="227"/>
        <v>0</v>
      </c>
      <c r="S120" s="8">
        <v>1</v>
      </c>
      <c r="T120" s="8">
        <v>2924</v>
      </c>
      <c r="U120" s="74">
        <v>0.58200000000000007</v>
      </c>
      <c r="V120" s="40">
        <v>608</v>
      </c>
      <c r="W120" s="40">
        <v>33859</v>
      </c>
      <c r="X120" s="64">
        <f t="shared" ref="X120" si="442">IFERROR((W120/336.1)*352.7,"NA")</f>
        <v>35531.298125557863</v>
      </c>
      <c r="Y120" s="71">
        <f t="shared" si="233"/>
        <v>20586272</v>
      </c>
      <c r="Z120" s="71">
        <f t="shared" si="234"/>
        <v>21603029.260339182</v>
      </c>
      <c r="AA120" s="17">
        <v>1</v>
      </c>
      <c r="AB120" s="3">
        <v>0</v>
      </c>
      <c r="AC120" s="4">
        <v>0</v>
      </c>
      <c r="AD120" s="3">
        <v>1</v>
      </c>
      <c r="AE120" s="3">
        <v>0</v>
      </c>
      <c r="AF120" s="4">
        <v>0</v>
      </c>
    </row>
    <row r="121" spans="1:32" x14ac:dyDescent="0.3">
      <c r="A121">
        <v>145725</v>
      </c>
      <c r="B121" s="20" t="s">
        <v>20</v>
      </c>
      <c r="C121" s="26" t="s">
        <v>46</v>
      </c>
      <c r="D121" s="33" t="s">
        <v>1</v>
      </c>
      <c r="E121" s="51">
        <v>74</v>
      </c>
      <c r="F121" s="44">
        <v>533</v>
      </c>
      <c r="G121" s="40">
        <v>523</v>
      </c>
      <c r="H121" s="42">
        <v>23645</v>
      </c>
      <c r="I121" s="62">
        <f t="shared" ref="I121" si="443">IFERROR((H121/346)*352.7,"NA")</f>
        <v>24102.865606936415</v>
      </c>
      <c r="J121" s="78">
        <v>0.98123827392120078</v>
      </c>
      <c r="K121" s="40">
        <v>12366525</v>
      </c>
      <c r="L121" s="68">
        <f t="shared" ref="L121" si="444">IFERROR((K121/346)*352.7,"NA")</f>
        <v>12605992.391618496</v>
      </c>
      <c r="M121" s="9">
        <v>68262</v>
      </c>
      <c r="N121" s="65">
        <f t="shared" ref="N121" si="445">IFERROR((M121/346)*352.7,"NA")</f>
        <v>69583.83641618496</v>
      </c>
      <c r="O121" s="5">
        <v>1</v>
      </c>
      <c r="P121" s="8">
        <f t="shared" si="226"/>
        <v>0</v>
      </c>
      <c r="Q121" s="9">
        <v>1</v>
      </c>
      <c r="R121" s="9">
        <f t="shared" si="227"/>
        <v>0</v>
      </c>
      <c r="S121" s="9">
        <v>1</v>
      </c>
      <c r="T121" s="9">
        <v>3032</v>
      </c>
      <c r="U121" s="75">
        <v>0.60199999999999998</v>
      </c>
      <c r="V121" s="45" t="s">
        <v>89</v>
      </c>
      <c r="W121" s="45" t="s">
        <v>89</v>
      </c>
      <c r="X121" s="65" t="str">
        <f t="shared" ref="X121" si="446">IFERROR((W121/346)*352.7,"NA")</f>
        <v>NA</v>
      </c>
      <c r="Y121" s="72" t="str">
        <f t="shared" si="233"/>
        <v>NA</v>
      </c>
      <c r="Z121" s="72" t="str">
        <f t="shared" si="234"/>
        <v>NA</v>
      </c>
      <c r="AA121" s="17">
        <v>1</v>
      </c>
      <c r="AB121" s="3">
        <v>0</v>
      </c>
      <c r="AC121" s="4">
        <v>0</v>
      </c>
      <c r="AD121" s="3">
        <v>1</v>
      </c>
      <c r="AE121" s="3">
        <v>0</v>
      </c>
      <c r="AF121" s="4">
        <v>0</v>
      </c>
    </row>
    <row r="122" spans="1:32" x14ac:dyDescent="0.3">
      <c r="A122">
        <v>145813</v>
      </c>
      <c r="B122" s="8" t="s">
        <v>20</v>
      </c>
      <c r="C122" s="24" t="s">
        <v>58</v>
      </c>
      <c r="D122" s="32" t="s">
        <v>9</v>
      </c>
      <c r="E122" s="37">
        <v>8</v>
      </c>
      <c r="F122" s="38">
        <v>90</v>
      </c>
      <c r="G122" s="37" t="s">
        <v>89</v>
      </c>
      <c r="H122" s="39" t="s">
        <v>89</v>
      </c>
      <c r="I122" s="60" t="str">
        <f t="shared" ref="I122" si="447">IFERROR((H122/293.2)*352.7,"NA")</f>
        <v>NA</v>
      </c>
      <c r="J122" s="80" t="s">
        <v>89</v>
      </c>
      <c r="K122" s="37" t="s">
        <v>89</v>
      </c>
      <c r="L122" s="66" t="str">
        <f t="shared" ref="L122" si="448">IFERROR((K122/293.2)*352.7,"NA")</f>
        <v>NA</v>
      </c>
      <c r="M122" s="8">
        <v>32706</v>
      </c>
      <c r="N122" s="63">
        <f t="shared" ref="N122" si="449">IFERROR((M122/293.2)*352.7,"NA")</f>
        <v>39343.131650750343</v>
      </c>
      <c r="O122" s="12">
        <v>0</v>
      </c>
      <c r="P122" s="8">
        <f t="shared" si="226"/>
        <v>1</v>
      </c>
      <c r="Q122" s="7">
        <v>0</v>
      </c>
      <c r="R122" s="7">
        <f t="shared" si="227"/>
        <v>1</v>
      </c>
      <c r="S122" s="7">
        <v>1</v>
      </c>
      <c r="T122" s="8">
        <v>18179</v>
      </c>
      <c r="U122" s="59">
        <v>0.74</v>
      </c>
      <c r="V122" s="37">
        <v>1054</v>
      </c>
      <c r="W122" s="37">
        <v>4548</v>
      </c>
      <c r="X122" s="63">
        <f t="shared" ref="X122" si="450">IFERROR((W122/293.2)*352.7,"NA")</f>
        <v>5470.9399727148702</v>
      </c>
      <c r="Y122" s="71">
        <f t="shared" si="233"/>
        <v>4793592</v>
      </c>
      <c r="Z122" s="38">
        <f t="shared" si="234"/>
        <v>5766370.731241473</v>
      </c>
      <c r="AA122" s="17">
        <v>1</v>
      </c>
      <c r="AB122" s="3">
        <v>0</v>
      </c>
      <c r="AC122" s="4">
        <v>0</v>
      </c>
      <c r="AD122" s="3">
        <v>0</v>
      </c>
      <c r="AE122" s="3">
        <v>1</v>
      </c>
      <c r="AF122" s="4">
        <v>0</v>
      </c>
    </row>
    <row r="123" spans="1:32" x14ac:dyDescent="0.3">
      <c r="A123">
        <v>145813</v>
      </c>
      <c r="B123" s="8" t="s">
        <v>20</v>
      </c>
      <c r="C123" s="24" t="s">
        <v>58</v>
      </c>
      <c r="D123" s="32" t="s">
        <v>8</v>
      </c>
      <c r="E123" s="40">
        <v>8</v>
      </c>
      <c r="F123" s="41">
        <v>81</v>
      </c>
      <c r="G123" s="40" t="s">
        <v>89</v>
      </c>
      <c r="H123" s="42" t="s">
        <v>89</v>
      </c>
      <c r="I123" s="61" t="str">
        <f t="shared" ref="I123" si="451">IFERROR((H123/297.8)*352.7,"NA")</f>
        <v>NA</v>
      </c>
      <c r="J123" s="78" t="s">
        <v>89</v>
      </c>
      <c r="K123" s="40" t="s">
        <v>89</v>
      </c>
      <c r="L123" s="67" t="str">
        <f t="shared" ref="L123" si="452">IFERROR((K123/297.8)*352.7,"NA")</f>
        <v>NA</v>
      </c>
      <c r="M123" s="8">
        <v>33699</v>
      </c>
      <c r="N123" s="64">
        <f t="shared" ref="N123" si="453">IFERROR((M123/297.8)*352.7,"NA")</f>
        <v>39911.475151108119</v>
      </c>
      <c r="O123" s="12">
        <v>0</v>
      </c>
      <c r="P123" s="9">
        <f t="shared" si="226"/>
        <v>1</v>
      </c>
      <c r="Q123" s="8">
        <v>0</v>
      </c>
      <c r="R123" s="8">
        <f t="shared" si="227"/>
        <v>1</v>
      </c>
      <c r="S123" s="8">
        <v>1</v>
      </c>
      <c r="T123" s="8">
        <v>17667</v>
      </c>
      <c r="U123" s="59">
        <v>0.68900000000000006</v>
      </c>
      <c r="V123" s="40">
        <v>1120</v>
      </c>
      <c r="W123" s="40">
        <v>4820</v>
      </c>
      <c r="X123" s="64">
        <f t="shared" ref="X123" si="454">IFERROR((W123/297.8)*352.7,"NA")</f>
        <v>5708.5762256548014</v>
      </c>
      <c r="Y123" s="71">
        <f t="shared" si="233"/>
        <v>5398400</v>
      </c>
      <c r="Z123" s="71">
        <f t="shared" si="234"/>
        <v>6393605.3727333779</v>
      </c>
      <c r="AA123" s="17">
        <v>1</v>
      </c>
      <c r="AB123" s="3">
        <v>0</v>
      </c>
      <c r="AC123" s="4">
        <v>0</v>
      </c>
      <c r="AD123" s="3">
        <v>0</v>
      </c>
      <c r="AE123" s="3">
        <v>1</v>
      </c>
      <c r="AF123" s="4">
        <v>0</v>
      </c>
    </row>
    <row r="124" spans="1:32" x14ac:dyDescent="0.3">
      <c r="A124">
        <v>145813</v>
      </c>
      <c r="B124" s="8" t="s">
        <v>20</v>
      </c>
      <c r="C124" s="24" t="s">
        <v>58</v>
      </c>
      <c r="D124" s="32" t="s">
        <v>7</v>
      </c>
      <c r="E124" s="40">
        <v>7</v>
      </c>
      <c r="F124" s="41">
        <v>69</v>
      </c>
      <c r="G124" s="40" t="s">
        <v>89</v>
      </c>
      <c r="H124" s="42" t="s">
        <v>89</v>
      </c>
      <c r="I124" s="61" t="str">
        <f t="shared" ref="I124" si="455">IFERROR((H124/306.7)*352.7,"NA")</f>
        <v>NA</v>
      </c>
      <c r="J124" s="78" t="s">
        <v>89</v>
      </c>
      <c r="K124" s="40" t="s">
        <v>89</v>
      </c>
      <c r="L124" s="67" t="str">
        <f t="shared" ref="L124" si="456">IFERROR((K124/306.7)*352.7,"NA")</f>
        <v>NA</v>
      </c>
      <c r="M124" s="8">
        <v>34608</v>
      </c>
      <c r="N124" s="64">
        <f t="shared" ref="N124" si="457">IFERROR((M124/306.7)*352.7,"NA")</f>
        <v>39798.635800456468</v>
      </c>
      <c r="O124" s="12">
        <v>0</v>
      </c>
      <c r="P124" s="7">
        <f t="shared" si="226"/>
        <v>1</v>
      </c>
      <c r="Q124" s="8">
        <v>0</v>
      </c>
      <c r="R124" s="8">
        <f t="shared" si="227"/>
        <v>1</v>
      </c>
      <c r="S124" s="8">
        <v>1</v>
      </c>
      <c r="T124" s="8">
        <v>18056</v>
      </c>
      <c r="U124" s="59">
        <v>0.7390000000000001</v>
      </c>
      <c r="V124" s="40">
        <v>1661</v>
      </c>
      <c r="W124" s="40">
        <v>4924</v>
      </c>
      <c r="X124" s="64">
        <f t="shared" ref="X124" si="458">IFERROR((W124/306.7)*352.7,"NA")</f>
        <v>5662.5197261167268</v>
      </c>
      <c r="Y124" s="71">
        <f t="shared" si="233"/>
        <v>8178764</v>
      </c>
      <c r="Z124" s="71">
        <f t="shared" si="234"/>
        <v>9405445.2650798839</v>
      </c>
      <c r="AA124" s="17">
        <v>1</v>
      </c>
      <c r="AB124" s="3">
        <v>0</v>
      </c>
      <c r="AC124" s="4">
        <v>0</v>
      </c>
      <c r="AD124" s="3">
        <v>0</v>
      </c>
      <c r="AE124" s="3">
        <v>1</v>
      </c>
      <c r="AF124" s="4">
        <v>0</v>
      </c>
    </row>
    <row r="125" spans="1:32" x14ac:dyDescent="0.3">
      <c r="A125">
        <v>145813</v>
      </c>
      <c r="B125" s="8" t="s">
        <v>20</v>
      </c>
      <c r="C125" s="24" t="s">
        <v>58</v>
      </c>
      <c r="D125" s="32" t="s">
        <v>5</v>
      </c>
      <c r="E125" s="40">
        <v>14</v>
      </c>
      <c r="F125" s="41">
        <v>75</v>
      </c>
      <c r="G125" s="40" t="s">
        <v>89</v>
      </c>
      <c r="H125" s="42" t="s">
        <v>89</v>
      </c>
      <c r="I125" s="61" t="str">
        <f t="shared" ref="I125" si="459">IFERROR((H125/312.9)*352.7,"NA")</f>
        <v>NA</v>
      </c>
      <c r="J125" s="78" t="s">
        <v>89</v>
      </c>
      <c r="K125" s="40" t="s">
        <v>89</v>
      </c>
      <c r="L125" s="67" t="str">
        <f t="shared" ref="L125" si="460">IFERROR((K125/312.9)*352.7,"NA")</f>
        <v>NA</v>
      </c>
      <c r="M125" s="8">
        <v>35237</v>
      </c>
      <c r="N125" s="64">
        <f t="shared" ref="N125" si="461">IFERROR((M125/312.9)*352.7,"NA")</f>
        <v>39719.047299456695</v>
      </c>
      <c r="O125" s="12">
        <v>0</v>
      </c>
      <c r="P125" s="8">
        <f t="shared" si="226"/>
        <v>1</v>
      </c>
      <c r="Q125" s="8">
        <v>0</v>
      </c>
      <c r="R125" s="8">
        <f t="shared" si="227"/>
        <v>1</v>
      </c>
      <c r="S125" s="8">
        <v>1</v>
      </c>
      <c r="T125" s="8">
        <v>18343</v>
      </c>
      <c r="U125" s="59">
        <v>0.877</v>
      </c>
      <c r="V125" s="40">
        <v>1757</v>
      </c>
      <c r="W125" s="40">
        <v>5582</v>
      </c>
      <c r="X125" s="64">
        <f t="shared" ref="X125" si="462">IFERROR((W125/312.9)*352.7,"NA")</f>
        <v>6292.0147011824874</v>
      </c>
      <c r="Y125" s="71">
        <f t="shared" si="233"/>
        <v>9807574</v>
      </c>
      <c r="Z125" s="71">
        <f t="shared" si="234"/>
        <v>11055069.82997763</v>
      </c>
      <c r="AA125" s="17">
        <v>1</v>
      </c>
      <c r="AB125" s="3">
        <v>0</v>
      </c>
      <c r="AC125" s="4">
        <v>0</v>
      </c>
      <c r="AD125" s="3">
        <v>0</v>
      </c>
      <c r="AE125" s="3">
        <v>1</v>
      </c>
      <c r="AF125" s="4">
        <v>0</v>
      </c>
    </row>
    <row r="126" spans="1:32" x14ac:dyDescent="0.3">
      <c r="A126">
        <v>145813</v>
      </c>
      <c r="B126" s="8" t="s">
        <v>20</v>
      </c>
      <c r="C126" s="24" t="s">
        <v>58</v>
      </c>
      <c r="D126" s="32" t="s">
        <v>4</v>
      </c>
      <c r="E126" s="40">
        <v>20</v>
      </c>
      <c r="F126" s="41">
        <v>76</v>
      </c>
      <c r="G126" s="40">
        <v>44</v>
      </c>
      <c r="H126" s="43">
        <v>19003</v>
      </c>
      <c r="I126" s="61">
        <f t="shared" ref="I126" si="463">IFERROR((H126/317.7)*352.7,"NA")</f>
        <v>21096.500157381179</v>
      </c>
      <c r="J126" s="78">
        <v>0.57894736842105265</v>
      </c>
      <c r="K126" s="40">
        <v>836139</v>
      </c>
      <c r="L126" s="67">
        <f t="shared" ref="L126" si="464">IFERROR((K126/317.7)*352.7,"NA")</f>
        <v>928253.77809254022</v>
      </c>
      <c r="M126" s="8">
        <v>39304</v>
      </c>
      <c r="N126" s="64">
        <f t="shared" ref="N126" si="465">IFERROR((M126/317.7)*352.7,"NA")</f>
        <v>43633.996852376455</v>
      </c>
      <c r="O126" s="12">
        <v>0</v>
      </c>
      <c r="P126" s="8">
        <f t="shared" si="226"/>
        <v>1</v>
      </c>
      <c r="Q126" s="8">
        <v>0</v>
      </c>
      <c r="R126" s="8">
        <f t="shared" si="227"/>
        <v>1</v>
      </c>
      <c r="S126" s="8">
        <v>1</v>
      </c>
      <c r="T126" s="8">
        <v>18571</v>
      </c>
      <c r="U126" s="59">
        <v>0.88900000000000001</v>
      </c>
      <c r="V126" s="40">
        <v>2012</v>
      </c>
      <c r="W126" s="40">
        <v>5300</v>
      </c>
      <c r="X126" s="64">
        <f t="shared" ref="X126" si="466">IFERROR((W126/317.7)*352.7,"NA")</f>
        <v>5883.8841674535724</v>
      </c>
      <c r="Y126" s="71">
        <f t="shared" si="233"/>
        <v>10663600</v>
      </c>
      <c r="Z126" s="71">
        <f t="shared" si="234"/>
        <v>11838374.944916587</v>
      </c>
      <c r="AA126" s="17">
        <v>1</v>
      </c>
      <c r="AB126" s="3">
        <v>0</v>
      </c>
      <c r="AC126" s="4">
        <v>0</v>
      </c>
      <c r="AD126" s="3">
        <v>0</v>
      </c>
      <c r="AE126" s="3">
        <v>1</v>
      </c>
      <c r="AF126" s="4">
        <v>0</v>
      </c>
    </row>
    <row r="127" spans="1:32" x14ac:dyDescent="0.3">
      <c r="A127">
        <v>145813</v>
      </c>
      <c r="B127" s="8" t="s">
        <v>20</v>
      </c>
      <c r="C127" s="24" t="s">
        <v>58</v>
      </c>
      <c r="D127" s="32" t="s">
        <v>3</v>
      </c>
      <c r="E127" s="40">
        <v>18</v>
      </c>
      <c r="F127" s="41">
        <v>84</v>
      </c>
      <c r="G127" s="40">
        <v>45</v>
      </c>
      <c r="H127" s="43">
        <v>18980</v>
      </c>
      <c r="I127" s="61">
        <f t="shared" ref="I127" si="467">IFERROR((H127/327.4)*352.7,"NA")</f>
        <v>20446.689065363469</v>
      </c>
      <c r="J127" s="78">
        <v>0.5357142857142857</v>
      </c>
      <c r="K127" s="40">
        <v>816130</v>
      </c>
      <c r="L127" s="67">
        <f t="shared" ref="L127" si="468">IFERROR((K127/327.4)*352.7,"NA")</f>
        <v>879196.85705558956</v>
      </c>
      <c r="M127" s="8">
        <v>40036</v>
      </c>
      <c r="N127" s="64">
        <f t="shared" ref="N127" si="469">IFERROR((M127/327.4)*352.7,"NA")</f>
        <v>43129.802076970074</v>
      </c>
      <c r="O127" s="12">
        <v>0</v>
      </c>
      <c r="P127" s="8">
        <f t="shared" si="226"/>
        <v>1</v>
      </c>
      <c r="Q127" s="8">
        <v>0</v>
      </c>
      <c r="R127" s="8">
        <f t="shared" si="227"/>
        <v>1</v>
      </c>
      <c r="S127" s="8">
        <v>1</v>
      </c>
      <c r="T127" s="8">
        <v>18264</v>
      </c>
      <c r="U127" s="59">
        <v>0.8909999999999999</v>
      </c>
      <c r="V127" s="40">
        <v>1818</v>
      </c>
      <c r="W127" s="40">
        <v>5899</v>
      </c>
      <c r="X127" s="64">
        <f t="shared" ref="X127" si="470">IFERROR((W127/327.4)*352.7,"NA")</f>
        <v>6354.8481979230301</v>
      </c>
      <c r="Y127" s="71">
        <f t="shared" si="233"/>
        <v>10724382</v>
      </c>
      <c r="Z127" s="71">
        <f t="shared" si="234"/>
        <v>11553114.023824068</v>
      </c>
      <c r="AA127" s="17">
        <v>1</v>
      </c>
      <c r="AB127" s="3">
        <v>0</v>
      </c>
      <c r="AC127" s="4">
        <v>0</v>
      </c>
      <c r="AD127" s="3">
        <v>0</v>
      </c>
      <c r="AE127" s="3">
        <v>1</v>
      </c>
      <c r="AF127" s="4">
        <v>0</v>
      </c>
    </row>
    <row r="128" spans="1:32" x14ac:dyDescent="0.3">
      <c r="A128">
        <v>145813</v>
      </c>
      <c r="B128" s="8" t="s">
        <v>20</v>
      </c>
      <c r="C128" s="24" t="s">
        <v>58</v>
      </c>
      <c r="D128" s="32" t="s">
        <v>2</v>
      </c>
      <c r="E128" s="40">
        <v>17</v>
      </c>
      <c r="F128" s="41">
        <v>128</v>
      </c>
      <c r="G128" s="40">
        <v>54</v>
      </c>
      <c r="H128" s="43">
        <v>17795</v>
      </c>
      <c r="I128" s="61">
        <f t="shared" ref="I128" si="471">IFERROR((H128/336.1)*352.7,"NA")</f>
        <v>18673.896161856588</v>
      </c>
      <c r="J128" s="78">
        <v>0.421875</v>
      </c>
      <c r="K128" s="40">
        <v>960932</v>
      </c>
      <c r="L128" s="67">
        <f t="shared" ref="L128" si="472">IFERROR((K128/336.1)*352.7,"NA")</f>
        <v>1008392.4915203807</v>
      </c>
      <c r="M128" s="8">
        <v>41282</v>
      </c>
      <c r="N128" s="64">
        <f t="shared" ref="N128" si="473">IFERROR((M128/336.1)*352.7,"NA")</f>
        <v>43320.920559357328</v>
      </c>
      <c r="O128" s="12">
        <v>0</v>
      </c>
      <c r="P128" s="8">
        <f t="shared" si="226"/>
        <v>1</v>
      </c>
      <c r="Q128" s="8">
        <v>0</v>
      </c>
      <c r="R128" s="8">
        <f t="shared" si="227"/>
        <v>1</v>
      </c>
      <c r="S128" s="8">
        <v>1</v>
      </c>
      <c r="T128" s="8">
        <v>18044</v>
      </c>
      <c r="U128" s="59">
        <v>0.89200000000000002</v>
      </c>
      <c r="V128" s="40">
        <v>2445</v>
      </c>
      <c r="W128" s="40">
        <v>5263</v>
      </c>
      <c r="X128" s="64">
        <f t="shared" ref="X128" si="474">IFERROR((W128/336.1)*352.7,"NA")</f>
        <v>5522.9398988396306</v>
      </c>
      <c r="Y128" s="71">
        <f t="shared" si="233"/>
        <v>12868035</v>
      </c>
      <c r="Z128" s="71">
        <f t="shared" si="234"/>
        <v>13503588.052662896</v>
      </c>
      <c r="AA128" s="17">
        <v>1</v>
      </c>
      <c r="AB128" s="3">
        <v>0</v>
      </c>
      <c r="AC128" s="4">
        <v>0</v>
      </c>
      <c r="AD128" s="3">
        <v>0</v>
      </c>
      <c r="AE128" s="3">
        <v>1</v>
      </c>
      <c r="AF128" s="4">
        <v>0</v>
      </c>
    </row>
    <row r="129" spans="1:32" x14ac:dyDescent="0.3">
      <c r="A129">
        <v>145813</v>
      </c>
      <c r="B129" s="8" t="s">
        <v>20</v>
      </c>
      <c r="C129" s="24" t="s">
        <v>58</v>
      </c>
      <c r="D129" s="32" t="s">
        <v>1</v>
      </c>
      <c r="E129" s="40">
        <v>23</v>
      </c>
      <c r="F129" s="41">
        <v>117</v>
      </c>
      <c r="G129" s="40">
        <v>46</v>
      </c>
      <c r="H129" s="43">
        <v>21268</v>
      </c>
      <c r="I129" s="62">
        <f t="shared" ref="I129" si="475">IFERROR((H129/346)*352.7,"NA")</f>
        <v>21679.836994219651</v>
      </c>
      <c r="J129" s="78">
        <v>0.39316239316239315</v>
      </c>
      <c r="K129" s="40">
        <v>978333</v>
      </c>
      <c r="L129" s="68">
        <f t="shared" ref="L129" si="476">IFERROR((K129/346)*352.7,"NA")</f>
        <v>997277.5985549133</v>
      </c>
      <c r="M129" s="8">
        <v>42648</v>
      </c>
      <c r="N129" s="65">
        <f t="shared" ref="N129" si="477">IFERROR((M129/346)*352.7,"NA")</f>
        <v>43473.842774566467</v>
      </c>
      <c r="O129" s="12">
        <v>0</v>
      </c>
      <c r="P129" s="9">
        <f t="shared" si="226"/>
        <v>1</v>
      </c>
      <c r="Q129" s="9">
        <v>0</v>
      </c>
      <c r="R129" s="9">
        <f t="shared" si="227"/>
        <v>1</v>
      </c>
      <c r="S129" s="9">
        <v>1</v>
      </c>
      <c r="T129" s="8">
        <v>18199</v>
      </c>
      <c r="U129" s="59">
        <v>0.81900000000000006</v>
      </c>
      <c r="V129" s="40" t="s">
        <v>89</v>
      </c>
      <c r="W129" s="40" t="s">
        <v>89</v>
      </c>
      <c r="X129" s="65" t="str">
        <f t="shared" ref="X129" si="478">IFERROR((W129/346)*352.7,"NA")</f>
        <v>NA</v>
      </c>
      <c r="Y129" s="72" t="str">
        <f t="shared" si="233"/>
        <v>NA</v>
      </c>
      <c r="Z129" s="72" t="str">
        <f t="shared" si="234"/>
        <v>NA</v>
      </c>
      <c r="AA129" s="17">
        <v>1</v>
      </c>
      <c r="AB129" s="3">
        <v>0</v>
      </c>
      <c r="AC129" s="4">
        <v>0</v>
      </c>
      <c r="AD129" s="3">
        <v>0</v>
      </c>
      <c r="AE129" s="3">
        <v>1</v>
      </c>
      <c r="AF129" s="4">
        <v>0</v>
      </c>
    </row>
    <row r="130" spans="1:32" x14ac:dyDescent="0.3">
      <c r="A130">
        <v>145646</v>
      </c>
      <c r="B130" s="7" t="s">
        <v>20</v>
      </c>
      <c r="C130" s="23" t="s">
        <v>65</v>
      </c>
      <c r="D130" s="31" t="s">
        <v>9</v>
      </c>
      <c r="E130" s="37" t="s">
        <v>89</v>
      </c>
      <c r="F130" s="38" t="s">
        <v>89</v>
      </c>
      <c r="G130" s="37" t="s">
        <v>89</v>
      </c>
      <c r="H130" s="39" t="s">
        <v>89</v>
      </c>
      <c r="I130" s="60" t="str">
        <f t="shared" ref="I130" si="479">IFERROR((H130/293.2)*352.7,"NA")</f>
        <v>NA</v>
      </c>
      <c r="J130" s="80" t="s">
        <v>89</v>
      </c>
      <c r="K130" s="37" t="s">
        <v>89</v>
      </c>
      <c r="L130" s="66" t="str">
        <f t="shared" ref="L130" si="480">IFERROR((K130/293.2)*352.7,"NA")</f>
        <v>NA</v>
      </c>
      <c r="M130" s="7">
        <v>48522</v>
      </c>
      <c r="N130" s="63">
        <f t="shared" ref="N130" si="481">IFERROR((M130/293.2)*352.7,"NA")</f>
        <v>58368.722373806275</v>
      </c>
      <c r="O130" s="1">
        <v>1</v>
      </c>
      <c r="P130" s="7">
        <f t="shared" si="226"/>
        <v>0</v>
      </c>
      <c r="Q130" s="7">
        <v>1</v>
      </c>
      <c r="R130" s="7">
        <f t="shared" si="227"/>
        <v>0</v>
      </c>
      <c r="S130" s="7">
        <v>0</v>
      </c>
      <c r="T130" s="7">
        <v>2007</v>
      </c>
      <c r="U130" s="73">
        <v>0.59499999999999997</v>
      </c>
      <c r="V130" s="37">
        <v>480</v>
      </c>
      <c r="W130" s="37">
        <v>18216</v>
      </c>
      <c r="X130" s="63">
        <f t="shared" ref="X130" si="482">IFERROR((W130/293.2)*352.7,"NA")</f>
        <v>21912.630286493863</v>
      </c>
      <c r="Y130" s="71">
        <f t="shared" si="233"/>
        <v>8743680</v>
      </c>
      <c r="Z130" s="38">
        <f t="shared" si="234"/>
        <v>10518062.537517054</v>
      </c>
      <c r="AA130" s="17">
        <v>0</v>
      </c>
      <c r="AB130" s="3">
        <v>0</v>
      </c>
      <c r="AC130" s="4">
        <v>1</v>
      </c>
      <c r="AD130" s="3">
        <v>1</v>
      </c>
      <c r="AE130" s="3">
        <v>0</v>
      </c>
      <c r="AF130" s="4">
        <v>0</v>
      </c>
    </row>
    <row r="131" spans="1:32" x14ac:dyDescent="0.3">
      <c r="A131">
        <v>145646</v>
      </c>
      <c r="B131" s="8" t="s">
        <v>20</v>
      </c>
      <c r="C131" s="24" t="s">
        <v>65</v>
      </c>
      <c r="D131" s="32" t="s">
        <v>8</v>
      </c>
      <c r="E131" s="40" t="s">
        <v>89</v>
      </c>
      <c r="F131" s="41" t="s">
        <v>89</v>
      </c>
      <c r="G131" s="40" t="s">
        <v>89</v>
      </c>
      <c r="H131" s="42" t="s">
        <v>89</v>
      </c>
      <c r="I131" s="61" t="str">
        <f t="shared" ref="I131" si="483">IFERROR((H131/297.8)*352.7,"NA")</f>
        <v>NA</v>
      </c>
      <c r="J131" s="78" t="s">
        <v>89</v>
      </c>
      <c r="K131" s="40" t="s">
        <v>89</v>
      </c>
      <c r="L131" s="67" t="str">
        <f t="shared" ref="L131" si="484">IFERROR((K131/297.8)*352.7,"NA")</f>
        <v>NA</v>
      </c>
      <c r="M131" s="8">
        <v>50352</v>
      </c>
      <c r="N131" s="64">
        <f t="shared" ref="N131" si="485">IFERROR((M131/297.8)*352.7,"NA")</f>
        <v>59634.487575554063</v>
      </c>
      <c r="O131" s="3">
        <v>1</v>
      </c>
      <c r="P131" s="8">
        <f t="shared" ref="P131:P194" si="486">ABS(O131-1)</f>
        <v>0</v>
      </c>
      <c r="Q131" s="8">
        <v>1</v>
      </c>
      <c r="R131" s="8">
        <f t="shared" ref="R131:R194" si="487">ABS(Q131-1)</f>
        <v>0</v>
      </c>
      <c r="S131" s="8">
        <v>0</v>
      </c>
      <c r="T131" s="8">
        <v>2000</v>
      </c>
      <c r="U131" s="74">
        <v>0.58399999999999996</v>
      </c>
      <c r="V131" s="40">
        <v>520</v>
      </c>
      <c r="W131" s="40">
        <v>20438</v>
      </c>
      <c r="X131" s="64">
        <f t="shared" ref="X131" si="488">IFERROR((W131/297.8)*352.7,"NA")</f>
        <v>24205.784419073203</v>
      </c>
      <c r="Y131" s="71">
        <f t="shared" si="233"/>
        <v>10627760</v>
      </c>
      <c r="Z131" s="71">
        <f t="shared" si="234"/>
        <v>12587007.897918066</v>
      </c>
      <c r="AA131" s="17">
        <v>0</v>
      </c>
      <c r="AB131" s="3">
        <v>0</v>
      </c>
      <c r="AC131" s="4">
        <v>1</v>
      </c>
      <c r="AD131" s="3">
        <v>1</v>
      </c>
      <c r="AE131" s="3">
        <v>0</v>
      </c>
      <c r="AF131" s="4">
        <v>0</v>
      </c>
    </row>
    <row r="132" spans="1:32" x14ac:dyDescent="0.3">
      <c r="A132">
        <v>145646</v>
      </c>
      <c r="B132" s="8" t="s">
        <v>20</v>
      </c>
      <c r="C132" s="24" t="s">
        <v>65</v>
      </c>
      <c r="D132" s="32" t="s">
        <v>7</v>
      </c>
      <c r="E132" s="40">
        <v>63</v>
      </c>
      <c r="F132" s="41">
        <v>147</v>
      </c>
      <c r="G132" s="40">
        <v>144</v>
      </c>
      <c r="H132" s="43">
        <v>21808</v>
      </c>
      <c r="I132" s="61">
        <f t="shared" ref="I132" si="489">IFERROR((H132/306.7)*352.7,"NA")</f>
        <v>25078.844473426801</v>
      </c>
      <c r="J132" s="78">
        <v>0.97959183673469385</v>
      </c>
      <c r="K132" s="40">
        <v>3118535</v>
      </c>
      <c r="L132" s="67">
        <f t="shared" ref="L132" si="490">IFERROR((K132/306.7)*352.7,"NA")</f>
        <v>3586264.4098467557</v>
      </c>
      <c r="M132" s="8">
        <v>52690</v>
      </c>
      <c r="N132" s="64">
        <f t="shared" ref="N132" si="491">IFERROR((M132/306.7)*352.7,"NA")</f>
        <v>60592.641017280737</v>
      </c>
      <c r="O132" s="3">
        <v>1</v>
      </c>
      <c r="P132" s="8">
        <f t="shared" si="486"/>
        <v>0</v>
      </c>
      <c r="Q132" s="8">
        <v>1</v>
      </c>
      <c r="R132" s="8">
        <f t="shared" si="487"/>
        <v>0</v>
      </c>
      <c r="S132" s="8">
        <v>0</v>
      </c>
      <c r="T132" s="8">
        <v>1883</v>
      </c>
      <c r="U132" s="74">
        <v>0.60399999999999998</v>
      </c>
      <c r="V132" s="40">
        <v>446</v>
      </c>
      <c r="W132" s="40">
        <v>19513</v>
      </c>
      <c r="X132" s="64">
        <f t="shared" ref="X132" si="492">IFERROR((W132/306.7)*352.7,"NA")</f>
        <v>22439.631887838277</v>
      </c>
      <c r="Y132" s="71">
        <f t="shared" ref="Y132:Y195" si="493">IFERROR(V132*W132,"NA")</f>
        <v>8702798</v>
      </c>
      <c r="Z132" s="71">
        <f t="shared" ref="Z132:Z195" si="494">IFERROR(V132*X132,"NA")</f>
        <v>10008075.821975872</v>
      </c>
      <c r="AA132" s="17">
        <v>0</v>
      </c>
      <c r="AB132" s="3">
        <v>0</v>
      </c>
      <c r="AC132" s="4">
        <v>1</v>
      </c>
      <c r="AD132" s="3">
        <v>1</v>
      </c>
      <c r="AE132" s="3">
        <v>0</v>
      </c>
      <c r="AF132" s="4">
        <v>0</v>
      </c>
    </row>
    <row r="133" spans="1:32" x14ac:dyDescent="0.3">
      <c r="A133">
        <v>145646</v>
      </c>
      <c r="B133" s="8" t="s">
        <v>20</v>
      </c>
      <c r="C133" s="24" t="s">
        <v>65</v>
      </c>
      <c r="D133" s="32" t="s">
        <v>5</v>
      </c>
      <c r="E133" s="40">
        <v>39</v>
      </c>
      <c r="F133" s="41">
        <v>163</v>
      </c>
      <c r="G133" s="40">
        <v>156</v>
      </c>
      <c r="H133" s="43">
        <v>19031</v>
      </c>
      <c r="I133" s="61">
        <f t="shared" ref="I133" si="495">IFERROR((H133/312.9)*352.7,"NA")</f>
        <v>21451.689677213169</v>
      </c>
      <c r="J133" s="78">
        <v>0.95705521472392641</v>
      </c>
      <c r="K133" s="40">
        <v>2892754</v>
      </c>
      <c r="L133" s="67">
        <f t="shared" ref="L133" si="496">IFERROR((K133/312.9)*352.7,"NA")</f>
        <v>3260704.1732182805</v>
      </c>
      <c r="M133" s="8">
        <v>54686</v>
      </c>
      <c r="N133" s="64">
        <f t="shared" ref="N133" si="497">IFERROR((M133/312.9)*352.7,"NA")</f>
        <v>61641.905401086609</v>
      </c>
      <c r="O133" s="3">
        <v>1</v>
      </c>
      <c r="P133" s="8">
        <f t="shared" si="486"/>
        <v>0</v>
      </c>
      <c r="Q133" s="8">
        <v>1</v>
      </c>
      <c r="R133" s="8">
        <f t="shared" si="487"/>
        <v>0</v>
      </c>
      <c r="S133" s="8">
        <v>0</v>
      </c>
      <c r="T133" s="8">
        <v>1834</v>
      </c>
      <c r="U133" s="74">
        <v>0.61899999999999999</v>
      </c>
      <c r="V133" s="40">
        <v>441</v>
      </c>
      <c r="W133" s="40">
        <v>21976</v>
      </c>
      <c r="X133" s="64">
        <f t="shared" ref="X133" si="498">IFERROR((W133/312.9)*352.7,"NA")</f>
        <v>24771.285394694794</v>
      </c>
      <c r="Y133" s="71">
        <f t="shared" si="493"/>
        <v>9691416</v>
      </c>
      <c r="Z133" s="71">
        <f t="shared" si="494"/>
        <v>10924136.859060405</v>
      </c>
      <c r="AA133" s="17">
        <v>0</v>
      </c>
      <c r="AB133" s="3">
        <v>0</v>
      </c>
      <c r="AC133" s="4">
        <v>1</v>
      </c>
      <c r="AD133" s="3">
        <v>1</v>
      </c>
      <c r="AE133" s="3">
        <v>0</v>
      </c>
      <c r="AF133" s="4">
        <v>0</v>
      </c>
    </row>
    <row r="134" spans="1:32" x14ac:dyDescent="0.3">
      <c r="A134">
        <v>145646</v>
      </c>
      <c r="B134" s="8" t="s">
        <v>20</v>
      </c>
      <c r="C134" s="24" t="s">
        <v>65</v>
      </c>
      <c r="D134" s="32" t="s">
        <v>4</v>
      </c>
      <c r="E134" s="40">
        <v>28</v>
      </c>
      <c r="F134" s="41">
        <v>159</v>
      </c>
      <c r="G134" s="40">
        <v>149</v>
      </c>
      <c r="H134" s="43">
        <v>20281</v>
      </c>
      <c r="I134" s="61">
        <f t="shared" ref="I134" si="499">IFERROR((H134/317.7)*352.7,"NA")</f>
        <v>22515.293358514322</v>
      </c>
      <c r="J134" s="78">
        <v>0.93710691823899372</v>
      </c>
      <c r="K134" s="40">
        <v>3001570</v>
      </c>
      <c r="L134" s="67">
        <f t="shared" ref="L134" si="500">IFERROR((K134/317.7)*352.7,"NA")</f>
        <v>3332243.4340572865</v>
      </c>
      <c r="M134" s="8">
        <v>56720</v>
      </c>
      <c r="N134" s="64">
        <f t="shared" ref="N134" si="501">IFERROR((M134/317.7)*352.7,"NA")</f>
        <v>62968.662259993704</v>
      </c>
      <c r="O134" s="3">
        <v>1</v>
      </c>
      <c r="P134" s="8">
        <f t="shared" si="486"/>
        <v>0</v>
      </c>
      <c r="Q134" s="8">
        <v>1</v>
      </c>
      <c r="R134" s="8">
        <f t="shared" si="487"/>
        <v>0</v>
      </c>
      <c r="S134" s="8">
        <v>0</v>
      </c>
      <c r="T134" s="8">
        <v>1763</v>
      </c>
      <c r="U134" s="74">
        <v>0.58200000000000007</v>
      </c>
      <c r="V134" s="40">
        <v>421</v>
      </c>
      <c r="W134" s="40">
        <v>24430</v>
      </c>
      <c r="X134" s="64">
        <f t="shared" ref="X134" si="502">IFERROR((W134/317.7)*352.7,"NA")</f>
        <v>27121.375511488826</v>
      </c>
      <c r="Y134" s="71">
        <f t="shared" si="493"/>
        <v>10285030</v>
      </c>
      <c r="Z134" s="71">
        <f t="shared" si="494"/>
        <v>11418099.090336796</v>
      </c>
      <c r="AA134" s="17">
        <v>0</v>
      </c>
      <c r="AB134" s="3">
        <v>0</v>
      </c>
      <c r="AC134" s="4">
        <v>1</v>
      </c>
      <c r="AD134" s="3">
        <v>1</v>
      </c>
      <c r="AE134" s="3">
        <v>0</v>
      </c>
      <c r="AF134" s="4">
        <v>0</v>
      </c>
    </row>
    <row r="135" spans="1:32" x14ac:dyDescent="0.3">
      <c r="A135">
        <v>145646</v>
      </c>
      <c r="B135" s="8" t="s">
        <v>20</v>
      </c>
      <c r="C135" s="24" t="s">
        <v>65</v>
      </c>
      <c r="D135" s="32" t="s">
        <v>3</v>
      </c>
      <c r="E135" s="40">
        <v>18</v>
      </c>
      <c r="F135" s="41">
        <v>132</v>
      </c>
      <c r="G135" s="40">
        <v>131</v>
      </c>
      <c r="H135" s="43">
        <v>22319</v>
      </c>
      <c r="I135" s="61">
        <f t="shared" ref="I135" si="503">IFERROR((H135/327.4)*352.7,"NA")</f>
        <v>24043.711973121564</v>
      </c>
      <c r="J135" s="78">
        <v>0.99242424242424243</v>
      </c>
      <c r="K135" s="40">
        <v>2901470</v>
      </c>
      <c r="L135" s="67">
        <f t="shared" ref="L135" si="504">IFERROR((K135/327.4)*352.7,"NA")</f>
        <v>3125682.5565058035</v>
      </c>
      <c r="M135" s="8">
        <v>59630</v>
      </c>
      <c r="N135" s="64">
        <f t="shared" ref="N135" si="505">IFERROR((M135/327.4)*352.7,"NA")</f>
        <v>64237.938301771537</v>
      </c>
      <c r="O135" s="3">
        <v>1</v>
      </c>
      <c r="P135" s="9">
        <f t="shared" si="486"/>
        <v>0</v>
      </c>
      <c r="Q135" s="8">
        <v>1</v>
      </c>
      <c r="R135" s="8">
        <f t="shared" si="487"/>
        <v>0</v>
      </c>
      <c r="S135" s="8">
        <v>0</v>
      </c>
      <c r="T135" s="8">
        <v>1642</v>
      </c>
      <c r="U135" s="74">
        <v>0.60899999999999999</v>
      </c>
      <c r="V135" s="40">
        <v>368</v>
      </c>
      <c r="W135" s="40">
        <v>25490</v>
      </c>
      <c r="X135" s="64">
        <f t="shared" ref="X135" si="506">IFERROR((W135/327.4)*352.7,"NA")</f>
        <v>27459.752596212584</v>
      </c>
      <c r="Y135" s="71">
        <f t="shared" si="493"/>
        <v>9380320</v>
      </c>
      <c r="Z135" s="71">
        <f t="shared" si="494"/>
        <v>10105188.95540623</v>
      </c>
      <c r="AA135" s="17">
        <v>0</v>
      </c>
      <c r="AB135" s="3">
        <v>0</v>
      </c>
      <c r="AC135" s="4">
        <v>1</v>
      </c>
      <c r="AD135" s="3">
        <v>1</v>
      </c>
      <c r="AE135" s="3">
        <v>0</v>
      </c>
      <c r="AF135" s="4">
        <v>0</v>
      </c>
    </row>
    <row r="136" spans="1:32" x14ac:dyDescent="0.3">
      <c r="A136">
        <v>145646</v>
      </c>
      <c r="B136" s="8" t="s">
        <v>20</v>
      </c>
      <c r="C136" s="24" t="s">
        <v>65</v>
      </c>
      <c r="D136" s="32" t="s">
        <v>2</v>
      </c>
      <c r="E136" s="40">
        <v>17</v>
      </c>
      <c r="F136" s="41">
        <v>95</v>
      </c>
      <c r="G136" s="40">
        <v>93</v>
      </c>
      <c r="H136" s="43">
        <v>25227</v>
      </c>
      <c r="I136" s="61">
        <f t="shared" ref="I136" si="507">IFERROR((H136/336.1)*352.7,"NA")</f>
        <v>26472.963106218383</v>
      </c>
      <c r="J136" s="78">
        <v>0.97894736842105268</v>
      </c>
      <c r="K136" s="40">
        <v>2320904</v>
      </c>
      <c r="L136" s="67">
        <f t="shared" ref="L136" si="508">IFERROR((K136/336.1)*352.7,"NA")</f>
        <v>2435533.5935733411</v>
      </c>
      <c r="M136" s="8">
        <v>61020</v>
      </c>
      <c r="N136" s="64">
        <f t="shared" ref="N136" si="509">IFERROR((M136/336.1)*352.7,"NA")</f>
        <v>64033.781612615283</v>
      </c>
      <c r="O136" s="3">
        <v>1</v>
      </c>
      <c r="P136" s="7">
        <f t="shared" si="486"/>
        <v>0</v>
      </c>
      <c r="Q136" s="8">
        <v>1</v>
      </c>
      <c r="R136" s="8">
        <f t="shared" si="487"/>
        <v>0</v>
      </c>
      <c r="S136" s="8">
        <v>0</v>
      </c>
      <c r="T136" s="8">
        <v>1686</v>
      </c>
      <c r="U136" s="74">
        <v>0.58499999999999996</v>
      </c>
      <c r="V136" s="40">
        <v>488</v>
      </c>
      <c r="W136" s="40">
        <v>29243</v>
      </c>
      <c r="X136" s="64">
        <f t="shared" ref="X136" si="510">IFERROR((W136/336.1)*352.7,"NA")</f>
        <v>30687.313597143704</v>
      </c>
      <c r="Y136" s="71">
        <f t="shared" si="493"/>
        <v>14270584</v>
      </c>
      <c r="Z136" s="71">
        <f t="shared" si="494"/>
        <v>14975409.035406128</v>
      </c>
      <c r="AA136" s="17">
        <v>0</v>
      </c>
      <c r="AB136" s="3">
        <v>0</v>
      </c>
      <c r="AC136" s="4">
        <v>1</v>
      </c>
      <c r="AD136" s="3">
        <v>1</v>
      </c>
      <c r="AE136" s="3">
        <v>0</v>
      </c>
      <c r="AF136" s="4">
        <v>0</v>
      </c>
    </row>
    <row r="137" spans="1:32" x14ac:dyDescent="0.3">
      <c r="A137">
        <v>145646</v>
      </c>
      <c r="B137" s="9" t="s">
        <v>20</v>
      </c>
      <c r="C137" s="26" t="s">
        <v>65</v>
      </c>
      <c r="D137" s="33" t="s">
        <v>1</v>
      </c>
      <c r="E137" s="45">
        <v>17</v>
      </c>
      <c r="F137" s="46">
        <v>69</v>
      </c>
      <c r="G137" s="45">
        <v>66</v>
      </c>
      <c r="H137" s="54">
        <v>28203</v>
      </c>
      <c r="I137" s="62">
        <f t="shared" ref="I137" si="511">IFERROR((H137/346)*352.7,"NA")</f>
        <v>28749.127456647395</v>
      </c>
      <c r="J137" s="79">
        <v>0.95652173913043481</v>
      </c>
      <c r="K137" s="45">
        <v>1861388</v>
      </c>
      <c r="L137" s="68">
        <f t="shared" ref="L137" si="512">IFERROR((K137/346)*352.7,"NA")</f>
        <v>1897432.2184971096</v>
      </c>
      <c r="M137" s="9">
        <v>63840</v>
      </c>
      <c r="N137" s="65">
        <f t="shared" ref="N137" si="513">IFERROR((M137/346)*352.7,"NA")</f>
        <v>65076.208092485547</v>
      </c>
      <c r="O137" s="5">
        <v>1</v>
      </c>
      <c r="P137" s="8">
        <f t="shared" si="486"/>
        <v>0</v>
      </c>
      <c r="Q137" s="9">
        <v>1</v>
      </c>
      <c r="R137" s="9">
        <f t="shared" si="487"/>
        <v>0</v>
      </c>
      <c r="S137" s="9">
        <v>0</v>
      </c>
      <c r="T137" s="9">
        <v>1619</v>
      </c>
      <c r="U137" s="75">
        <v>0.60799999999999998</v>
      </c>
      <c r="V137" s="45" t="s">
        <v>89</v>
      </c>
      <c r="W137" s="45" t="s">
        <v>89</v>
      </c>
      <c r="X137" s="65" t="str">
        <f t="shared" ref="X137" si="514">IFERROR((W137/346)*352.7,"NA")</f>
        <v>NA</v>
      </c>
      <c r="Y137" s="72" t="str">
        <f t="shared" si="493"/>
        <v>NA</v>
      </c>
      <c r="Z137" s="72" t="str">
        <f t="shared" si="494"/>
        <v>NA</v>
      </c>
      <c r="AA137" s="17">
        <v>0</v>
      </c>
      <c r="AB137" s="3">
        <v>0</v>
      </c>
      <c r="AC137" s="4">
        <v>1</v>
      </c>
      <c r="AD137" s="3">
        <v>1</v>
      </c>
      <c r="AE137" s="3">
        <v>0</v>
      </c>
      <c r="AF137" s="4">
        <v>0</v>
      </c>
    </row>
    <row r="138" spans="1:32" x14ac:dyDescent="0.3">
      <c r="A138">
        <v>151351</v>
      </c>
      <c r="B138" s="8" t="s">
        <v>27</v>
      </c>
      <c r="C138" s="24" t="s">
        <v>35</v>
      </c>
      <c r="D138" s="32" t="s">
        <v>9</v>
      </c>
      <c r="E138" s="40">
        <v>695</v>
      </c>
      <c r="F138" s="41">
        <v>3285</v>
      </c>
      <c r="G138" s="40">
        <v>279</v>
      </c>
      <c r="H138" s="42">
        <v>9191</v>
      </c>
      <c r="I138" s="60">
        <f t="shared" ref="I138" si="515">IFERROR((H138/293.2)*352.7,"NA")</f>
        <v>11056.158594815824</v>
      </c>
      <c r="J138" s="78">
        <v>8.4931506849315067E-2</v>
      </c>
      <c r="K138" s="40">
        <v>2564204</v>
      </c>
      <c r="L138" s="66">
        <f t="shared" ref="L138" si="516">IFERROR((K138/293.2)*352.7,"NA")</f>
        <v>3084565.9986357437</v>
      </c>
      <c r="M138" s="8">
        <v>44566</v>
      </c>
      <c r="N138" s="63">
        <f t="shared" ref="N138" si="517">IFERROR((M138/293.2)*352.7,"NA")</f>
        <v>53609.918826739435</v>
      </c>
      <c r="O138" s="12">
        <v>0</v>
      </c>
      <c r="P138" s="8">
        <f t="shared" si="486"/>
        <v>1</v>
      </c>
      <c r="Q138" s="7">
        <v>1</v>
      </c>
      <c r="R138" s="7">
        <f t="shared" si="487"/>
        <v>0</v>
      </c>
      <c r="S138" s="7">
        <v>1</v>
      </c>
      <c r="T138" s="8">
        <v>31927</v>
      </c>
      <c r="U138" s="59">
        <v>0.74400000000000011</v>
      </c>
      <c r="V138" s="37">
        <v>3524</v>
      </c>
      <c r="W138" s="37">
        <v>8682</v>
      </c>
      <c r="X138" s="63">
        <f t="shared" ref="X138" si="518">IFERROR((W138/293.2)*352.7,"NA")</f>
        <v>10443.865620736698</v>
      </c>
      <c r="Y138" s="71">
        <f t="shared" si="493"/>
        <v>30595368</v>
      </c>
      <c r="Z138" s="38">
        <f t="shared" si="494"/>
        <v>36804182.447476126</v>
      </c>
      <c r="AA138" s="17">
        <v>1</v>
      </c>
      <c r="AB138" s="3">
        <v>0</v>
      </c>
      <c r="AC138" s="4">
        <v>0</v>
      </c>
      <c r="AD138" s="3">
        <v>1</v>
      </c>
      <c r="AE138" s="3">
        <v>0</v>
      </c>
      <c r="AF138" s="4">
        <v>0</v>
      </c>
    </row>
    <row r="139" spans="1:32" x14ac:dyDescent="0.3">
      <c r="A139">
        <v>151351</v>
      </c>
      <c r="B139" s="8" t="s">
        <v>27</v>
      </c>
      <c r="C139" s="24" t="s">
        <v>35</v>
      </c>
      <c r="D139" s="32" t="s">
        <v>8</v>
      </c>
      <c r="E139" s="40">
        <v>604</v>
      </c>
      <c r="F139" s="41">
        <v>3438</v>
      </c>
      <c r="G139" s="40">
        <v>427</v>
      </c>
      <c r="H139" s="42">
        <v>7096</v>
      </c>
      <c r="I139" s="61">
        <f t="shared" ref="I139" si="519">IFERROR((H139/297.8)*352.7,"NA")</f>
        <v>8404.1611820013422</v>
      </c>
      <c r="J139" s="78">
        <v>0.1242001163467132</v>
      </c>
      <c r="K139" s="40">
        <v>3029948</v>
      </c>
      <c r="L139" s="67">
        <f t="shared" ref="L139" si="520">IFERROR((K139/297.8)*352.7,"NA")</f>
        <v>3588524.7132303556</v>
      </c>
      <c r="M139" s="8">
        <v>45961</v>
      </c>
      <c r="N139" s="64">
        <f t="shared" ref="N139" si="521">IFERROR((M139/297.8)*352.7,"NA")</f>
        <v>54433.998321020816</v>
      </c>
      <c r="O139" s="12">
        <v>0</v>
      </c>
      <c r="P139" s="8">
        <f t="shared" si="486"/>
        <v>1</v>
      </c>
      <c r="Q139" s="8">
        <v>1</v>
      </c>
      <c r="R139" s="8">
        <f t="shared" si="487"/>
        <v>0</v>
      </c>
      <c r="S139" s="8">
        <v>1</v>
      </c>
      <c r="T139" s="8">
        <v>31984</v>
      </c>
      <c r="U139" s="59">
        <v>0.72199999999999998</v>
      </c>
      <c r="V139" s="40">
        <v>3458</v>
      </c>
      <c r="W139" s="40">
        <v>9103</v>
      </c>
      <c r="X139" s="64">
        <f t="shared" ref="X139" si="522">IFERROR((W139/297.8)*352.7,"NA")</f>
        <v>10781.155473472129</v>
      </c>
      <c r="Y139" s="71">
        <f t="shared" si="493"/>
        <v>31478174</v>
      </c>
      <c r="Z139" s="71">
        <f t="shared" si="494"/>
        <v>37281235.627266623</v>
      </c>
      <c r="AA139" s="17">
        <v>1</v>
      </c>
      <c r="AB139" s="3">
        <v>0</v>
      </c>
      <c r="AC139" s="4">
        <v>0</v>
      </c>
      <c r="AD139" s="3">
        <v>1</v>
      </c>
      <c r="AE139" s="3">
        <v>0</v>
      </c>
      <c r="AF139" s="4">
        <v>0</v>
      </c>
    </row>
    <row r="140" spans="1:32" x14ac:dyDescent="0.3">
      <c r="A140">
        <v>151351</v>
      </c>
      <c r="B140" s="8" t="s">
        <v>27</v>
      </c>
      <c r="C140" s="24" t="s">
        <v>35</v>
      </c>
      <c r="D140" s="32" t="s">
        <v>7</v>
      </c>
      <c r="E140" s="40">
        <v>731</v>
      </c>
      <c r="F140" s="41">
        <v>3535</v>
      </c>
      <c r="G140" s="40">
        <v>976</v>
      </c>
      <c r="H140" s="42">
        <v>3577</v>
      </c>
      <c r="I140" s="61">
        <f t="shared" ref="I140" si="523">IFERROR((H140/306.7)*352.7,"NA")</f>
        <v>4113.4916856863383</v>
      </c>
      <c r="J140" s="78">
        <v>0.2760961810466761</v>
      </c>
      <c r="K140" s="40">
        <v>3490676</v>
      </c>
      <c r="L140" s="67">
        <f t="shared" ref="L140" si="524">IFERROR((K140/306.7)*352.7,"NA")</f>
        <v>4014220.4929898926</v>
      </c>
      <c r="M140" s="8">
        <v>47270</v>
      </c>
      <c r="N140" s="64">
        <f t="shared" ref="N140" si="525">IFERROR((M140/306.7)*352.7,"NA")</f>
        <v>54359.729377241601</v>
      </c>
      <c r="O140" s="12">
        <v>0</v>
      </c>
      <c r="P140" s="8">
        <f t="shared" si="486"/>
        <v>1</v>
      </c>
      <c r="Q140" s="8">
        <v>1</v>
      </c>
      <c r="R140" s="8">
        <f t="shared" si="487"/>
        <v>0</v>
      </c>
      <c r="S140" s="8">
        <v>1</v>
      </c>
      <c r="T140" s="8">
        <v>32252</v>
      </c>
      <c r="U140" s="59">
        <v>0.7609999999999999</v>
      </c>
      <c r="V140" s="40">
        <v>3691</v>
      </c>
      <c r="W140" s="40">
        <v>7787</v>
      </c>
      <c r="X140" s="64">
        <f t="shared" ref="X140" si="526">IFERROR((W140/306.7)*352.7,"NA")</f>
        <v>8954.9230518421919</v>
      </c>
      <c r="Y140" s="71">
        <f t="shared" si="493"/>
        <v>28741817</v>
      </c>
      <c r="Z140" s="71">
        <f t="shared" si="494"/>
        <v>33052620.98434953</v>
      </c>
      <c r="AA140" s="17">
        <v>1</v>
      </c>
      <c r="AB140" s="3">
        <v>0</v>
      </c>
      <c r="AC140" s="4">
        <v>0</v>
      </c>
      <c r="AD140" s="3">
        <v>1</v>
      </c>
      <c r="AE140" s="3">
        <v>0</v>
      </c>
      <c r="AF140" s="4">
        <v>0</v>
      </c>
    </row>
    <row r="141" spans="1:32" x14ac:dyDescent="0.3">
      <c r="A141">
        <v>151351</v>
      </c>
      <c r="B141" s="8" t="s">
        <v>27</v>
      </c>
      <c r="C141" s="24" t="s">
        <v>35</v>
      </c>
      <c r="D141" s="32" t="s">
        <v>5</v>
      </c>
      <c r="E141" s="40">
        <v>706</v>
      </c>
      <c r="F141" s="41">
        <v>3574</v>
      </c>
      <c r="G141" s="40">
        <v>1084</v>
      </c>
      <c r="H141" s="42">
        <v>3950</v>
      </c>
      <c r="I141" s="61">
        <f t="shared" ref="I141" si="527">IFERROR((H141/312.9)*352.7,"NA")</f>
        <v>4452.4288910194955</v>
      </c>
      <c r="J141" s="78">
        <v>0.30330162283156126</v>
      </c>
      <c r="K141" s="40">
        <v>4281603</v>
      </c>
      <c r="L141" s="67">
        <f t="shared" ref="L141" si="528">IFERROR((K141/312.9)*352.7,"NA")</f>
        <v>4826210.8600191753</v>
      </c>
      <c r="M141" s="8">
        <v>47892</v>
      </c>
      <c r="N141" s="64">
        <f t="shared" ref="N141" si="529">IFERROR((M141/312.9)*352.7,"NA")</f>
        <v>53983.727708533079</v>
      </c>
      <c r="O141" s="12">
        <v>0</v>
      </c>
      <c r="P141" s="9">
        <f t="shared" si="486"/>
        <v>1</v>
      </c>
      <c r="Q141" s="8">
        <v>1</v>
      </c>
      <c r="R141" s="8">
        <f t="shared" si="487"/>
        <v>0</v>
      </c>
      <c r="S141" s="8">
        <v>1</v>
      </c>
      <c r="T141" s="8">
        <v>32694</v>
      </c>
      <c r="U141" s="59">
        <v>0.78</v>
      </c>
      <c r="V141" s="40">
        <v>4353</v>
      </c>
      <c r="W141" s="40">
        <v>8021</v>
      </c>
      <c r="X141" s="64">
        <f t="shared" ref="X141" si="530">IFERROR((W141/312.9)*352.7,"NA")</f>
        <v>9041.2486417385753</v>
      </c>
      <c r="Y141" s="71">
        <f t="shared" si="493"/>
        <v>34915413</v>
      </c>
      <c r="Z141" s="71">
        <f t="shared" si="494"/>
        <v>39356555.337488018</v>
      </c>
      <c r="AA141" s="17">
        <v>1</v>
      </c>
      <c r="AB141" s="3">
        <v>0</v>
      </c>
      <c r="AC141" s="4">
        <v>0</v>
      </c>
      <c r="AD141" s="3">
        <v>1</v>
      </c>
      <c r="AE141" s="3">
        <v>0</v>
      </c>
      <c r="AF141" s="4">
        <v>0</v>
      </c>
    </row>
    <row r="142" spans="1:32" x14ac:dyDescent="0.3">
      <c r="A142">
        <v>151351</v>
      </c>
      <c r="B142" s="8" t="s">
        <v>27</v>
      </c>
      <c r="C142" s="24" t="s">
        <v>35</v>
      </c>
      <c r="D142" s="32" t="s">
        <v>4</v>
      </c>
      <c r="E142" s="40">
        <v>671</v>
      </c>
      <c r="F142" s="41">
        <v>3533</v>
      </c>
      <c r="G142" s="40">
        <v>1035</v>
      </c>
      <c r="H142" s="42">
        <v>4449</v>
      </c>
      <c r="I142" s="61">
        <f t="shared" ref="I142" si="531">IFERROR((H142/317.7)*352.7,"NA")</f>
        <v>4939.1322001888575</v>
      </c>
      <c r="J142" s="78">
        <v>0.29295216529861307</v>
      </c>
      <c r="K142" s="40">
        <v>4604591</v>
      </c>
      <c r="L142" s="67">
        <f t="shared" ref="L142" si="532">IFERROR((K142/317.7)*352.7,"NA")</f>
        <v>5111864.1665092856</v>
      </c>
      <c r="M142" s="8">
        <v>48667</v>
      </c>
      <c r="N142" s="64">
        <f t="shared" ref="N142" si="533">IFERROR((M142/317.7)*352.7,"NA")</f>
        <v>54028.488825936416</v>
      </c>
      <c r="O142" s="12">
        <v>0</v>
      </c>
      <c r="P142" s="7">
        <f t="shared" si="486"/>
        <v>1</v>
      </c>
      <c r="Q142" s="8">
        <v>1</v>
      </c>
      <c r="R142" s="8">
        <f t="shared" si="487"/>
        <v>0</v>
      </c>
      <c r="S142" s="8">
        <v>1</v>
      </c>
      <c r="T142" s="8">
        <v>32924</v>
      </c>
      <c r="U142" s="59">
        <v>0.78700000000000003</v>
      </c>
      <c r="V142" s="40">
        <v>4450</v>
      </c>
      <c r="W142" s="40">
        <v>8401</v>
      </c>
      <c r="X142" s="64">
        <f t="shared" ref="X142" si="534">IFERROR((W142/317.7)*352.7,"NA")</f>
        <v>9326.5114888259359</v>
      </c>
      <c r="Y142" s="71">
        <f t="shared" si="493"/>
        <v>37384450</v>
      </c>
      <c r="Z142" s="71">
        <f t="shared" si="494"/>
        <v>41502976.125275418</v>
      </c>
      <c r="AA142" s="17">
        <v>1</v>
      </c>
      <c r="AB142" s="3">
        <v>0</v>
      </c>
      <c r="AC142" s="4">
        <v>0</v>
      </c>
      <c r="AD142" s="3">
        <v>1</v>
      </c>
      <c r="AE142" s="3">
        <v>0</v>
      </c>
      <c r="AF142" s="4">
        <v>0</v>
      </c>
    </row>
    <row r="143" spans="1:32" x14ac:dyDescent="0.3">
      <c r="A143">
        <v>151351</v>
      </c>
      <c r="B143" s="8" t="s">
        <v>27</v>
      </c>
      <c r="C143" s="24" t="s">
        <v>35</v>
      </c>
      <c r="D143" s="32" t="s">
        <v>3</v>
      </c>
      <c r="E143" s="40">
        <v>688</v>
      </c>
      <c r="F143" s="41">
        <v>3438</v>
      </c>
      <c r="G143" s="40">
        <v>1319</v>
      </c>
      <c r="H143" s="42">
        <v>4694</v>
      </c>
      <c r="I143" s="61">
        <f t="shared" ref="I143" si="535">IFERROR((H143/327.4)*352.7,"NA")</f>
        <v>5056.7312156383632</v>
      </c>
      <c r="J143" s="78">
        <v>0.38365328679464805</v>
      </c>
      <c r="K143" s="40">
        <v>6191761</v>
      </c>
      <c r="L143" s="67">
        <f t="shared" ref="L143" si="536">IFERROR((K143/327.4)*352.7,"NA")</f>
        <v>6670232.4517409895</v>
      </c>
      <c r="M143" s="8">
        <v>48739</v>
      </c>
      <c r="N143" s="64">
        <f t="shared" ref="N143" si="537">IFERROR((M143/327.4)*352.7,"NA")</f>
        <v>52505.330788026884</v>
      </c>
      <c r="O143" s="12">
        <v>0</v>
      </c>
      <c r="P143" s="8">
        <f t="shared" si="486"/>
        <v>1</v>
      </c>
      <c r="Q143" s="8">
        <v>1</v>
      </c>
      <c r="R143" s="8">
        <f t="shared" si="487"/>
        <v>0</v>
      </c>
      <c r="S143" s="8">
        <v>1</v>
      </c>
      <c r="T143" s="8">
        <v>33104</v>
      </c>
      <c r="U143" s="59">
        <v>0.76</v>
      </c>
      <c r="V143" s="40">
        <v>4675</v>
      </c>
      <c r="W143" s="40">
        <v>8375</v>
      </c>
      <c r="X143" s="64">
        <f t="shared" ref="X143" si="538">IFERROR((W143/327.4)*352.7,"NA")</f>
        <v>9022.1823457544288</v>
      </c>
      <c r="Y143" s="71">
        <f t="shared" si="493"/>
        <v>39153125</v>
      </c>
      <c r="Z143" s="71">
        <f t="shared" si="494"/>
        <v>42178702.466401957</v>
      </c>
      <c r="AA143" s="17">
        <v>1</v>
      </c>
      <c r="AB143" s="3">
        <v>0</v>
      </c>
      <c r="AC143" s="4">
        <v>0</v>
      </c>
      <c r="AD143" s="3">
        <v>1</v>
      </c>
      <c r="AE143" s="3">
        <v>0</v>
      </c>
      <c r="AF143" s="4">
        <v>0</v>
      </c>
    </row>
    <row r="144" spans="1:32" x14ac:dyDescent="0.3">
      <c r="A144">
        <v>151351</v>
      </c>
      <c r="B144" s="8" t="s">
        <v>27</v>
      </c>
      <c r="C144" s="24" t="s">
        <v>35</v>
      </c>
      <c r="D144" s="32" t="s">
        <v>2</v>
      </c>
      <c r="E144" s="40">
        <v>580</v>
      </c>
      <c r="F144" s="41">
        <v>3056</v>
      </c>
      <c r="G144" s="40">
        <v>1042</v>
      </c>
      <c r="H144" s="42">
        <v>5745</v>
      </c>
      <c r="I144" s="61">
        <f t="shared" ref="I144" si="539">IFERROR((H144/336.1)*352.7,"NA")</f>
        <v>6028.7459089556678</v>
      </c>
      <c r="J144" s="78">
        <v>0.34096858638743455</v>
      </c>
      <c r="K144" s="40">
        <v>5986565</v>
      </c>
      <c r="L144" s="67">
        <f t="shared" ref="L144" si="540">IFERROR((K144/336.1)*352.7,"NA")</f>
        <v>6282241.8193989871</v>
      </c>
      <c r="M144" s="8">
        <v>49554</v>
      </c>
      <c r="N144" s="64">
        <f t="shared" ref="N144" si="541">IFERROR((M144/336.1)*352.7,"NA")</f>
        <v>52001.475156203502</v>
      </c>
      <c r="O144" s="12">
        <v>0</v>
      </c>
      <c r="P144" s="8">
        <f t="shared" si="486"/>
        <v>1</v>
      </c>
      <c r="Q144" s="8">
        <v>1</v>
      </c>
      <c r="R144" s="8">
        <f t="shared" si="487"/>
        <v>0</v>
      </c>
      <c r="S144" s="8">
        <v>1</v>
      </c>
      <c r="T144" s="8">
        <v>32991</v>
      </c>
      <c r="U144" s="59">
        <v>0.76900000000000002</v>
      </c>
      <c r="V144" s="40">
        <v>5715</v>
      </c>
      <c r="W144" s="40">
        <v>8057</v>
      </c>
      <c r="X144" s="64">
        <f t="shared" ref="X144" si="542">IFERROR((W144/336.1)*352.7,"NA")</f>
        <v>8454.9357334126726</v>
      </c>
      <c r="Y144" s="71">
        <f t="shared" si="493"/>
        <v>46045755</v>
      </c>
      <c r="Z144" s="71">
        <f t="shared" si="494"/>
        <v>48319957.716453426</v>
      </c>
      <c r="AA144" s="17">
        <v>1</v>
      </c>
      <c r="AB144" s="3">
        <v>0</v>
      </c>
      <c r="AC144" s="4">
        <v>0</v>
      </c>
      <c r="AD144" s="3">
        <v>1</v>
      </c>
      <c r="AE144" s="3">
        <v>0</v>
      </c>
      <c r="AF144" s="4">
        <v>0</v>
      </c>
    </row>
    <row r="145" spans="1:32" x14ac:dyDescent="0.3">
      <c r="A145">
        <v>151351</v>
      </c>
      <c r="B145" s="8" t="s">
        <v>27</v>
      </c>
      <c r="C145" s="24" t="s">
        <v>35</v>
      </c>
      <c r="D145" s="32" t="s">
        <v>1</v>
      </c>
      <c r="E145" s="40" t="s">
        <v>89</v>
      </c>
      <c r="F145" s="41" t="s">
        <v>89</v>
      </c>
      <c r="G145" s="40" t="s">
        <v>89</v>
      </c>
      <c r="H145" s="42" t="s">
        <v>89</v>
      </c>
      <c r="I145" s="62" t="str">
        <f t="shared" ref="I145" si="543">IFERROR((H145/346)*352.7,"NA")</f>
        <v>NA</v>
      </c>
      <c r="J145" s="78" t="s">
        <v>89</v>
      </c>
      <c r="K145" s="40" t="s">
        <v>89</v>
      </c>
      <c r="L145" s="68" t="str">
        <f t="shared" ref="L145" si="544">IFERROR((K145/346)*352.7,"NA")</f>
        <v>NA</v>
      </c>
      <c r="M145" s="8">
        <v>51222</v>
      </c>
      <c r="N145" s="65">
        <f t="shared" ref="N145" si="545">IFERROR((M145/346)*352.7,"NA")</f>
        <v>52213.871098265896</v>
      </c>
      <c r="O145" s="12">
        <v>0</v>
      </c>
      <c r="P145" s="8">
        <f t="shared" si="486"/>
        <v>1</v>
      </c>
      <c r="Q145" s="9">
        <v>1</v>
      </c>
      <c r="R145" s="9">
        <f t="shared" si="487"/>
        <v>0</v>
      </c>
      <c r="S145" s="9">
        <v>1</v>
      </c>
      <c r="T145" s="8">
        <v>32794</v>
      </c>
      <c r="U145" s="59">
        <v>0.77900000000000003</v>
      </c>
      <c r="V145" s="40" t="s">
        <v>89</v>
      </c>
      <c r="W145" s="40" t="s">
        <v>89</v>
      </c>
      <c r="X145" s="65" t="str">
        <f t="shared" ref="X145" si="546">IFERROR((W145/346)*352.7,"NA")</f>
        <v>NA</v>
      </c>
      <c r="Y145" s="72" t="str">
        <f t="shared" si="493"/>
        <v>NA</v>
      </c>
      <c r="Z145" s="72" t="str">
        <f t="shared" si="494"/>
        <v>NA</v>
      </c>
      <c r="AA145" s="17">
        <v>1</v>
      </c>
      <c r="AB145" s="3">
        <v>0</v>
      </c>
      <c r="AC145" s="4">
        <v>0</v>
      </c>
      <c r="AD145" s="3">
        <v>1</v>
      </c>
      <c r="AE145" s="3">
        <v>0</v>
      </c>
      <c r="AF145" s="4">
        <v>0</v>
      </c>
    </row>
    <row r="146" spans="1:32" x14ac:dyDescent="0.3">
      <c r="A146">
        <v>151333</v>
      </c>
      <c r="B146" s="19" t="s">
        <v>27</v>
      </c>
      <c r="C146" s="2" t="s">
        <v>71</v>
      </c>
      <c r="D146" s="28" t="s">
        <v>9</v>
      </c>
      <c r="E146" s="37" t="s">
        <v>89</v>
      </c>
      <c r="F146" s="38" t="s">
        <v>89</v>
      </c>
      <c r="G146" s="37" t="s">
        <v>89</v>
      </c>
      <c r="H146" s="50" t="s">
        <v>89</v>
      </c>
      <c r="I146" s="60" t="s">
        <v>89</v>
      </c>
      <c r="J146" s="80" t="s">
        <v>89</v>
      </c>
      <c r="K146" s="37" t="s">
        <v>89</v>
      </c>
      <c r="L146" s="66" t="str">
        <f t="shared" ref="L146" si="547">IFERROR((K146/293.2)*352.7,"NA")</f>
        <v>NA</v>
      </c>
      <c r="M146" s="7">
        <v>18410</v>
      </c>
      <c r="N146" s="63">
        <f t="shared" ref="N146" si="548">IFERROR((M146/293.2)*352.7,"NA")</f>
        <v>22145.99931787176</v>
      </c>
      <c r="O146" s="57">
        <v>0</v>
      </c>
      <c r="P146" s="8">
        <f t="shared" si="486"/>
        <v>1</v>
      </c>
      <c r="Q146" s="7">
        <v>1</v>
      </c>
      <c r="R146" s="7">
        <f t="shared" si="487"/>
        <v>0</v>
      </c>
      <c r="S146" s="7">
        <v>0</v>
      </c>
      <c r="T146" s="7">
        <v>2654</v>
      </c>
      <c r="U146" s="73">
        <v>0.70400000000000007</v>
      </c>
      <c r="V146" s="37">
        <v>102</v>
      </c>
      <c r="W146" s="37">
        <v>1138</v>
      </c>
      <c r="X146" s="63">
        <f t="shared" ref="X146" si="549">IFERROR((W146/293.2)*352.7,"NA")</f>
        <v>1368.93792633015</v>
      </c>
      <c r="Y146" s="71">
        <f t="shared" si="493"/>
        <v>116076</v>
      </c>
      <c r="Z146" s="38">
        <f t="shared" si="494"/>
        <v>139631.6684856753</v>
      </c>
      <c r="AA146" s="17">
        <v>0</v>
      </c>
      <c r="AB146" s="3">
        <v>0</v>
      </c>
      <c r="AC146" s="4">
        <v>1</v>
      </c>
      <c r="AD146" s="3">
        <v>1</v>
      </c>
      <c r="AE146" s="3">
        <v>0</v>
      </c>
      <c r="AF146" s="4">
        <v>0</v>
      </c>
    </row>
    <row r="147" spans="1:32" x14ac:dyDescent="0.3">
      <c r="A147">
        <v>151333</v>
      </c>
      <c r="B147" s="10" t="s">
        <v>27</v>
      </c>
      <c r="C147" s="4" t="s">
        <v>71</v>
      </c>
      <c r="D147" s="29" t="s">
        <v>8</v>
      </c>
      <c r="E147" s="40">
        <v>2</v>
      </c>
      <c r="F147" s="41">
        <v>8</v>
      </c>
      <c r="G147" s="40">
        <v>1</v>
      </c>
      <c r="H147" s="43">
        <v>3500</v>
      </c>
      <c r="I147" s="61">
        <f t="shared" ref="I147" si="550">IFERROR((H147/297.8)*352.7,"NA")</f>
        <v>4145.2316991269299</v>
      </c>
      <c r="J147" s="78">
        <v>0.125</v>
      </c>
      <c r="K147" s="40">
        <v>3500</v>
      </c>
      <c r="L147" s="67">
        <f t="shared" ref="L147" si="551">IFERROR((K147/297.8)*352.7,"NA")</f>
        <v>4145.2316991269299</v>
      </c>
      <c r="M147" s="8">
        <v>18974</v>
      </c>
      <c r="N147" s="64">
        <f t="shared" ref="N147" si="552">IFERROR((M147/297.8)*352.7,"NA")</f>
        <v>22471.893216924109</v>
      </c>
      <c r="O147" s="12">
        <v>0</v>
      </c>
      <c r="P147" s="9">
        <f t="shared" si="486"/>
        <v>1</v>
      </c>
      <c r="Q147" s="8">
        <v>1</v>
      </c>
      <c r="R147" s="8">
        <f t="shared" si="487"/>
        <v>0</v>
      </c>
      <c r="S147" s="8">
        <v>0</v>
      </c>
      <c r="T147" s="8">
        <v>2708</v>
      </c>
      <c r="U147" s="74">
        <v>0.73499999999999999</v>
      </c>
      <c r="V147" s="40">
        <v>116</v>
      </c>
      <c r="W147" s="40">
        <v>1480</v>
      </c>
      <c r="X147" s="64">
        <f t="shared" ref="X147" si="553">IFERROR((W147/297.8)*352.7,"NA")</f>
        <v>1752.8408327736736</v>
      </c>
      <c r="Y147" s="71">
        <f t="shared" si="493"/>
        <v>171680</v>
      </c>
      <c r="Z147" s="71">
        <f t="shared" si="494"/>
        <v>203329.53660174613</v>
      </c>
      <c r="AA147" s="17">
        <v>0</v>
      </c>
      <c r="AB147" s="3">
        <v>0</v>
      </c>
      <c r="AC147" s="4">
        <v>1</v>
      </c>
      <c r="AD147" s="3">
        <v>1</v>
      </c>
      <c r="AE147" s="3">
        <v>0</v>
      </c>
      <c r="AF147" s="4">
        <v>0</v>
      </c>
    </row>
    <row r="148" spans="1:32" x14ac:dyDescent="0.3">
      <c r="A148">
        <v>151333</v>
      </c>
      <c r="B148" s="10" t="s">
        <v>27</v>
      </c>
      <c r="C148" s="4" t="s">
        <v>71</v>
      </c>
      <c r="D148" s="29" t="s">
        <v>7</v>
      </c>
      <c r="E148" s="40">
        <v>3</v>
      </c>
      <c r="F148" s="41">
        <v>10</v>
      </c>
      <c r="G148" s="40">
        <v>2</v>
      </c>
      <c r="H148" s="43">
        <v>572</v>
      </c>
      <c r="I148" s="61">
        <f t="shared" ref="I148" si="554">IFERROR((H148/306.7)*352.7,"NA")</f>
        <v>657.79067492663842</v>
      </c>
      <c r="J148" s="78">
        <v>0.2</v>
      </c>
      <c r="K148" s="40">
        <v>1144</v>
      </c>
      <c r="L148" s="67">
        <f t="shared" ref="L148" si="555">IFERROR((K148/306.7)*352.7,"NA")</f>
        <v>1315.5813498532768</v>
      </c>
      <c r="M148" s="8">
        <v>19481</v>
      </c>
      <c r="N148" s="64">
        <f t="shared" ref="N148" si="556">IFERROR((M148/306.7)*352.7,"NA")</f>
        <v>22402.832409520703</v>
      </c>
      <c r="O148" s="12">
        <v>0</v>
      </c>
      <c r="P148" s="7">
        <f t="shared" si="486"/>
        <v>1</v>
      </c>
      <c r="Q148" s="8">
        <v>1</v>
      </c>
      <c r="R148" s="8">
        <f t="shared" si="487"/>
        <v>0</v>
      </c>
      <c r="S148" s="8">
        <v>0</v>
      </c>
      <c r="T148" s="8">
        <v>2724</v>
      </c>
      <c r="U148" s="74">
        <v>0.67299999999999993</v>
      </c>
      <c r="V148" s="40">
        <v>120</v>
      </c>
      <c r="W148" s="40">
        <v>1968</v>
      </c>
      <c r="X148" s="64">
        <f t="shared" ref="X148" si="557">IFERROR((W148/306.7)*352.7,"NA")</f>
        <v>2263.1679165308119</v>
      </c>
      <c r="Y148" s="71">
        <f t="shared" si="493"/>
        <v>236160</v>
      </c>
      <c r="Z148" s="71">
        <f t="shared" si="494"/>
        <v>271580.14998369745</v>
      </c>
      <c r="AA148" s="17">
        <v>0</v>
      </c>
      <c r="AB148" s="3">
        <v>0</v>
      </c>
      <c r="AC148" s="4">
        <v>1</v>
      </c>
      <c r="AD148" s="3">
        <v>1</v>
      </c>
      <c r="AE148" s="3">
        <v>0</v>
      </c>
      <c r="AF148" s="4">
        <v>0</v>
      </c>
    </row>
    <row r="149" spans="1:32" x14ac:dyDescent="0.3">
      <c r="A149">
        <v>151333</v>
      </c>
      <c r="B149" s="10" t="s">
        <v>27</v>
      </c>
      <c r="C149" s="4" t="s">
        <v>71</v>
      </c>
      <c r="D149" s="29" t="s">
        <v>5</v>
      </c>
      <c r="E149" s="40">
        <v>4</v>
      </c>
      <c r="F149" s="41">
        <v>16</v>
      </c>
      <c r="G149" s="40">
        <v>3</v>
      </c>
      <c r="H149" s="43">
        <v>949</v>
      </c>
      <c r="I149" s="61">
        <f t="shared" ref="I149" si="558">IFERROR((H149/312.9)*352.7,"NA")</f>
        <v>1069.7101310322787</v>
      </c>
      <c r="J149" s="78">
        <v>0.1875</v>
      </c>
      <c r="K149" s="40">
        <v>2846</v>
      </c>
      <c r="L149" s="67">
        <f t="shared" ref="L149" si="559">IFERROR((K149/312.9)*352.7,"NA")</f>
        <v>3208.0031959092362</v>
      </c>
      <c r="M149" s="8">
        <v>19527</v>
      </c>
      <c r="N149" s="64">
        <f t="shared" ref="N149" si="560">IFERROR((M149/312.9)*352.7,"NA")</f>
        <v>22010.779482262704</v>
      </c>
      <c r="O149" s="12">
        <v>0</v>
      </c>
      <c r="P149" s="8">
        <f t="shared" si="486"/>
        <v>1</v>
      </c>
      <c r="Q149" s="8">
        <v>1</v>
      </c>
      <c r="R149" s="8">
        <f t="shared" si="487"/>
        <v>0</v>
      </c>
      <c r="S149" s="8">
        <v>0</v>
      </c>
      <c r="T149" s="8">
        <v>2778</v>
      </c>
      <c r="U149" s="74">
        <v>0.71299999999999997</v>
      </c>
      <c r="V149" s="40">
        <v>163</v>
      </c>
      <c r="W149" s="40">
        <v>1831</v>
      </c>
      <c r="X149" s="64">
        <f t="shared" ref="X149" si="561">IFERROR((W149/312.9)*352.7,"NA")</f>
        <v>2063.8980504953661</v>
      </c>
      <c r="Y149" s="71">
        <f t="shared" si="493"/>
        <v>298453</v>
      </c>
      <c r="Z149" s="71">
        <f t="shared" si="494"/>
        <v>336415.3822307447</v>
      </c>
      <c r="AA149" s="17">
        <v>0</v>
      </c>
      <c r="AB149" s="3">
        <v>0</v>
      </c>
      <c r="AC149" s="4">
        <v>1</v>
      </c>
      <c r="AD149" s="3">
        <v>1</v>
      </c>
      <c r="AE149" s="3">
        <v>0</v>
      </c>
      <c r="AF149" s="4">
        <v>0</v>
      </c>
    </row>
    <row r="150" spans="1:32" x14ac:dyDescent="0.3">
      <c r="A150">
        <v>151333</v>
      </c>
      <c r="B150" s="10" t="s">
        <v>27</v>
      </c>
      <c r="C150" s="4" t="s">
        <v>71</v>
      </c>
      <c r="D150" s="29" t="s">
        <v>4</v>
      </c>
      <c r="E150" s="40">
        <v>2</v>
      </c>
      <c r="F150" s="41">
        <v>17</v>
      </c>
      <c r="G150" s="40">
        <v>9</v>
      </c>
      <c r="H150" s="43">
        <v>2327</v>
      </c>
      <c r="I150" s="61">
        <f t="shared" ref="I150" si="562">IFERROR((H150/317.7)*352.7,"NA")</f>
        <v>2583.3581995593327</v>
      </c>
      <c r="J150" s="78">
        <v>0.52941176470588236</v>
      </c>
      <c r="K150" s="40">
        <v>20946</v>
      </c>
      <c r="L150" s="67">
        <f t="shared" ref="L150" si="563">IFERROR((K150/317.7)*352.7,"NA")</f>
        <v>23253.55429650614</v>
      </c>
      <c r="M150" s="8">
        <v>19887</v>
      </c>
      <c r="N150" s="64">
        <f t="shared" ref="N150" si="564">IFERROR((M150/317.7)*352.7,"NA")</f>
        <v>22077.887629839472</v>
      </c>
      <c r="O150" s="12">
        <v>0</v>
      </c>
      <c r="P150" s="8">
        <f t="shared" si="486"/>
        <v>1</v>
      </c>
      <c r="Q150" s="8">
        <v>1</v>
      </c>
      <c r="R150" s="8">
        <f t="shared" si="487"/>
        <v>0</v>
      </c>
      <c r="S150" s="8">
        <v>0</v>
      </c>
      <c r="T150" s="8">
        <v>2771</v>
      </c>
      <c r="U150" s="74">
        <v>0.69099999999999995</v>
      </c>
      <c r="V150" s="40">
        <v>142</v>
      </c>
      <c r="W150" s="40">
        <v>1773</v>
      </c>
      <c r="X150" s="64">
        <f t="shared" ref="X150" si="565">IFERROR((W150/317.7)*352.7,"NA")</f>
        <v>1968.3257790368273</v>
      </c>
      <c r="Y150" s="71">
        <f t="shared" si="493"/>
        <v>251766</v>
      </c>
      <c r="Z150" s="71">
        <f t="shared" si="494"/>
        <v>279502.26062322949</v>
      </c>
      <c r="AA150" s="17">
        <v>0</v>
      </c>
      <c r="AB150" s="3">
        <v>0</v>
      </c>
      <c r="AC150" s="4">
        <v>1</v>
      </c>
      <c r="AD150" s="3">
        <v>1</v>
      </c>
      <c r="AE150" s="3">
        <v>0</v>
      </c>
      <c r="AF150" s="4">
        <v>0</v>
      </c>
    </row>
    <row r="151" spans="1:32" x14ac:dyDescent="0.3">
      <c r="A151">
        <v>151333</v>
      </c>
      <c r="B151" s="10" t="s">
        <v>27</v>
      </c>
      <c r="C151" s="4" t="s">
        <v>71</v>
      </c>
      <c r="D151" s="29" t="s">
        <v>3</v>
      </c>
      <c r="E151" s="40">
        <v>7</v>
      </c>
      <c r="F151" s="41">
        <v>28</v>
      </c>
      <c r="G151" s="40">
        <v>9</v>
      </c>
      <c r="H151" s="43">
        <v>2601</v>
      </c>
      <c r="I151" s="61">
        <f t="shared" ref="I151" si="566">IFERROR((H151/327.4)*352.7,"NA")</f>
        <v>2801.9935858277336</v>
      </c>
      <c r="J151" s="78">
        <v>0.32142857142857145</v>
      </c>
      <c r="K151" s="40">
        <v>23405</v>
      </c>
      <c r="L151" s="67">
        <f t="shared" ref="L151" si="567">IFERROR((K151/327.4)*352.7,"NA")</f>
        <v>25213.633170433724</v>
      </c>
      <c r="M151" s="8">
        <v>20214</v>
      </c>
      <c r="N151" s="64">
        <f t="shared" ref="N151" si="568">IFERROR((M151/327.4)*352.7,"NA")</f>
        <v>21776.047037263288</v>
      </c>
      <c r="O151" s="12">
        <v>0</v>
      </c>
      <c r="P151" s="8">
        <f t="shared" si="486"/>
        <v>1</v>
      </c>
      <c r="Q151" s="8">
        <v>1</v>
      </c>
      <c r="R151" s="8">
        <f t="shared" si="487"/>
        <v>0</v>
      </c>
      <c r="S151" s="8">
        <v>0</v>
      </c>
      <c r="T151" s="8">
        <v>2746</v>
      </c>
      <c r="U151" s="74">
        <v>0.70299999999999996</v>
      </c>
      <c r="V151" s="40">
        <v>168</v>
      </c>
      <c r="W151" s="40">
        <v>2687</v>
      </c>
      <c r="X151" s="64">
        <f t="shared" ref="X151" si="569">IFERROR((W151/327.4)*352.7,"NA")</f>
        <v>2894.6392791692124</v>
      </c>
      <c r="Y151" s="71">
        <f t="shared" si="493"/>
        <v>451416</v>
      </c>
      <c r="Z151" s="71">
        <f t="shared" si="494"/>
        <v>486299.39890042768</v>
      </c>
      <c r="AA151" s="17">
        <v>0</v>
      </c>
      <c r="AB151" s="3">
        <v>0</v>
      </c>
      <c r="AC151" s="4">
        <v>1</v>
      </c>
      <c r="AD151" s="3">
        <v>1</v>
      </c>
      <c r="AE151" s="3">
        <v>0</v>
      </c>
      <c r="AF151" s="4">
        <v>0</v>
      </c>
    </row>
    <row r="152" spans="1:32" x14ac:dyDescent="0.3">
      <c r="A152">
        <v>151333</v>
      </c>
      <c r="B152" s="10" t="s">
        <v>27</v>
      </c>
      <c r="C152" s="4" t="s">
        <v>71</v>
      </c>
      <c r="D152" s="29" t="s">
        <v>2</v>
      </c>
      <c r="E152" s="40">
        <v>4</v>
      </c>
      <c r="F152" s="41">
        <v>29</v>
      </c>
      <c r="G152" s="40">
        <v>11</v>
      </c>
      <c r="H152" s="43">
        <v>4803</v>
      </c>
      <c r="I152" s="61">
        <f t="shared" ref="I152" si="570">IFERROR((H152/336.1)*352.7,"NA")</f>
        <v>5040.2204700981847</v>
      </c>
      <c r="J152" s="78">
        <v>0.37931034482758619</v>
      </c>
      <c r="K152" s="40">
        <v>52832</v>
      </c>
      <c r="L152" s="67">
        <f t="shared" ref="L152" si="571">IFERROR((K152/336.1)*352.7,"NA")</f>
        <v>55441.375781017545</v>
      </c>
      <c r="M152" s="8">
        <v>20576</v>
      </c>
      <c r="N152" s="64">
        <f t="shared" ref="N152" si="572">IFERROR((M152/336.1)*352.7,"NA")</f>
        <v>21592.249925617372</v>
      </c>
      <c r="O152" s="12">
        <v>0</v>
      </c>
      <c r="P152" s="8">
        <f t="shared" si="486"/>
        <v>1</v>
      </c>
      <c r="Q152" s="8">
        <v>1</v>
      </c>
      <c r="R152" s="8">
        <f t="shared" si="487"/>
        <v>0</v>
      </c>
      <c r="S152" s="8">
        <v>0</v>
      </c>
      <c r="T152" s="8">
        <v>2730</v>
      </c>
      <c r="U152" s="74">
        <v>0.8</v>
      </c>
      <c r="V152" s="40">
        <v>199</v>
      </c>
      <c r="W152" s="40">
        <v>2207</v>
      </c>
      <c r="X152" s="64">
        <f t="shared" ref="X152" si="573">IFERROR((W152/336.1)*352.7,"NA")</f>
        <v>2316.0038678964593</v>
      </c>
      <c r="Y152" s="71">
        <f t="shared" si="493"/>
        <v>439193</v>
      </c>
      <c r="Z152" s="71">
        <f t="shared" si="494"/>
        <v>460884.76971139538</v>
      </c>
      <c r="AA152" s="17">
        <v>0</v>
      </c>
      <c r="AB152" s="3">
        <v>0</v>
      </c>
      <c r="AC152" s="4">
        <v>1</v>
      </c>
      <c r="AD152" s="3">
        <v>1</v>
      </c>
      <c r="AE152" s="3">
        <v>0</v>
      </c>
      <c r="AF152" s="4">
        <v>0</v>
      </c>
    </row>
    <row r="153" spans="1:32" x14ac:dyDescent="0.3">
      <c r="A153">
        <v>151333</v>
      </c>
      <c r="B153" s="20" t="s">
        <v>27</v>
      </c>
      <c r="C153" s="6" t="s">
        <v>71</v>
      </c>
      <c r="D153" s="30" t="s">
        <v>1</v>
      </c>
      <c r="E153" s="45" t="s">
        <v>89</v>
      </c>
      <c r="F153" s="46" t="s">
        <v>89</v>
      </c>
      <c r="G153" s="45" t="s">
        <v>89</v>
      </c>
      <c r="H153" s="47" t="s">
        <v>89</v>
      </c>
      <c r="I153" s="62" t="str">
        <f t="shared" ref="I153" si="574">IFERROR((H153/346)*352.7,"NA")</f>
        <v>NA</v>
      </c>
      <c r="J153" s="79" t="s">
        <v>89</v>
      </c>
      <c r="K153" s="45" t="s">
        <v>89</v>
      </c>
      <c r="L153" s="68" t="str">
        <f t="shared" ref="L153" si="575">IFERROR((K153/346)*352.7,"NA")</f>
        <v>NA</v>
      </c>
      <c r="M153" s="9">
        <v>21088</v>
      </c>
      <c r="N153" s="65">
        <f t="shared" ref="N153" si="576">IFERROR((M153/346)*352.7,"NA")</f>
        <v>21496.351445086704</v>
      </c>
      <c r="O153" s="58">
        <v>0</v>
      </c>
      <c r="P153" s="9">
        <f t="shared" si="486"/>
        <v>1</v>
      </c>
      <c r="Q153" s="9">
        <v>1</v>
      </c>
      <c r="R153" s="9">
        <f t="shared" si="487"/>
        <v>0</v>
      </c>
      <c r="S153" s="9">
        <v>0</v>
      </c>
      <c r="T153" s="9">
        <v>2752</v>
      </c>
      <c r="U153" s="75">
        <v>0.73599999999999999</v>
      </c>
      <c r="V153" s="45" t="s">
        <v>89</v>
      </c>
      <c r="W153" s="45" t="s">
        <v>89</v>
      </c>
      <c r="X153" s="65" t="str">
        <f t="shared" ref="X153" si="577">IFERROR((W153/346)*352.7,"NA")</f>
        <v>NA</v>
      </c>
      <c r="Y153" s="72" t="str">
        <f t="shared" si="493"/>
        <v>NA</v>
      </c>
      <c r="Z153" s="72" t="str">
        <f t="shared" si="494"/>
        <v>NA</v>
      </c>
      <c r="AA153" s="17">
        <v>0</v>
      </c>
      <c r="AB153" s="3">
        <v>0</v>
      </c>
      <c r="AC153" s="4">
        <v>1</v>
      </c>
      <c r="AD153" s="3">
        <v>1</v>
      </c>
      <c r="AE153" s="3">
        <v>0</v>
      </c>
      <c r="AF153" s="4">
        <v>0</v>
      </c>
    </row>
    <row r="154" spans="1:32" x14ac:dyDescent="0.3">
      <c r="A154">
        <v>151342</v>
      </c>
      <c r="B154" s="8" t="s">
        <v>27</v>
      </c>
      <c r="C154" s="24" t="s">
        <v>36</v>
      </c>
      <c r="D154" s="32" t="s">
        <v>9</v>
      </c>
      <c r="E154" s="40">
        <v>5</v>
      </c>
      <c r="F154" s="41">
        <v>96</v>
      </c>
      <c r="G154" s="40">
        <v>36</v>
      </c>
      <c r="H154" s="42">
        <v>6056</v>
      </c>
      <c r="I154" s="60">
        <f t="shared" ref="I154" si="578">IFERROR((H154/293.2)*352.7,"NA")</f>
        <v>7284.9631650750334</v>
      </c>
      <c r="J154" s="78">
        <v>0.375</v>
      </c>
      <c r="K154" s="40">
        <v>218013</v>
      </c>
      <c r="L154" s="66">
        <f t="shared" ref="L154" si="579">IFERROR((K154/293.2)*352.7,"NA")</f>
        <v>262255.0651432469</v>
      </c>
      <c r="M154" s="8">
        <v>32324</v>
      </c>
      <c r="N154" s="63">
        <f t="shared" ref="N154" si="580">IFERROR((M154/293.2)*352.7,"NA")</f>
        <v>38883.611186903137</v>
      </c>
      <c r="O154" s="12">
        <v>0</v>
      </c>
      <c r="P154" s="7">
        <f t="shared" si="486"/>
        <v>1</v>
      </c>
      <c r="Q154" s="7">
        <v>1</v>
      </c>
      <c r="R154" s="7">
        <f t="shared" si="487"/>
        <v>0</v>
      </c>
      <c r="S154" s="7">
        <v>1</v>
      </c>
      <c r="T154" s="8">
        <v>5945</v>
      </c>
      <c r="U154" s="59">
        <v>0.71900000000000008</v>
      </c>
      <c r="V154" s="37">
        <v>245</v>
      </c>
      <c r="W154" s="37">
        <v>1606</v>
      </c>
      <c r="X154" s="63">
        <f t="shared" ref="X154" si="581">IFERROR((W154/293.2)*352.7,"NA")</f>
        <v>1931.9106412005456</v>
      </c>
      <c r="Y154" s="71">
        <f t="shared" si="493"/>
        <v>393470</v>
      </c>
      <c r="Z154" s="38">
        <f t="shared" si="494"/>
        <v>473318.10709413368</v>
      </c>
      <c r="AA154" s="17">
        <v>0</v>
      </c>
      <c r="AB154" s="3">
        <v>1</v>
      </c>
      <c r="AC154" s="4">
        <v>0</v>
      </c>
      <c r="AD154" s="3">
        <v>1</v>
      </c>
      <c r="AE154" s="3">
        <v>0</v>
      </c>
      <c r="AF154" s="4">
        <v>0</v>
      </c>
    </row>
    <row r="155" spans="1:32" x14ac:dyDescent="0.3">
      <c r="A155">
        <v>151342</v>
      </c>
      <c r="B155" s="8" t="s">
        <v>27</v>
      </c>
      <c r="C155" s="24" t="s">
        <v>36</v>
      </c>
      <c r="D155" s="32" t="s">
        <v>8</v>
      </c>
      <c r="E155" s="40">
        <v>24</v>
      </c>
      <c r="F155" s="41">
        <v>114</v>
      </c>
      <c r="G155" s="40">
        <v>24</v>
      </c>
      <c r="H155" s="42">
        <v>5454</v>
      </c>
      <c r="I155" s="61">
        <f t="shared" ref="I155" si="582">IFERROR((H155/297.8)*352.7,"NA")</f>
        <v>6459.4553391537938</v>
      </c>
      <c r="J155" s="78">
        <v>0.21052631578947367</v>
      </c>
      <c r="K155" s="40">
        <v>130898</v>
      </c>
      <c r="L155" s="67">
        <f t="shared" ref="L155" si="583">IFERROR((K155/297.8)*352.7,"NA")</f>
        <v>155029.29684351914</v>
      </c>
      <c r="M155" s="8">
        <v>30042</v>
      </c>
      <c r="N155" s="64">
        <f t="shared" ref="N155" si="584">IFERROR((M155/297.8)*352.7,"NA")</f>
        <v>35580.300201477497</v>
      </c>
      <c r="O155" s="12">
        <v>0</v>
      </c>
      <c r="P155" s="8">
        <f t="shared" si="486"/>
        <v>1</v>
      </c>
      <c r="Q155" s="8">
        <v>1</v>
      </c>
      <c r="R155" s="8">
        <f t="shared" si="487"/>
        <v>0</v>
      </c>
      <c r="S155" s="8">
        <v>1</v>
      </c>
      <c r="T155" s="8">
        <v>5538</v>
      </c>
      <c r="U155" s="59">
        <v>0.7</v>
      </c>
      <c r="V155" s="40">
        <v>335</v>
      </c>
      <c r="W155" s="40">
        <v>1429</v>
      </c>
      <c r="X155" s="64">
        <f t="shared" ref="X155" si="585">IFERROR((W155/297.8)*352.7,"NA")</f>
        <v>1692.4388851578242</v>
      </c>
      <c r="Y155" s="71">
        <f t="shared" si="493"/>
        <v>478715</v>
      </c>
      <c r="Z155" s="71">
        <f t="shared" si="494"/>
        <v>566967.02652787114</v>
      </c>
      <c r="AA155" s="17">
        <v>0</v>
      </c>
      <c r="AB155" s="3">
        <v>1</v>
      </c>
      <c r="AC155" s="4">
        <v>0</v>
      </c>
      <c r="AD155" s="3">
        <v>1</v>
      </c>
      <c r="AE155" s="3">
        <v>0</v>
      </c>
      <c r="AF155" s="4">
        <v>0</v>
      </c>
    </row>
    <row r="156" spans="1:32" x14ac:dyDescent="0.3">
      <c r="A156">
        <v>151342</v>
      </c>
      <c r="B156" s="8" t="s">
        <v>27</v>
      </c>
      <c r="C156" s="24" t="s">
        <v>36</v>
      </c>
      <c r="D156" s="32" t="s">
        <v>7</v>
      </c>
      <c r="E156" s="40">
        <v>31</v>
      </c>
      <c r="F156" s="41">
        <v>138</v>
      </c>
      <c r="G156" s="40">
        <v>25</v>
      </c>
      <c r="H156" s="42">
        <v>2797</v>
      </c>
      <c r="I156" s="61">
        <f t="shared" ref="I156" si="586">IFERROR((H156/306.7)*352.7,"NA")</f>
        <v>3216.504401695468</v>
      </c>
      <c r="J156" s="78">
        <v>0.18115942028985507</v>
      </c>
      <c r="K156" s="40">
        <v>69931</v>
      </c>
      <c r="L156" s="67">
        <f t="shared" ref="L156" si="587">IFERROR((K156/306.7)*352.7,"NA")</f>
        <v>80419.50994457124</v>
      </c>
      <c r="M156" s="8">
        <v>30447</v>
      </c>
      <c r="N156" s="64">
        <f t="shared" ref="N156" si="588">IFERROR((M156/306.7)*352.7,"NA")</f>
        <v>35013.553635474404</v>
      </c>
      <c r="O156" s="12">
        <v>0</v>
      </c>
      <c r="P156" s="8">
        <f t="shared" si="486"/>
        <v>1</v>
      </c>
      <c r="Q156" s="8">
        <v>1</v>
      </c>
      <c r="R156" s="8">
        <f t="shared" si="487"/>
        <v>0</v>
      </c>
      <c r="S156" s="8">
        <v>1</v>
      </c>
      <c r="T156" s="8">
        <v>5398</v>
      </c>
      <c r="U156" s="59">
        <v>0.73299999999999998</v>
      </c>
      <c r="V156" s="40">
        <v>332</v>
      </c>
      <c r="W156" s="40">
        <v>1705</v>
      </c>
      <c r="X156" s="64">
        <f t="shared" ref="X156" si="589">IFERROR((W156/306.7)*352.7,"NA")</f>
        <v>1960.7222041082491</v>
      </c>
      <c r="Y156" s="71">
        <f t="shared" si="493"/>
        <v>566060</v>
      </c>
      <c r="Z156" s="71">
        <f t="shared" si="494"/>
        <v>650959.77176393871</v>
      </c>
      <c r="AA156" s="17">
        <v>0</v>
      </c>
      <c r="AB156" s="3">
        <v>1</v>
      </c>
      <c r="AC156" s="4">
        <v>0</v>
      </c>
      <c r="AD156" s="3">
        <v>1</v>
      </c>
      <c r="AE156" s="3">
        <v>0</v>
      </c>
      <c r="AF156" s="4">
        <v>0</v>
      </c>
    </row>
    <row r="157" spans="1:32" x14ac:dyDescent="0.3">
      <c r="A157">
        <v>151342</v>
      </c>
      <c r="B157" s="8" t="s">
        <v>27</v>
      </c>
      <c r="C157" s="24" t="s">
        <v>36</v>
      </c>
      <c r="D157" s="32" t="s">
        <v>5</v>
      </c>
      <c r="E157" s="40">
        <v>23</v>
      </c>
      <c r="F157" s="41">
        <v>163</v>
      </c>
      <c r="G157" s="40">
        <v>29</v>
      </c>
      <c r="H157" s="42">
        <v>3410</v>
      </c>
      <c r="I157" s="61">
        <f t="shared" ref="I157" si="590">IFERROR((H157/312.9)*352.7,"NA")</f>
        <v>3843.7424097155645</v>
      </c>
      <c r="J157" s="78">
        <v>0.17791411042944785</v>
      </c>
      <c r="K157" s="40">
        <v>98894</v>
      </c>
      <c r="L157" s="67">
        <f t="shared" ref="L157" si="591">IFERROR((K157/312.9)*352.7,"NA")</f>
        <v>111473.03867050176</v>
      </c>
      <c r="M157" s="8">
        <v>30685</v>
      </c>
      <c r="N157" s="64">
        <f t="shared" ref="N157" si="592">IFERROR((M157/312.9)*352.7,"NA")</f>
        <v>34588.04570150208</v>
      </c>
      <c r="O157" s="12">
        <v>0</v>
      </c>
      <c r="P157" s="8">
        <f t="shared" si="486"/>
        <v>1</v>
      </c>
      <c r="Q157" s="8">
        <v>1</v>
      </c>
      <c r="R157" s="8">
        <f t="shared" si="487"/>
        <v>0</v>
      </c>
      <c r="S157" s="8">
        <v>1</v>
      </c>
      <c r="T157" s="8">
        <v>5165</v>
      </c>
      <c r="U157" s="59">
        <v>0.76200000000000001</v>
      </c>
      <c r="V157" s="40">
        <v>362</v>
      </c>
      <c r="W157" s="40">
        <v>1748</v>
      </c>
      <c r="X157" s="64">
        <f t="shared" ref="X157" si="593">IFERROR((W157/312.9)*352.7,"NA")</f>
        <v>1970.3406839245765</v>
      </c>
      <c r="Y157" s="71">
        <f t="shared" si="493"/>
        <v>632776</v>
      </c>
      <c r="Z157" s="71">
        <f t="shared" si="494"/>
        <v>713263.32758069667</v>
      </c>
      <c r="AA157" s="17">
        <v>0</v>
      </c>
      <c r="AB157" s="3">
        <v>1</v>
      </c>
      <c r="AC157" s="4">
        <v>0</v>
      </c>
      <c r="AD157" s="3">
        <v>1</v>
      </c>
      <c r="AE157" s="3">
        <v>0</v>
      </c>
      <c r="AF157" s="4">
        <v>0</v>
      </c>
    </row>
    <row r="158" spans="1:32" x14ac:dyDescent="0.3">
      <c r="A158">
        <v>151342</v>
      </c>
      <c r="B158" s="8" t="s">
        <v>27</v>
      </c>
      <c r="C158" s="24" t="s">
        <v>36</v>
      </c>
      <c r="D158" s="32" t="s">
        <v>4</v>
      </c>
      <c r="E158" s="40">
        <v>22</v>
      </c>
      <c r="F158" s="41">
        <v>151</v>
      </c>
      <c r="G158" s="40">
        <v>39</v>
      </c>
      <c r="H158" s="42">
        <v>3671</v>
      </c>
      <c r="I158" s="61">
        <f t="shared" ref="I158" si="594">IFERROR((H158/317.7)*352.7,"NA")</f>
        <v>4075.4224110796354</v>
      </c>
      <c r="J158" s="78">
        <v>0.25827814569536423</v>
      </c>
      <c r="K158" s="40">
        <v>143168</v>
      </c>
      <c r="L158" s="67">
        <f t="shared" ref="L158" si="595">IFERROR((K158/317.7)*352.7,"NA")</f>
        <v>158940.36386528172</v>
      </c>
      <c r="M158" s="8">
        <v>31051</v>
      </c>
      <c r="N158" s="64">
        <f t="shared" ref="N158" si="596">IFERROR((M158/317.7)*352.7,"NA")</f>
        <v>34471.790053509598</v>
      </c>
      <c r="O158" s="12">
        <v>0</v>
      </c>
      <c r="P158" s="8">
        <f t="shared" si="486"/>
        <v>1</v>
      </c>
      <c r="Q158" s="8">
        <v>1</v>
      </c>
      <c r="R158" s="8">
        <f t="shared" si="487"/>
        <v>0</v>
      </c>
      <c r="S158" s="8">
        <v>1</v>
      </c>
      <c r="T158" s="8">
        <v>4981</v>
      </c>
      <c r="U158" s="59">
        <v>0.77</v>
      </c>
      <c r="V158" s="40">
        <v>330</v>
      </c>
      <c r="W158" s="40">
        <v>2216</v>
      </c>
      <c r="X158" s="64">
        <f t="shared" ref="X158" si="597">IFERROR((W158/317.7)*352.7,"NA")</f>
        <v>2460.129682090022</v>
      </c>
      <c r="Y158" s="71">
        <f t="shared" si="493"/>
        <v>731280</v>
      </c>
      <c r="Z158" s="71">
        <f t="shared" si="494"/>
        <v>811842.79508970724</v>
      </c>
      <c r="AA158" s="17">
        <v>0</v>
      </c>
      <c r="AB158" s="3">
        <v>1</v>
      </c>
      <c r="AC158" s="4">
        <v>0</v>
      </c>
      <c r="AD158" s="3">
        <v>1</v>
      </c>
      <c r="AE158" s="3">
        <v>0</v>
      </c>
      <c r="AF158" s="4">
        <v>0</v>
      </c>
    </row>
    <row r="159" spans="1:32" x14ac:dyDescent="0.3">
      <c r="A159">
        <v>151342</v>
      </c>
      <c r="B159" s="8" t="s">
        <v>27</v>
      </c>
      <c r="C159" s="24" t="s">
        <v>36</v>
      </c>
      <c r="D159" s="32" t="s">
        <v>3</v>
      </c>
      <c r="E159" s="40">
        <v>12</v>
      </c>
      <c r="F159" s="41">
        <v>140</v>
      </c>
      <c r="G159" s="40">
        <v>35</v>
      </c>
      <c r="H159" s="42">
        <v>3600</v>
      </c>
      <c r="I159" s="61">
        <f t="shared" ref="I159" si="598">IFERROR((H159/327.4)*352.7,"NA")</f>
        <v>3878.1918142944414</v>
      </c>
      <c r="J159" s="78">
        <v>0.25</v>
      </c>
      <c r="K159" s="40">
        <v>126002</v>
      </c>
      <c r="L159" s="67">
        <f t="shared" ref="L159" si="599">IFERROR((K159/327.4)*352.7,"NA")</f>
        <v>135738.86805131339</v>
      </c>
      <c r="M159" s="8">
        <v>31486</v>
      </c>
      <c r="N159" s="64">
        <f t="shared" ref="N159" si="600">IFERROR((M159/327.4)*352.7,"NA")</f>
        <v>33919.096518020771</v>
      </c>
      <c r="O159" s="12">
        <v>0</v>
      </c>
      <c r="P159" s="9">
        <f t="shared" si="486"/>
        <v>1</v>
      </c>
      <c r="Q159" s="8">
        <v>1</v>
      </c>
      <c r="R159" s="8">
        <f t="shared" si="487"/>
        <v>0</v>
      </c>
      <c r="S159" s="8">
        <v>1</v>
      </c>
      <c r="T159" s="8">
        <v>4790</v>
      </c>
      <c r="U159" s="59">
        <v>0.77700000000000002</v>
      </c>
      <c r="V159" s="40">
        <v>364</v>
      </c>
      <c r="W159" s="40">
        <v>2441</v>
      </c>
      <c r="X159" s="64">
        <f t="shared" ref="X159" si="601">IFERROR((W159/327.4)*352.7,"NA")</f>
        <v>2629.6295051924253</v>
      </c>
      <c r="Y159" s="71">
        <f t="shared" si="493"/>
        <v>888524</v>
      </c>
      <c r="Z159" s="71">
        <f t="shared" si="494"/>
        <v>957185.13989004283</v>
      </c>
      <c r="AA159" s="17">
        <v>0</v>
      </c>
      <c r="AB159" s="3">
        <v>1</v>
      </c>
      <c r="AC159" s="4">
        <v>0</v>
      </c>
      <c r="AD159" s="3">
        <v>1</v>
      </c>
      <c r="AE159" s="3">
        <v>0</v>
      </c>
      <c r="AF159" s="4">
        <v>0</v>
      </c>
    </row>
    <row r="160" spans="1:32" x14ac:dyDescent="0.3">
      <c r="A160">
        <v>151342</v>
      </c>
      <c r="B160" s="8" t="s">
        <v>27</v>
      </c>
      <c r="C160" s="24" t="s">
        <v>36</v>
      </c>
      <c r="D160" s="32" t="s">
        <v>2</v>
      </c>
      <c r="E160" s="40">
        <v>16</v>
      </c>
      <c r="F160" s="41">
        <v>146</v>
      </c>
      <c r="G160" s="40">
        <v>39</v>
      </c>
      <c r="H160" s="42">
        <v>5100</v>
      </c>
      <c r="I160" s="61">
        <f t="shared" ref="I160" si="602">IFERROR((H160/336.1)*352.7,"NA")</f>
        <v>5351.8893186551613</v>
      </c>
      <c r="J160" s="78">
        <v>0.26712328767123289</v>
      </c>
      <c r="K160" s="40">
        <v>198913</v>
      </c>
      <c r="L160" s="67">
        <f t="shared" ref="L160" si="603">IFERROR((K160/336.1)*352.7,"NA")</f>
        <v>208737.32549836356</v>
      </c>
      <c r="M160" s="8">
        <v>32022</v>
      </c>
      <c r="N160" s="64">
        <f t="shared" ref="N160" si="604">IFERROR((M160/336.1)*352.7,"NA")</f>
        <v>33603.568580779523</v>
      </c>
      <c r="O160" s="12">
        <v>0</v>
      </c>
      <c r="P160" s="7">
        <f t="shared" si="486"/>
        <v>1</v>
      </c>
      <c r="Q160" s="8">
        <v>1</v>
      </c>
      <c r="R160" s="8">
        <f t="shared" si="487"/>
        <v>0</v>
      </c>
      <c r="S160" s="8">
        <v>1</v>
      </c>
      <c r="T160" s="8">
        <v>4603</v>
      </c>
      <c r="U160" s="59">
        <v>0.81900000000000006</v>
      </c>
      <c r="V160" s="40">
        <v>487</v>
      </c>
      <c r="W160" s="40">
        <v>2129</v>
      </c>
      <c r="X160" s="64">
        <f t="shared" ref="X160" si="605">IFERROR((W160/336.1)*352.7,"NA")</f>
        <v>2234.1514430229095</v>
      </c>
      <c r="Y160" s="71">
        <f t="shared" si="493"/>
        <v>1036823</v>
      </c>
      <c r="Z160" s="71">
        <f t="shared" si="494"/>
        <v>1088031.7527521569</v>
      </c>
      <c r="AA160" s="17">
        <v>0</v>
      </c>
      <c r="AB160" s="3">
        <v>1</v>
      </c>
      <c r="AC160" s="4">
        <v>0</v>
      </c>
      <c r="AD160" s="3">
        <v>1</v>
      </c>
      <c r="AE160" s="3">
        <v>0</v>
      </c>
      <c r="AF160" s="4">
        <v>0</v>
      </c>
    </row>
    <row r="161" spans="1:32" x14ac:dyDescent="0.3">
      <c r="A161">
        <v>151342</v>
      </c>
      <c r="B161" s="9" t="s">
        <v>27</v>
      </c>
      <c r="C161" s="26" t="s">
        <v>36</v>
      </c>
      <c r="D161" s="33" t="s">
        <v>1</v>
      </c>
      <c r="E161" s="45" t="s">
        <v>89</v>
      </c>
      <c r="F161" s="46" t="s">
        <v>89</v>
      </c>
      <c r="G161" s="45" t="s">
        <v>89</v>
      </c>
      <c r="H161" s="47" t="s">
        <v>89</v>
      </c>
      <c r="I161" s="62" t="str">
        <f t="shared" ref="I161" si="606">IFERROR((H161/346)*352.7,"NA")</f>
        <v>NA</v>
      </c>
      <c r="J161" s="79" t="s">
        <v>89</v>
      </c>
      <c r="K161" s="45" t="s">
        <v>89</v>
      </c>
      <c r="L161" s="68" t="str">
        <f t="shared" ref="L161" si="607">IFERROR((K161/346)*352.7,"NA")</f>
        <v>NA</v>
      </c>
      <c r="M161" s="8">
        <v>32728</v>
      </c>
      <c r="N161" s="65">
        <f t="shared" ref="N161" si="608">IFERROR((M161/346)*352.7,"NA")</f>
        <v>33361.750289017342</v>
      </c>
      <c r="O161" s="12">
        <v>0</v>
      </c>
      <c r="P161" s="8">
        <f t="shared" si="486"/>
        <v>1</v>
      </c>
      <c r="Q161" s="9">
        <v>1</v>
      </c>
      <c r="R161" s="9">
        <f t="shared" si="487"/>
        <v>0</v>
      </c>
      <c r="S161" s="9">
        <v>1</v>
      </c>
      <c r="T161" s="8">
        <v>4432</v>
      </c>
      <c r="U161" s="59">
        <v>0.77700000000000002</v>
      </c>
      <c r="V161" s="40" t="s">
        <v>89</v>
      </c>
      <c r="W161" s="40" t="s">
        <v>89</v>
      </c>
      <c r="X161" s="65" t="str">
        <f t="shared" ref="X161" si="609">IFERROR((W161/346)*352.7,"NA")</f>
        <v>NA</v>
      </c>
      <c r="Y161" s="72" t="str">
        <f t="shared" si="493"/>
        <v>NA</v>
      </c>
      <c r="Z161" s="72" t="str">
        <f t="shared" si="494"/>
        <v>NA</v>
      </c>
      <c r="AA161" s="17">
        <v>0</v>
      </c>
      <c r="AB161" s="3">
        <v>1</v>
      </c>
      <c r="AC161" s="4">
        <v>0</v>
      </c>
      <c r="AD161" s="3">
        <v>1</v>
      </c>
      <c r="AE161" s="3">
        <v>0</v>
      </c>
      <c r="AF161" s="4">
        <v>0</v>
      </c>
    </row>
    <row r="162" spans="1:32" x14ac:dyDescent="0.3">
      <c r="A162">
        <v>151379</v>
      </c>
      <c r="B162" s="10" t="s">
        <v>27</v>
      </c>
      <c r="C162" s="24" t="s">
        <v>43</v>
      </c>
      <c r="D162" s="32" t="s">
        <v>9</v>
      </c>
      <c r="E162" s="40">
        <v>2</v>
      </c>
      <c r="F162" s="41">
        <v>19</v>
      </c>
      <c r="G162" s="40">
        <v>11</v>
      </c>
      <c r="H162" s="42">
        <v>923</v>
      </c>
      <c r="I162" s="60">
        <f t="shared" ref="I162" si="610">IFERROR((H162/293.2)*352.7,"NA")</f>
        <v>1110.3072987721691</v>
      </c>
      <c r="J162" s="78">
        <v>0.57894736842105265</v>
      </c>
      <c r="K162" s="40">
        <v>10150</v>
      </c>
      <c r="L162" s="66">
        <f t="shared" ref="L162" si="611">IFERROR((K162/293.2)*352.7,"NA")</f>
        <v>12209.771487039563</v>
      </c>
      <c r="M162" s="7">
        <v>30450</v>
      </c>
      <c r="N162" s="63">
        <f t="shared" ref="N162" si="612">IFERROR((M162/293.2)*352.7,"NA")</f>
        <v>36629.314461118694</v>
      </c>
      <c r="O162" s="57">
        <v>0</v>
      </c>
      <c r="P162" s="8">
        <f t="shared" si="486"/>
        <v>1</v>
      </c>
      <c r="Q162" s="7">
        <v>0</v>
      </c>
      <c r="R162" s="7">
        <f t="shared" si="487"/>
        <v>1</v>
      </c>
      <c r="S162" s="7">
        <v>1</v>
      </c>
      <c r="T162" s="7">
        <v>5746</v>
      </c>
      <c r="U162" s="73">
        <v>0.77900000000000003</v>
      </c>
      <c r="V162" s="37">
        <v>180</v>
      </c>
      <c r="W162" s="37">
        <v>1666</v>
      </c>
      <c r="X162" s="63">
        <f t="shared" ref="X162" si="613">IFERROR((W162/293.2)*352.7,"NA")</f>
        <v>2004.086630286494</v>
      </c>
      <c r="Y162" s="71">
        <f t="shared" si="493"/>
        <v>299880</v>
      </c>
      <c r="Z162" s="38">
        <f t="shared" si="494"/>
        <v>360735.59345156892</v>
      </c>
      <c r="AA162" s="17">
        <v>0</v>
      </c>
      <c r="AB162" s="3">
        <v>1</v>
      </c>
      <c r="AC162" s="4">
        <v>0</v>
      </c>
      <c r="AD162" s="3">
        <v>0</v>
      </c>
      <c r="AE162" s="3">
        <v>1</v>
      </c>
      <c r="AF162" s="4">
        <v>0</v>
      </c>
    </row>
    <row r="163" spans="1:32" x14ac:dyDescent="0.3">
      <c r="A163">
        <v>151379</v>
      </c>
      <c r="B163" s="10" t="s">
        <v>27</v>
      </c>
      <c r="C163" s="24" t="s">
        <v>43</v>
      </c>
      <c r="D163" s="32" t="s">
        <v>8</v>
      </c>
      <c r="E163" s="40">
        <v>5</v>
      </c>
      <c r="F163" s="41">
        <v>19</v>
      </c>
      <c r="G163" s="40">
        <v>2</v>
      </c>
      <c r="H163" s="42">
        <v>1750</v>
      </c>
      <c r="I163" s="61">
        <f t="shared" ref="I163" si="614">IFERROR((H163/297.8)*352.7,"NA")</f>
        <v>2072.615849563465</v>
      </c>
      <c r="J163" s="78">
        <v>0.10526315789473684</v>
      </c>
      <c r="K163" s="40">
        <v>3500</v>
      </c>
      <c r="L163" s="67">
        <f t="shared" ref="L163" si="615">IFERROR((K163/297.8)*352.7,"NA")</f>
        <v>4145.2316991269299</v>
      </c>
      <c r="M163" s="8">
        <v>30688</v>
      </c>
      <c r="N163" s="64">
        <f t="shared" ref="N163" si="616">IFERROR((M163/297.8)*352.7,"NA")</f>
        <v>36345.391537944924</v>
      </c>
      <c r="O163" s="12">
        <v>0</v>
      </c>
      <c r="P163" s="8">
        <f t="shared" si="486"/>
        <v>1</v>
      </c>
      <c r="Q163" s="8">
        <v>0</v>
      </c>
      <c r="R163" s="8">
        <f t="shared" si="487"/>
        <v>1</v>
      </c>
      <c r="S163" s="8">
        <v>1</v>
      </c>
      <c r="T163" s="8">
        <v>5699</v>
      </c>
      <c r="U163" s="74">
        <v>0.79400000000000004</v>
      </c>
      <c r="V163" s="40">
        <v>596</v>
      </c>
      <c r="W163" s="40">
        <v>660</v>
      </c>
      <c r="X163" s="64">
        <f t="shared" ref="X163" si="617">IFERROR((W163/297.8)*352.7,"NA")</f>
        <v>781.67226326393552</v>
      </c>
      <c r="Y163" s="71">
        <f t="shared" si="493"/>
        <v>393360</v>
      </c>
      <c r="Z163" s="71">
        <f t="shared" si="494"/>
        <v>465876.66890530556</v>
      </c>
      <c r="AA163" s="17">
        <v>0</v>
      </c>
      <c r="AB163" s="3">
        <v>1</v>
      </c>
      <c r="AC163" s="4">
        <v>0</v>
      </c>
      <c r="AD163" s="3">
        <v>0</v>
      </c>
      <c r="AE163" s="3">
        <v>1</v>
      </c>
      <c r="AF163" s="4">
        <v>0</v>
      </c>
    </row>
    <row r="164" spans="1:32" x14ac:dyDescent="0.3">
      <c r="A164">
        <v>151379</v>
      </c>
      <c r="B164" s="10" t="s">
        <v>27</v>
      </c>
      <c r="C164" s="24" t="s">
        <v>43</v>
      </c>
      <c r="D164" s="32" t="s">
        <v>7</v>
      </c>
      <c r="E164" s="40">
        <v>4</v>
      </c>
      <c r="F164" s="41">
        <v>21</v>
      </c>
      <c r="G164" s="40">
        <v>11</v>
      </c>
      <c r="H164" s="42">
        <v>950</v>
      </c>
      <c r="I164" s="61">
        <f t="shared" ref="I164" si="618">IFERROR((H164/306.7)*352.7,"NA")</f>
        <v>1092.4845125529835</v>
      </c>
      <c r="J164" s="78">
        <v>0.52380952380952384</v>
      </c>
      <c r="K164" s="40">
        <v>10450</v>
      </c>
      <c r="L164" s="67">
        <f t="shared" ref="L164" si="619">IFERROR((K164/306.7)*352.7,"NA")</f>
        <v>12017.329638082818</v>
      </c>
      <c r="M164" s="8">
        <v>31083</v>
      </c>
      <c r="N164" s="64">
        <f t="shared" ref="N164" si="620">IFERROR((M164/306.7)*352.7,"NA")</f>
        <v>35744.943267036193</v>
      </c>
      <c r="O164" s="12">
        <v>0</v>
      </c>
      <c r="P164" s="8">
        <f t="shared" si="486"/>
        <v>1</v>
      </c>
      <c r="Q164" s="8">
        <v>0</v>
      </c>
      <c r="R164" s="8">
        <f t="shared" si="487"/>
        <v>1</v>
      </c>
      <c r="S164" s="8">
        <v>1</v>
      </c>
      <c r="T164" s="8">
        <v>5476</v>
      </c>
      <c r="U164" s="74">
        <v>0.80299999999999994</v>
      </c>
      <c r="V164" s="40">
        <v>232</v>
      </c>
      <c r="W164" s="40">
        <v>1574</v>
      </c>
      <c r="X164" s="64">
        <f t="shared" ref="X164" si="621">IFERROR((W164/306.7)*352.7,"NA")</f>
        <v>1810.0743397456799</v>
      </c>
      <c r="Y164" s="71">
        <f t="shared" si="493"/>
        <v>365168</v>
      </c>
      <c r="Z164" s="71">
        <f t="shared" si="494"/>
        <v>419937.24682099774</v>
      </c>
      <c r="AA164" s="17">
        <v>0</v>
      </c>
      <c r="AB164" s="3">
        <v>1</v>
      </c>
      <c r="AC164" s="4">
        <v>0</v>
      </c>
      <c r="AD164" s="3">
        <v>0</v>
      </c>
      <c r="AE164" s="3">
        <v>1</v>
      </c>
      <c r="AF164" s="4">
        <v>0</v>
      </c>
    </row>
    <row r="165" spans="1:32" x14ac:dyDescent="0.3">
      <c r="A165">
        <v>151379</v>
      </c>
      <c r="B165" s="10" t="s">
        <v>27</v>
      </c>
      <c r="C165" s="24" t="s">
        <v>43</v>
      </c>
      <c r="D165" s="32" t="s">
        <v>5</v>
      </c>
      <c r="E165" s="40">
        <v>0</v>
      </c>
      <c r="F165" s="41">
        <v>15</v>
      </c>
      <c r="G165" s="40">
        <v>6</v>
      </c>
      <c r="H165" s="42">
        <v>2117</v>
      </c>
      <c r="I165" s="61">
        <f t="shared" ref="I165" si="622">IFERROR((H165/312.9)*352.7,"NA")</f>
        <v>2386.2764461489296</v>
      </c>
      <c r="J165" s="78">
        <v>0.4</v>
      </c>
      <c r="K165" s="40">
        <v>12700</v>
      </c>
      <c r="L165" s="67">
        <f t="shared" ref="L165" si="623">IFERROR((K165/312.9)*352.7,"NA")</f>
        <v>14315.404282518377</v>
      </c>
      <c r="M165" s="8">
        <v>31323</v>
      </c>
      <c r="N165" s="64">
        <f t="shared" ref="N165" si="624">IFERROR((M165/312.9)*352.7,"NA")</f>
        <v>35307.197507190795</v>
      </c>
      <c r="O165" s="12">
        <v>0</v>
      </c>
      <c r="P165" s="9">
        <f t="shared" si="486"/>
        <v>1</v>
      </c>
      <c r="Q165" s="8">
        <v>0</v>
      </c>
      <c r="R165" s="8">
        <f t="shared" si="487"/>
        <v>1</v>
      </c>
      <c r="S165" s="8">
        <v>1</v>
      </c>
      <c r="T165" s="8">
        <v>5228</v>
      </c>
      <c r="U165" s="74">
        <v>0.84599999999999997</v>
      </c>
      <c r="V165" s="40">
        <v>238</v>
      </c>
      <c r="W165" s="40">
        <v>1282</v>
      </c>
      <c r="X165" s="64">
        <f t="shared" ref="X165" si="625">IFERROR((W165/312.9)*352.7,"NA")</f>
        <v>1445.0667945030364</v>
      </c>
      <c r="Y165" s="71">
        <f t="shared" si="493"/>
        <v>305116</v>
      </c>
      <c r="Z165" s="71">
        <f t="shared" si="494"/>
        <v>343925.89709172264</v>
      </c>
      <c r="AA165" s="17">
        <v>0</v>
      </c>
      <c r="AB165" s="3">
        <v>1</v>
      </c>
      <c r="AC165" s="4">
        <v>0</v>
      </c>
      <c r="AD165" s="3">
        <v>0</v>
      </c>
      <c r="AE165" s="3">
        <v>1</v>
      </c>
      <c r="AF165" s="4">
        <v>0</v>
      </c>
    </row>
    <row r="166" spans="1:32" x14ac:dyDescent="0.3">
      <c r="A166">
        <v>151379</v>
      </c>
      <c r="B166" s="10" t="s">
        <v>27</v>
      </c>
      <c r="C166" s="24" t="s">
        <v>43</v>
      </c>
      <c r="D166" s="32" t="s">
        <v>4</v>
      </c>
      <c r="E166" s="40">
        <v>3</v>
      </c>
      <c r="F166" s="41">
        <v>24</v>
      </c>
      <c r="G166" s="40">
        <v>6</v>
      </c>
      <c r="H166" s="42">
        <v>3656</v>
      </c>
      <c r="I166" s="61">
        <f t="shared" ref="I166" si="626">IFERROR((H166/317.7)*352.7,"NA")</f>
        <v>4058.7699087189176</v>
      </c>
      <c r="J166" s="78">
        <v>0.25</v>
      </c>
      <c r="K166" s="40">
        <v>21938</v>
      </c>
      <c r="L166" s="67">
        <f t="shared" ref="L166" si="627">IFERROR((K166/317.7)*352.7,"NA")</f>
        <v>24354.839785961602</v>
      </c>
      <c r="M166" s="8">
        <v>31601</v>
      </c>
      <c r="N166" s="64">
        <f t="shared" ref="N166" si="628">IFERROR((M166/317.7)*352.7,"NA")</f>
        <v>35082.381806735917</v>
      </c>
      <c r="O166" s="12">
        <v>0</v>
      </c>
      <c r="P166" s="7">
        <f t="shared" si="486"/>
        <v>1</v>
      </c>
      <c r="Q166" s="8">
        <v>0</v>
      </c>
      <c r="R166" s="8">
        <f t="shared" si="487"/>
        <v>1</v>
      </c>
      <c r="S166" s="8">
        <v>1</v>
      </c>
      <c r="T166" s="8">
        <v>4964</v>
      </c>
      <c r="U166" s="74">
        <v>0.84</v>
      </c>
      <c r="V166" s="40">
        <v>243</v>
      </c>
      <c r="W166" s="40">
        <v>1867</v>
      </c>
      <c r="X166" s="64">
        <f t="shared" ref="X166" si="629">IFERROR((W166/317.7)*352.7,"NA")</f>
        <v>2072.6814604973242</v>
      </c>
      <c r="Y166" s="71">
        <f t="shared" si="493"/>
        <v>453681</v>
      </c>
      <c r="Z166" s="71">
        <f t="shared" si="494"/>
        <v>503661.5949008498</v>
      </c>
      <c r="AA166" s="17">
        <v>0</v>
      </c>
      <c r="AB166" s="3">
        <v>1</v>
      </c>
      <c r="AC166" s="4">
        <v>0</v>
      </c>
      <c r="AD166" s="3">
        <v>0</v>
      </c>
      <c r="AE166" s="3">
        <v>1</v>
      </c>
      <c r="AF166" s="4">
        <v>0</v>
      </c>
    </row>
    <row r="167" spans="1:32" x14ac:dyDescent="0.3">
      <c r="A167">
        <v>151379</v>
      </c>
      <c r="B167" s="10" t="s">
        <v>27</v>
      </c>
      <c r="C167" s="24" t="s">
        <v>43</v>
      </c>
      <c r="D167" s="32" t="s">
        <v>3</v>
      </c>
      <c r="E167" s="40">
        <v>3</v>
      </c>
      <c r="F167" s="41">
        <v>26</v>
      </c>
      <c r="G167" s="40">
        <v>4</v>
      </c>
      <c r="H167" s="42">
        <v>2400</v>
      </c>
      <c r="I167" s="61">
        <f t="shared" ref="I167" si="630">IFERROR((H167/327.4)*352.7,"NA")</f>
        <v>2585.4612095296275</v>
      </c>
      <c r="J167" s="78">
        <v>0.15384615384615385</v>
      </c>
      <c r="K167" s="40">
        <v>9602</v>
      </c>
      <c r="L167" s="67">
        <f t="shared" ref="L167" si="631">IFERROR((K167/327.4)*352.7,"NA")</f>
        <v>10343.999389126451</v>
      </c>
      <c r="M167" s="8">
        <v>32360</v>
      </c>
      <c r="N167" s="64">
        <f t="shared" ref="N167" si="632">IFERROR((M167/327.4)*352.7,"NA")</f>
        <v>34860.635308491146</v>
      </c>
      <c r="O167" s="12">
        <v>0</v>
      </c>
      <c r="P167" s="8">
        <f t="shared" si="486"/>
        <v>1</v>
      </c>
      <c r="Q167" s="8">
        <v>0</v>
      </c>
      <c r="R167" s="8">
        <f t="shared" si="487"/>
        <v>1</v>
      </c>
      <c r="S167" s="8">
        <v>1</v>
      </c>
      <c r="T167" s="8">
        <v>4722</v>
      </c>
      <c r="U167" s="74">
        <v>0.82799999999999996</v>
      </c>
      <c r="V167" s="40">
        <v>210</v>
      </c>
      <c r="W167" s="40">
        <v>1984</v>
      </c>
      <c r="X167" s="64">
        <f t="shared" ref="X167" si="633">IFERROR((W167/327.4)*352.7,"NA")</f>
        <v>2137.3145998778255</v>
      </c>
      <c r="Y167" s="71">
        <f t="shared" si="493"/>
        <v>416640</v>
      </c>
      <c r="Z167" s="71">
        <f t="shared" si="494"/>
        <v>448836.06597434334</v>
      </c>
      <c r="AA167" s="17">
        <v>0</v>
      </c>
      <c r="AB167" s="3">
        <v>1</v>
      </c>
      <c r="AC167" s="4">
        <v>0</v>
      </c>
      <c r="AD167" s="3">
        <v>0</v>
      </c>
      <c r="AE167" s="3">
        <v>1</v>
      </c>
      <c r="AF167" s="4">
        <v>0</v>
      </c>
    </row>
    <row r="168" spans="1:32" x14ac:dyDescent="0.3">
      <c r="A168">
        <v>151379</v>
      </c>
      <c r="B168" s="10" t="s">
        <v>27</v>
      </c>
      <c r="C168" s="24" t="s">
        <v>43</v>
      </c>
      <c r="D168" s="32" t="s">
        <v>2</v>
      </c>
      <c r="E168" s="40">
        <v>8</v>
      </c>
      <c r="F168" s="41">
        <v>30</v>
      </c>
      <c r="G168" s="40">
        <v>2</v>
      </c>
      <c r="H168" s="42">
        <v>261</v>
      </c>
      <c r="I168" s="61">
        <f t="shared" ref="I168" si="634">IFERROR((H168/336.1)*352.7,"NA")</f>
        <v>273.89080630764653</v>
      </c>
      <c r="J168" s="78">
        <v>6.6666666666666666E-2</v>
      </c>
      <c r="K168" s="40">
        <v>522</v>
      </c>
      <c r="L168" s="67">
        <f t="shared" ref="L168" si="635">IFERROR((K168/336.1)*352.7,"NA")</f>
        <v>547.78161261529306</v>
      </c>
      <c r="M168" s="8">
        <v>32894</v>
      </c>
      <c r="N168" s="64">
        <f t="shared" ref="N168" si="636">IFERROR((M168/336.1)*352.7,"NA")</f>
        <v>34518.63671526331</v>
      </c>
      <c r="O168" s="12">
        <v>0</v>
      </c>
      <c r="P168" s="8">
        <f t="shared" si="486"/>
        <v>1</v>
      </c>
      <c r="Q168" s="8">
        <v>0</v>
      </c>
      <c r="R168" s="8">
        <f t="shared" si="487"/>
        <v>1</v>
      </c>
      <c r="S168" s="8">
        <v>1</v>
      </c>
      <c r="T168" s="8">
        <v>4555</v>
      </c>
      <c r="U168" s="74">
        <v>0.85099999999999998</v>
      </c>
      <c r="V168" s="40">
        <v>192</v>
      </c>
      <c r="W168" s="40">
        <v>2611</v>
      </c>
      <c r="X168" s="64">
        <f t="shared" ref="X168" si="637">IFERROR((W168/336.1)*352.7,"NA")</f>
        <v>2739.9574531389462</v>
      </c>
      <c r="Y168" s="71">
        <f t="shared" si="493"/>
        <v>501312</v>
      </c>
      <c r="Z168" s="71">
        <f t="shared" si="494"/>
        <v>526071.83100267767</v>
      </c>
      <c r="AA168" s="17">
        <v>0</v>
      </c>
      <c r="AB168" s="3">
        <v>1</v>
      </c>
      <c r="AC168" s="4">
        <v>0</v>
      </c>
      <c r="AD168" s="3">
        <v>0</v>
      </c>
      <c r="AE168" s="3">
        <v>1</v>
      </c>
      <c r="AF168" s="4">
        <v>0</v>
      </c>
    </row>
    <row r="169" spans="1:32" x14ac:dyDescent="0.3">
      <c r="A169">
        <v>151379</v>
      </c>
      <c r="B169" s="10" t="s">
        <v>27</v>
      </c>
      <c r="C169" s="24" t="s">
        <v>43</v>
      </c>
      <c r="D169" s="32" t="s">
        <v>1</v>
      </c>
      <c r="E169" s="45" t="s">
        <v>89</v>
      </c>
      <c r="F169" s="46" t="s">
        <v>89</v>
      </c>
      <c r="G169" s="45" t="s">
        <v>89</v>
      </c>
      <c r="H169" s="47" t="s">
        <v>89</v>
      </c>
      <c r="I169" s="62" t="str">
        <f t="shared" ref="I169" si="638">IFERROR((H169/346)*352.7,"NA")</f>
        <v>NA</v>
      </c>
      <c r="J169" s="79" t="s">
        <v>89</v>
      </c>
      <c r="K169" s="45" t="s">
        <v>89</v>
      </c>
      <c r="L169" s="68" t="str">
        <f t="shared" ref="L169" si="639">IFERROR((K169/346)*352.7,"NA")</f>
        <v>NA</v>
      </c>
      <c r="M169" s="9">
        <v>33970</v>
      </c>
      <c r="N169" s="65">
        <f t="shared" ref="N169" si="640">IFERROR((M169/346)*352.7,"NA")</f>
        <v>34627.800578034679</v>
      </c>
      <c r="O169" s="58">
        <v>0</v>
      </c>
      <c r="P169" s="8">
        <f t="shared" si="486"/>
        <v>1</v>
      </c>
      <c r="Q169" s="9">
        <v>0</v>
      </c>
      <c r="R169" s="9">
        <f t="shared" si="487"/>
        <v>1</v>
      </c>
      <c r="S169" s="9">
        <v>1</v>
      </c>
      <c r="T169" s="9">
        <v>4316</v>
      </c>
      <c r="U169" s="75">
        <v>0.81900000000000006</v>
      </c>
      <c r="V169" s="45" t="s">
        <v>89</v>
      </c>
      <c r="W169" s="45" t="s">
        <v>89</v>
      </c>
      <c r="X169" s="65" t="str">
        <f t="shared" ref="X169" si="641">IFERROR((W169/346)*352.7,"NA")</f>
        <v>NA</v>
      </c>
      <c r="Y169" s="72" t="str">
        <f t="shared" si="493"/>
        <v>NA</v>
      </c>
      <c r="Z169" s="72" t="str">
        <f t="shared" si="494"/>
        <v>NA</v>
      </c>
      <c r="AA169" s="17">
        <v>0</v>
      </c>
      <c r="AB169" s="3">
        <v>1</v>
      </c>
      <c r="AC169" s="4">
        <v>0</v>
      </c>
      <c r="AD169" s="3">
        <v>0</v>
      </c>
      <c r="AE169" s="3">
        <v>1</v>
      </c>
      <c r="AF169" s="4">
        <v>0</v>
      </c>
    </row>
    <row r="170" spans="1:32" x14ac:dyDescent="0.3">
      <c r="A170">
        <v>151111</v>
      </c>
      <c r="B170" s="19" t="s">
        <v>27</v>
      </c>
      <c r="C170" s="2" t="s">
        <v>76</v>
      </c>
      <c r="D170" s="31" t="s">
        <v>9</v>
      </c>
      <c r="E170" s="40">
        <v>127</v>
      </c>
      <c r="F170" s="41">
        <v>664</v>
      </c>
      <c r="G170" s="40">
        <v>168</v>
      </c>
      <c r="H170" s="43">
        <v>7514</v>
      </c>
      <c r="I170" s="60">
        <f t="shared" ref="I170" si="642">IFERROR((H170/293.2)*352.7,"NA")</f>
        <v>9038.8396998635744</v>
      </c>
      <c r="J170" s="78">
        <v>0.25301204819277107</v>
      </c>
      <c r="K170" s="40">
        <v>1262431</v>
      </c>
      <c r="L170" s="66">
        <f t="shared" ref="L170" si="643">IFERROR((K170/293.2)*352.7,"NA")</f>
        <v>1518620.1012960435</v>
      </c>
      <c r="M170" s="8">
        <v>44398</v>
      </c>
      <c r="N170" s="63">
        <f t="shared" ref="N170" si="644">IFERROR((M170/293.2)*352.7,"NA")</f>
        <v>53407.826057298771</v>
      </c>
      <c r="O170" s="12">
        <v>0</v>
      </c>
      <c r="P170" s="8">
        <f t="shared" si="486"/>
        <v>1</v>
      </c>
      <c r="Q170" s="7">
        <v>1</v>
      </c>
      <c r="R170" s="7">
        <f t="shared" si="487"/>
        <v>0</v>
      </c>
      <c r="S170" s="7">
        <v>1</v>
      </c>
      <c r="T170" s="8">
        <v>21379</v>
      </c>
      <c r="U170" s="59">
        <v>0.67099999999999993</v>
      </c>
      <c r="V170" s="37">
        <v>1131</v>
      </c>
      <c r="W170" s="37">
        <v>4819</v>
      </c>
      <c r="X170" s="63">
        <f t="shared" ref="X170" si="645">IFERROR((W170/293.2)*352.7,"NA")</f>
        <v>5796.9348567530687</v>
      </c>
      <c r="Y170" s="71">
        <f t="shared" si="493"/>
        <v>5450289</v>
      </c>
      <c r="Z170" s="38">
        <f t="shared" si="494"/>
        <v>6556333.3229877204</v>
      </c>
      <c r="AA170" s="17">
        <v>1</v>
      </c>
      <c r="AB170" s="3">
        <v>0</v>
      </c>
      <c r="AC170" s="4">
        <v>0</v>
      </c>
      <c r="AD170" s="3">
        <v>1</v>
      </c>
      <c r="AE170" s="3">
        <v>0</v>
      </c>
      <c r="AF170" s="4">
        <v>0</v>
      </c>
    </row>
    <row r="171" spans="1:32" x14ac:dyDescent="0.3">
      <c r="A171">
        <v>151111</v>
      </c>
      <c r="B171" s="10" t="s">
        <v>27</v>
      </c>
      <c r="C171" s="4" t="s">
        <v>76</v>
      </c>
      <c r="D171" s="32" t="s">
        <v>8</v>
      </c>
      <c r="E171" s="40">
        <v>113</v>
      </c>
      <c r="F171" s="41">
        <v>741</v>
      </c>
      <c r="G171" s="40">
        <v>176</v>
      </c>
      <c r="H171" s="43">
        <v>7525</v>
      </c>
      <c r="I171" s="61">
        <f t="shared" ref="I171" si="646">IFERROR((H171/297.8)*352.7,"NA")</f>
        <v>8912.2481531229005</v>
      </c>
      <c r="J171" s="78">
        <v>0.23751686909581646</v>
      </c>
      <c r="K171" s="40">
        <v>1324351</v>
      </c>
      <c r="L171" s="67">
        <f t="shared" ref="L171" si="647">IFERROR((K171/297.8)*352.7,"NA")</f>
        <v>1568497.6417058427</v>
      </c>
      <c r="M171" s="8">
        <v>42495</v>
      </c>
      <c r="N171" s="64">
        <f t="shared" ref="N171" si="648">IFERROR((M171/297.8)*352.7,"NA")</f>
        <v>50329.034586971116</v>
      </c>
      <c r="O171" s="12">
        <v>0</v>
      </c>
      <c r="P171" s="9">
        <f t="shared" si="486"/>
        <v>1</v>
      </c>
      <c r="Q171" s="8">
        <v>1</v>
      </c>
      <c r="R171" s="8">
        <f t="shared" si="487"/>
        <v>0</v>
      </c>
      <c r="S171" s="8">
        <v>1</v>
      </c>
      <c r="T171" s="8">
        <v>21569</v>
      </c>
      <c r="U171" s="59">
        <v>0.69599999999999995</v>
      </c>
      <c r="V171" s="40">
        <v>1429</v>
      </c>
      <c r="W171" s="40">
        <v>4535</v>
      </c>
      <c r="X171" s="64">
        <f t="shared" ref="X171" si="649">IFERROR((W171/297.8)*352.7,"NA")</f>
        <v>5371.0359301544659</v>
      </c>
      <c r="Y171" s="71">
        <f t="shared" si="493"/>
        <v>6480515</v>
      </c>
      <c r="Z171" s="71">
        <f t="shared" si="494"/>
        <v>7675210.3441907316</v>
      </c>
      <c r="AA171" s="17">
        <v>1</v>
      </c>
      <c r="AB171" s="3">
        <v>0</v>
      </c>
      <c r="AC171" s="4">
        <v>0</v>
      </c>
      <c r="AD171" s="3">
        <v>1</v>
      </c>
      <c r="AE171" s="3">
        <v>0</v>
      </c>
      <c r="AF171" s="4">
        <v>0</v>
      </c>
    </row>
    <row r="172" spans="1:32" x14ac:dyDescent="0.3">
      <c r="A172">
        <v>151111</v>
      </c>
      <c r="B172" s="10" t="s">
        <v>27</v>
      </c>
      <c r="C172" s="4" t="s">
        <v>76</v>
      </c>
      <c r="D172" s="32" t="s">
        <v>7</v>
      </c>
      <c r="E172" s="40">
        <v>107</v>
      </c>
      <c r="F172" s="41">
        <v>817</v>
      </c>
      <c r="G172" s="40">
        <v>203</v>
      </c>
      <c r="H172" s="43">
        <v>6226</v>
      </c>
      <c r="I172" s="61">
        <f t="shared" ref="I172" si="650">IFERROR((H172/306.7)*352.7,"NA")</f>
        <v>7159.7985001630259</v>
      </c>
      <c r="J172" s="78">
        <v>0.24847001223990209</v>
      </c>
      <c r="K172" s="40">
        <v>1263950</v>
      </c>
      <c r="L172" s="67">
        <f t="shared" ref="L172" si="651">IFERROR((K172/306.7)*352.7,"NA")</f>
        <v>1453521.8943593088</v>
      </c>
      <c r="M172" s="8">
        <v>43165</v>
      </c>
      <c r="N172" s="64">
        <f t="shared" ref="N172" si="652">IFERROR((M172/306.7)*352.7,"NA")</f>
        <v>49639.046299315298</v>
      </c>
      <c r="O172" s="12">
        <v>0</v>
      </c>
      <c r="P172" s="7">
        <f t="shared" si="486"/>
        <v>1</v>
      </c>
      <c r="Q172" s="8">
        <v>1</v>
      </c>
      <c r="R172" s="8">
        <f t="shared" si="487"/>
        <v>0</v>
      </c>
      <c r="S172" s="8">
        <v>1</v>
      </c>
      <c r="T172" s="8">
        <v>21777</v>
      </c>
      <c r="U172" s="59">
        <v>0.70499999999999996</v>
      </c>
      <c r="V172" s="40">
        <v>1673</v>
      </c>
      <c r="W172" s="40">
        <v>4473</v>
      </c>
      <c r="X172" s="64">
        <f t="shared" ref="X172" si="653">IFERROR((W172/306.7)*352.7,"NA")</f>
        <v>5143.8770785784154</v>
      </c>
      <c r="Y172" s="71">
        <f t="shared" si="493"/>
        <v>7483329</v>
      </c>
      <c r="Z172" s="71">
        <f t="shared" si="494"/>
        <v>8605706.3524616882</v>
      </c>
      <c r="AA172" s="17">
        <v>1</v>
      </c>
      <c r="AB172" s="3">
        <v>0</v>
      </c>
      <c r="AC172" s="4">
        <v>0</v>
      </c>
      <c r="AD172" s="3">
        <v>1</v>
      </c>
      <c r="AE172" s="3">
        <v>0</v>
      </c>
      <c r="AF172" s="4">
        <v>0</v>
      </c>
    </row>
    <row r="173" spans="1:32" x14ac:dyDescent="0.3">
      <c r="A173">
        <v>151111</v>
      </c>
      <c r="B173" s="10" t="s">
        <v>27</v>
      </c>
      <c r="C173" s="4" t="s">
        <v>76</v>
      </c>
      <c r="D173" s="32" t="s">
        <v>5</v>
      </c>
      <c r="E173" s="40">
        <v>114</v>
      </c>
      <c r="F173" s="41">
        <v>834</v>
      </c>
      <c r="G173" s="40">
        <v>232</v>
      </c>
      <c r="H173" s="43">
        <v>6431</v>
      </c>
      <c r="I173" s="61">
        <f t="shared" ref="I173" si="654">IFERROR((H173/312.9)*352.7,"NA")</f>
        <v>7249.0051134547784</v>
      </c>
      <c r="J173" s="78">
        <v>0.27817745803357313</v>
      </c>
      <c r="K173" s="40">
        <v>1491967</v>
      </c>
      <c r="L173" s="67">
        <f t="shared" ref="L173" si="655">IFERROR((K173/312.9)*352.7,"NA")</f>
        <v>1681741.0063918186</v>
      </c>
      <c r="M173" s="8">
        <v>43014</v>
      </c>
      <c r="N173" s="64">
        <f t="shared" ref="N173" si="656">IFERROR((M173/312.9)*352.7,"NA")</f>
        <v>48485.259827420901</v>
      </c>
      <c r="O173" s="12">
        <v>0</v>
      </c>
      <c r="P173" s="8">
        <f t="shared" si="486"/>
        <v>1</v>
      </c>
      <c r="Q173" s="8">
        <v>1</v>
      </c>
      <c r="R173" s="8">
        <f t="shared" si="487"/>
        <v>0</v>
      </c>
      <c r="S173" s="8">
        <v>1</v>
      </c>
      <c r="T173" s="8">
        <v>21217</v>
      </c>
      <c r="U173" s="59">
        <v>0.69700000000000006</v>
      </c>
      <c r="V173" s="40">
        <v>2028</v>
      </c>
      <c r="W173" s="40">
        <v>4035</v>
      </c>
      <c r="X173" s="64">
        <f t="shared" ref="X173" si="657">IFERROR((W173/312.9)*352.7,"NA")</f>
        <v>4548.2406519654842</v>
      </c>
      <c r="Y173" s="71">
        <f t="shared" si="493"/>
        <v>8182980</v>
      </c>
      <c r="Z173" s="71">
        <f t="shared" si="494"/>
        <v>9223832.0421860013</v>
      </c>
      <c r="AA173" s="17">
        <v>1</v>
      </c>
      <c r="AB173" s="3">
        <v>0</v>
      </c>
      <c r="AC173" s="4">
        <v>0</v>
      </c>
      <c r="AD173" s="3">
        <v>1</v>
      </c>
      <c r="AE173" s="3">
        <v>0</v>
      </c>
      <c r="AF173" s="4">
        <v>0</v>
      </c>
    </row>
    <row r="174" spans="1:32" x14ac:dyDescent="0.3">
      <c r="A174">
        <v>151111</v>
      </c>
      <c r="B174" s="10" t="s">
        <v>27</v>
      </c>
      <c r="C174" s="4" t="s">
        <v>76</v>
      </c>
      <c r="D174" s="32" t="s">
        <v>4</v>
      </c>
      <c r="E174" s="40">
        <v>127</v>
      </c>
      <c r="F174" s="41">
        <v>849</v>
      </c>
      <c r="G174" s="40">
        <v>246</v>
      </c>
      <c r="H174" s="43">
        <v>7171</v>
      </c>
      <c r="I174" s="61">
        <f t="shared" ref="I174" si="658">IFERROR((H174/317.7)*352.7,"NA")</f>
        <v>7961.006295247088</v>
      </c>
      <c r="J174" s="78">
        <v>0.28975265017667845</v>
      </c>
      <c r="K174" s="40">
        <v>1764168</v>
      </c>
      <c r="L174" s="67">
        <f t="shared" ref="L174" si="659">IFERROR((K174/317.7)*352.7,"NA")</f>
        <v>1958520.7856468367</v>
      </c>
      <c r="M174" s="8">
        <v>42843</v>
      </c>
      <c r="N174" s="64">
        <f t="shared" ref="N174" si="660">IFERROR((M174/317.7)*352.7,"NA")</f>
        <v>47562.877242681774</v>
      </c>
      <c r="O174" s="12">
        <v>0</v>
      </c>
      <c r="P174" s="8">
        <f t="shared" si="486"/>
        <v>1</v>
      </c>
      <c r="Q174" s="8">
        <v>1</v>
      </c>
      <c r="R174" s="8">
        <f t="shared" si="487"/>
        <v>0</v>
      </c>
      <c r="S174" s="8">
        <v>1</v>
      </c>
      <c r="T174" s="8">
        <v>21001</v>
      </c>
      <c r="U174" s="59">
        <v>0.74</v>
      </c>
      <c r="V174" s="40">
        <v>2171</v>
      </c>
      <c r="W174" s="40">
        <v>5130</v>
      </c>
      <c r="X174" s="64">
        <f t="shared" ref="X174" si="661">IFERROR((W174/317.7)*352.7,"NA")</f>
        <v>5695.1558073654396</v>
      </c>
      <c r="Y174" s="71">
        <f t="shared" si="493"/>
        <v>11137230</v>
      </c>
      <c r="Z174" s="71">
        <f t="shared" si="494"/>
        <v>12364183.25779037</v>
      </c>
      <c r="AA174" s="17">
        <v>1</v>
      </c>
      <c r="AB174" s="3">
        <v>0</v>
      </c>
      <c r="AC174" s="4">
        <v>0</v>
      </c>
      <c r="AD174" s="3">
        <v>1</v>
      </c>
      <c r="AE174" s="3">
        <v>0</v>
      </c>
      <c r="AF174" s="4">
        <v>0</v>
      </c>
    </row>
    <row r="175" spans="1:32" x14ac:dyDescent="0.3">
      <c r="A175">
        <v>151111</v>
      </c>
      <c r="B175" s="10" t="s">
        <v>27</v>
      </c>
      <c r="C175" s="4" t="s">
        <v>76</v>
      </c>
      <c r="D175" s="32" t="s">
        <v>3</v>
      </c>
      <c r="E175" s="40">
        <v>121</v>
      </c>
      <c r="F175" s="41">
        <v>868</v>
      </c>
      <c r="G175" s="40">
        <v>253</v>
      </c>
      <c r="H175" s="43">
        <v>7815</v>
      </c>
      <c r="I175" s="61">
        <f t="shared" ref="I175" si="662">IFERROR((H175/327.4)*352.7,"NA")</f>
        <v>8418.9080635308492</v>
      </c>
      <c r="J175" s="78">
        <v>0.29147465437788017</v>
      </c>
      <c r="K175" s="40">
        <v>1977218</v>
      </c>
      <c r="L175" s="67">
        <f t="shared" ref="L175" si="663">IFERROR((K175/327.4)*352.7,"NA")</f>
        <v>2130008.517409896</v>
      </c>
      <c r="M175" s="8">
        <v>43022</v>
      </c>
      <c r="N175" s="64">
        <f t="shared" ref="N175" si="664">IFERROR((M175/327.4)*352.7,"NA")</f>
        <v>46346.546731826515</v>
      </c>
      <c r="O175" s="12">
        <v>0</v>
      </c>
      <c r="P175" s="8">
        <f t="shared" si="486"/>
        <v>1</v>
      </c>
      <c r="Q175" s="8">
        <v>1</v>
      </c>
      <c r="R175" s="8">
        <f t="shared" si="487"/>
        <v>0</v>
      </c>
      <c r="S175" s="8">
        <v>1</v>
      </c>
      <c r="T175" s="8">
        <v>20870</v>
      </c>
      <c r="U175" s="59">
        <v>0.79700000000000004</v>
      </c>
      <c r="V175" s="40">
        <v>2514</v>
      </c>
      <c r="W175" s="40">
        <v>5363</v>
      </c>
      <c r="X175" s="64">
        <f t="shared" ref="X175" si="665">IFERROR((W175/327.4)*352.7,"NA")</f>
        <v>5777.4285277947465</v>
      </c>
      <c r="Y175" s="71">
        <f t="shared" si="493"/>
        <v>13482582</v>
      </c>
      <c r="Z175" s="71">
        <f t="shared" si="494"/>
        <v>14524455.318875993</v>
      </c>
      <c r="AA175" s="17">
        <v>1</v>
      </c>
      <c r="AB175" s="3">
        <v>0</v>
      </c>
      <c r="AC175" s="4">
        <v>0</v>
      </c>
      <c r="AD175" s="3">
        <v>1</v>
      </c>
      <c r="AE175" s="3">
        <v>0</v>
      </c>
      <c r="AF175" s="4">
        <v>0</v>
      </c>
    </row>
    <row r="176" spans="1:32" x14ac:dyDescent="0.3">
      <c r="A176">
        <v>151111</v>
      </c>
      <c r="B176" s="10" t="s">
        <v>27</v>
      </c>
      <c r="C176" s="4" t="s">
        <v>76</v>
      </c>
      <c r="D176" s="32" t="s">
        <v>2</v>
      </c>
      <c r="E176" s="40">
        <v>94</v>
      </c>
      <c r="F176" s="41">
        <v>818</v>
      </c>
      <c r="G176" s="40">
        <v>287</v>
      </c>
      <c r="H176" s="43">
        <v>9148</v>
      </c>
      <c r="I176" s="61">
        <f t="shared" ref="I176" si="666">IFERROR((H176/336.1)*352.7,"NA")</f>
        <v>9599.8202915798865</v>
      </c>
      <c r="J176" s="78">
        <v>0.35085574572127137</v>
      </c>
      <c r="K176" s="40">
        <v>2625538</v>
      </c>
      <c r="L176" s="67">
        <f t="shared" ref="L176" si="667">IFERROR((K176/336.1)*352.7,"NA")</f>
        <v>2755213.485867301</v>
      </c>
      <c r="M176" s="8">
        <v>42893</v>
      </c>
      <c r="N176" s="64">
        <f t="shared" ref="N176" si="668">IFERROR((M176/336.1)*352.7,"NA")</f>
        <v>45011.487950014875</v>
      </c>
      <c r="O176" s="12">
        <v>0</v>
      </c>
      <c r="P176" s="8">
        <f t="shared" si="486"/>
        <v>1</v>
      </c>
      <c r="Q176" s="8">
        <v>1</v>
      </c>
      <c r="R176" s="8">
        <f t="shared" si="487"/>
        <v>0</v>
      </c>
      <c r="S176" s="8">
        <v>1</v>
      </c>
      <c r="T176" s="8">
        <v>20651</v>
      </c>
      <c r="U176" s="59">
        <v>0.81099999999999994</v>
      </c>
      <c r="V176" s="40">
        <v>2573</v>
      </c>
      <c r="W176" s="40">
        <v>5231</v>
      </c>
      <c r="X176" s="64">
        <f t="shared" ref="X176" si="669">IFERROR((W176/336.1)*352.7,"NA")</f>
        <v>5489.3594168402251</v>
      </c>
      <c r="Y176" s="71">
        <f t="shared" si="493"/>
        <v>13459363</v>
      </c>
      <c r="Z176" s="71">
        <f t="shared" si="494"/>
        <v>14124121.779529899</v>
      </c>
      <c r="AA176" s="17">
        <v>1</v>
      </c>
      <c r="AB176" s="3">
        <v>0</v>
      </c>
      <c r="AC176" s="4">
        <v>0</v>
      </c>
      <c r="AD176" s="3">
        <v>1</v>
      </c>
      <c r="AE176" s="3">
        <v>0</v>
      </c>
      <c r="AF176" s="4">
        <v>0</v>
      </c>
    </row>
    <row r="177" spans="1:32" x14ac:dyDescent="0.3">
      <c r="A177">
        <v>151111</v>
      </c>
      <c r="B177" s="10" t="s">
        <v>27</v>
      </c>
      <c r="C177" s="4" t="s">
        <v>76</v>
      </c>
      <c r="D177" s="32" t="s">
        <v>1</v>
      </c>
      <c r="E177" s="45">
        <v>72</v>
      </c>
      <c r="F177" s="46">
        <v>731</v>
      </c>
      <c r="G177" s="45">
        <v>274</v>
      </c>
      <c r="H177" s="54">
        <v>10979</v>
      </c>
      <c r="I177" s="62">
        <f t="shared" ref="I177" si="670">IFERROR((H177/346)*352.7,"NA")</f>
        <v>11191.599132947977</v>
      </c>
      <c r="J177" s="79">
        <v>0.37482900136798908</v>
      </c>
      <c r="K177" s="45">
        <v>3008186</v>
      </c>
      <c r="L177" s="68">
        <f t="shared" ref="L177" si="671">IFERROR((K177/346)*352.7,"NA")</f>
        <v>3066437.0005780347</v>
      </c>
      <c r="M177" s="8">
        <v>44314</v>
      </c>
      <c r="N177" s="65">
        <f t="shared" ref="N177" si="672">IFERROR((M177/346)*352.7,"NA")</f>
        <v>45172.103468208094</v>
      </c>
      <c r="O177" s="12">
        <v>0</v>
      </c>
      <c r="P177" s="9">
        <f t="shared" si="486"/>
        <v>1</v>
      </c>
      <c r="Q177" s="9">
        <v>1</v>
      </c>
      <c r="R177" s="9">
        <f t="shared" si="487"/>
        <v>0</v>
      </c>
      <c r="S177" s="9">
        <v>1</v>
      </c>
      <c r="T177" s="8">
        <v>20500</v>
      </c>
      <c r="U177" s="59">
        <v>0.80700000000000005</v>
      </c>
      <c r="V177" s="40" t="s">
        <v>89</v>
      </c>
      <c r="W177" s="40" t="s">
        <v>89</v>
      </c>
      <c r="X177" s="65" t="str">
        <f t="shared" ref="X177" si="673">IFERROR((W177/346)*352.7,"NA")</f>
        <v>NA</v>
      </c>
      <c r="Y177" s="72" t="str">
        <f t="shared" si="493"/>
        <v>NA</v>
      </c>
      <c r="Z177" s="72" t="str">
        <f t="shared" si="494"/>
        <v>NA</v>
      </c>
      <c r="AA177" s="17">
        <v>1</v>
      </c>
      <c r="AB177" s="3">
        <v>0</v>
      </c>
      <c r="AC177" s="4">
        <v>0</v>
      </c>
      <c r="AD177" s="3">
        <v>1</v>
      </c>
      <c r="AE177" s="3">
        <v>0</v>
      </c>
      <c r="AF177" s="4">
        <v>0</v>
      </c>
    </row>
    <row r="178" spans="1:32" x14ac:dyDescent="0.3">
      <c r="A178">
        <v>203517</v>
      </c>
      <c r="B178" s="19" t="s">
        <v>17</v>
      </c>
      <c r="C178" s="23" t="s">
        <v>45</v>
      </c>
      <c r="D178" s="31" t="s">
        <v>9</v>
      </c>
      <c r="E178" s="40">
        <v>163</v>
      </c>
      <c r="F178" s="41">
        <v>1084</v>
      </c>
      <c r="G178" s="40">
        <v>72</v>
      </c>
      <c r="H178" s="43">
        <v>16453</v>
      </c>
      <c r="I178" s="60">
        <f t="shared" ref="I178" si="674">IFERROR((H178/293.2)*352.7,"NA")</f>
        <v>19791.859140518416</v>
      </c>
      <c r="J178" s="78">
        <v>6.6420664206642069E-2</v>
      </c>
      <c r="K178" s="40">
        <v>1184597</v>
      </c>
      <c r="L178" s="66">
        <f t="shared" ref="L178" si="675">IFERROR((K178/293.2)*352.7,"NA")</f>
        <v>1424991.0023874489</v>
      </c>
      <c r="M178" s="7">
        <v>32898</v>
      </c>
      <c r="N178" s="63">
        <f t="shared" ref="N178" si="676">IFERROR((M178/293.2)*352.7,"NA")</f>
        <v>39574.094815825374</v>
      </c>
      <c r="O178" s="57">
        <v>0</v>
      </c>
      <c r="P178" s="7">
        <f t="shared" si="486"/>
        <v>1</v>
      </c>
      <c r="Q178" s="7">
        <v>0</v>
      </c>
      <c r="R178" s="7">
        <f t="shared" si="487"/>
        <v>1</v>
      </c>
      <c r="S178" s="7">
        <v>1</v>
      </c>
      <c r="T178" s="7">
        <v>21588</v>
      </c>
      <c r="U178" s="73">
        <v>0.875</v>
      </c>
      <c r="V178" s="37">
        <v>2887</v>
      </c>
      <c r="W178" s="37">
        <v>4457</v>
      </c>
      <c r="X178" s="63">
        <f t="shared" ref="X178" si="677">IFERROR((W178/293.2)*352.7,"NA")</f>
        <v>5361.4730559345153</v>
      </c>
      <c r="Y178" s="71">
        <f t="shared" si="493"/>
        <v>12867359</v>
      </c>
      <c r="Z178" s="38">
        <f t="shared" si="494"/>
        <v>15478572.712482946</v>
      </c>
      <c r="AA178" s="17">
        <v>1</v>
      </c>
      <c r="AB178" s="3">
        <v>0</v>
      </c>
      <c r="AC178" s="4">
        <v>0</v>
      </c>
      <c r="AD178" s="3">
        <v>0</v>
      </c>
      <c r="AE178" s="3">
        <v>1</v>
      </c>
      <c r="AF178" s="4">
        <v>0</v>
      </c>
    </row>
    <row r="179" spans="1:32" x14ac:dyDescent="0.3">
      <c r="A179">
        <v>203517</v>
      </c>
      <c r="B179" s="10" t="s">
        <v>17</v>
      </c>
      <c r="C179" s="24" t="s">
        <v>45</v>
      </c>
      <c r="D179" s="32" t="s">
        <v>8</v>
      </c>
      <c r="E179" s="51">
        <v>167</v>
      </c>
      <c r="F179" s="44">
        <v>1277</v>
      </c>
      <c r="G179" s="51">
        <v>81</v>
      </c>
      <c r="H179" s="43">
        <v>15526</v>
      </c>
      <c r="I179" s="61">
        <f t="shared" ref="I179" si="678">IFERROR((H179/297.8)*352.7,"NA")</f>
        <v>18388.247817327065</v>
      </c>
      <c r="J179" s="78">
        <v>6.3429913860610809E-2</v>
      </c>
      <c r="K179" s="40">
        <v>1148964</v>
      </c>
      <c r="L179" s="67">
        <f t="shared" ref="L179" si="679">IFERROR((K179/297.8)*352.7,"NA")</f>
        <v>1360777.7125587643</v>
      </c>
      <c r="M179" s="8">
        <v>32886</v>
      </c>
      <c r="N179" s="64">
        <f t="shared" ref="N179" si="680">IFERROR((M179/297.8)*352.7,"NA")</f>
        <v>38948.597044996641</v>
      </c>
      <c r="O179" s="12">
        <v>0</v>
      </c>
      <c r="P179" s="8">
        <f t="shared" si="486"/>
        <v>1</v>
      </c>
      <c r="Q179" s="8">
        <v>0</v>
      </c>
      <c r="R179" s="8">
        <f t="shared" si="487"/>
        <v>1</v>
      </c>
      <c r="S179" s="8">
        <v>1</v>
      </c>
      <c r="T179" s="8">
        <v>22071</v>
      </c>
      <c r="U179" s="74">
        <v>0.83</v>
      </c>
      <c r="V179" s="40">
        <v>3241</v>
      </c>
      <c r="W179" s="40">
        <v>4784</v>
      </c>
      <c r="X179" s="64">
        <f t="shared" ref="X179" si="681">IFERROR((W179/297.8)*352.7,"NA")</f>
        <v>5665.9395567494967</v>
      </c>
      <c r="Y179" s="71">
        <f t="shared" si="493"/>
        <v>15504944</v>
      </c>
      <c r="Z179" s="71">
        <f t="shared" si="494"/>
        <v>18363310.103425119</v>
      </c>
      <c r="AA179" s="17">
        <v>1</v>
      </c>
      <c r="AB179" s="3">
        <v>0</v>
      </c>
      <c r="AC179" s="4">
        <v>0</v>
      </c>
      <c r="AD179" s="3">
        <v>0</v>
      </c>
      <c r="AE179" s="3">
        <v>1</v>
      </c>
      <c r="AF179" s="4">
        <v>0</v>
      </c>
    </row>
    <row r="180" spans="1:32" x14ac:dyDescent="0.3">
      <c r="A180">
        <v>203517</v>
      </c>
      <c r="B180" s="10" t="s">
        <v>17</v>
      </c>
      <c r="C180" s="24" t="s">
        <v>45</v>
      </c>
      <c r="D180" s="32" t="s">
        <v>7</v>
      </c>
      <c r="E180" s="40">
        <v>119</v>
      </c>
      <c r="F180" s="41">
        <v>1342</v>
      </c>
      <c r="G180" s="40">
        <v>89</v>
      </c>
      <c r="H180" s="43">
        <v>14612</v>
      </c>
      <c r="I180" s="61">
        <f t="shared" ref="I180" si="682">IFERROR((H180/306.7)*352.7,"NA")</f>
        <v>16803.561786762308</v>
      </c>
      <c r="J180" s="78">
        <v>6.6318926974664683E-2</v>
      </c>
      <c r="K180" s="40">
        <v>1155792</v>
      </c>
      <c r="L180" s="67">
        <f t="shared" ref="L180" si="683">IFERROR((K180/306.7)*352.7,"NA")</f>
        <v>1329141.9576133029</v>
      </c>
      <c r="M180" s="8">
        <v>33486</v>
      </c>
      <c r="N180" s="64">
        <f t="shared" ref="N180" si="684">IFERROR((M180/306.7)*352.7,"NA")</f>
        <v>38508.35409194653</v>
      </c>
      <c r="O180" s="12">
        <v>0</v>
      </c>
      <c r="P180" s="8">
        <f t="shared" si="486"/>
        <v>1</v>
      </c>
      <c r="Q180" s="8">
        <v>0</v>
      </c>
      <c r="R180" s="8">
        <f t="shared" si="487"/>
        <v>1</v>
      </c>
      <c r="S180" s="8">
        <v>1</v>
      </c>
      <c r="T180" s="8">
        <v>22530</v>
      </c>
      <c r="U180" s="74">
        <v>0.84400000000000008</v>
      </c>
      <c r="V180" s="40">
        <v>3309</v>
      </c>
      <c r="W180" s="40">
        <v>5385</v>
      </c>
      <c r="X180" s="64">
        <f t="shared" ref="X180" si="685">IFERROR((W180/306.7)*352.7,"NA")</f>
        <v>6192.6622106292789</v>
      </c>
      <c r="Y180" s="71">
        <f t="shared" si="493"/>
        <v>17818965</v>
      </c>
      <c r="Z180" s="71">
        <f t="shared" si="494"/>
        <v>20491519.254972283</v>
      </c>
      <c r="AA180" s="17">
        <v>1</v>
      </c>
      <c r="AB180" s="3">
        <v>0</v>
      </c>
      <c r="AC180" s="4">
        <v>0</v>
      </c>
      <c r="AD180" s="3">
        <v>0</v>
      </c>
      <c r="AE180" s="3">
        <v>1</v>
      </c>
      <c r="AF180" s="4">
        <v>0</v>
      </c>
    </row>
    <row r="181" spans="1:32" x14ac:dyDescent="0.3">
      <c r="A181">
        <v>203517</v>
      </c>
      <c r="B181" s="10" t="s">
        <v>17</v>
      </c>
      <c r="C181" s="24" t="s">
        <v>45</v>
      </c>
      <c r="D181" s="32" t="s">
        <v>5</v>
      </c>
      <c r="E181" s="40">
        <v>131</v>
      </c>
      <c r="F181" s="41">
        <v>1291</v>
      </c>
      <c r="G181" s="40">
        <v>71</v>
      </c>
      <c r="H181" s="42">
        <v>17723</v>
      </c>
      <c r="I181" s="61">
        <f t="shared" ref="I181" si="686">IFERROR((H181/312.9)*352.7,"NA")</f>
        <v>19977.315755832537</v>
      </c>
      <c r="J181" s="78">
        <v>5.4996127033307515E-2</v>
      </c>
      <c r="K181" s="40">
        <v>1258355</v>
      </c>
      <c r="L181" s="67">
        <f t="shared" ref="L181" si="687">IFERROR((K181/312.9)*352.7,"NA")</f>
        <v>1418414.2170022372</v>
      </c>
      <c r="M181" s="8">
        <v>33732</v>
      </c>
      <c r="N181" s="64">
        <f t="shared" ref="N181" si="688">IFERROR((M181/312.9)*352.7,"NA")</f>
        <v>38022.615532118893</v>
      </c>
      <c r="O181" s="12">
        <v>0</v>
      </c>
      <c r="P181" s="8">
        <f t="shared" si="486"/>
        <v>1</v>
      </c>
      <c r="Q181" s="8">
        <v>0</v>
      </c>
      <c r="R181" s="8">
        <f t="shared" si="487"/>
        <v>1</v>
      </c>
      <c r="S181" s="8">
        <v>1</v>
      </c>
      <c r="T181" s="8">
        <v>22779</v>
      </c>
      <c r="U181" s="74">
        <v>0.84799999999999998</v>
      </c>
      <c r="V181" s="40">
        <v>3404</v>
      </c>
      <c r="W181" s="40">
        <v>5536</v>
      </c>
      <c r="X181" s="64">
        <f t="shared" ref="X181" si="689">IFERROR((W181/312.9)*352.7,"NA")</f>
        <v>6240.1636305528928</v>
      </c>
      <c r="Y181" s="71">
        <f t="shared" si="493"/>
        <v>18844544</v>
      </c>
      <c r="Z181" s="71">
        <f t="shared" si="494"/>
        <v>21241516.998402048</v>
      </c>
      <c r="AA181" s="17">
        <v>1</v>
      </c>
      <c r="AB181" s="3">
        <v>0</v>
      </c>
      <c r="AC181" s="4">
        <v>0</v>
      </c>
      <c r="AD181" s="3">
        <v>0</v>
      </c>
      <c r="AE181" s="3">
        <v>1</v>
      </c>
      <c r="AF181" s="4">
        <v>0</v>
      </c>
    </row>
    <row r="182" spans="1:32" x14ac:dyDescent="0.3">
      <c r="A182">
        <v>203517</v>
      </c>
      <c r="B182" s="10" t="s">
        <v>17</v>
      </c>
      <c r="C182" s="24" t="s">
        <v>45</v>
      </c>
      <c r="D182" s="32" t="s">
        <v>4</v>
      </c>
      <c r="E182" s="40">
        <v>96</v>
      </c>
      <c r="F182" s="41">
        <v>1177</v>
      </c>
      <c r="G182" s="40">
        <v>73</v>
      </c>
      <c r="H182" s="42">
        <v>18486</v>
      </c>
      <c r="I182" s="61">
        <f t="shared" ref="I182" si="690">IFERROR((H182/317.7)*352.7,"NA")</f>
        <v>20522.543909348442</v>
      </c>
      <c r="J182" s="78">
        <v>6.2022090059473234E-2</v>
      </c>
      <c r="K182" s="40">
        <v>1349513</v>
      </c>
      <c r="L182" s="67">
        <f t="shared" ref="L182" si="691">IFERROR((K182/317.7)*352.7,"NA")</f>
        <v>1498184.5612212778</v>
      </c>
      <c r="M182" s="8">
        <v>33878</v>
      </c>
      <c r="N182" s="64">
        <f t="shared" ref="N182" si="692">IFERROR((M182/317.7)*352.7,"NA")</f>
        <v>37610.231665092855</v>
      </c>
      <c r="O182" s="12">
        <v>0</v>
      </c>
      <c r="P182" s="8">
        <f t="shared" si="486"/>
        <v>1</v>
      </c>
      <c r="Q182" s="8">
        <v>0</v>
      </c>
      <c r="R182" s="8">
        <f t="shared" si="487"/>
        <v>1</v>
      </c>
      <c r="S182" s="8">
        <v>1</v>
      </c>
      <c r="T182" s="8">
        <v>22907</v>
      </c>
      <c r="U182" s="74">
        <v>0.85400000000000009</v>
      </c>
      <c r="V182" s="40">
        <v>3441</v>
      </c>
      <c r="W182" s="40">
        <v>5626</v>
      </c>
      <c r="X182" s="64">
        <f t="shared" ref="X182" si="693">IFERROR((W182/317.7)*352.7,"NA")</f>
        <v>6245.7985520931697</v>
      </c>
      <c r="Y182" s="71">
        <f t="shared" si="493"/>
        <v>19359066</v>
      </c>
      <c r="Z182" s="71">
        <f t="shared" si="494"/>
        <v>21491792.817752596</v>
      </c>
      <c r="AA182" s="17">
        <v>1</v>
      </c>
      <c r="AB182" s="3">
        <v>0</v>
      </c>
      <c r="AC182" s="4">
        <v>0</v>
      </c>
      <c r="AD182" s="3">
        <v>0</v>
      </c>
      <c r="AE182" s="3">
        <v>1</v>
      </c>
      <c r="AF182" s="4">
        <v>0</v>
      </c>
    </row>
    <row r="183" spans="1:32" x14ac:dyDescent="0.3">
      <c r="A183">
        <v>203517</v>
      </c>
      <c r="B183" s="10" t="s">
        <v>17</v>
      </c>
      <c r="C183" s="24" t="s">
        <v>45</v>
      </c>
      <c r="D183" s="32" t="s">
        <v>3</v>
      </c>
      <c r="E183" s="40">
        <v>81</v>
      </c>
      <c r="F183" s="41">
        <v>1015</v>
      </c>
      <c r="G183" s="40">
        <v>97</v>
      </c>
      <c r="H183" s="42">
        <v>17325</v>
      </c>
      <c r="I183" s="61">
        <f t="shared" ref="I183" si="694">IFERROR((H183/327.4)*352.7,"NA")</f>
        <v>18663.798106292001</v>
      </c>
      <c r="J183" s="78">
        <v>9.556650246305419E-2</v>
      </c>
      <c r="K183" s="40">
        <v>1680538</v>
      </c>
      <c r="L183" s="67">
        <f t="shared" ref="L183" si="695">IFERROR((K183/327.4)*352.7,"NA")</f>
        <v>1810402.4208918754</v>
      </c>
      <c r="M183" s="8">
        <v>34046</v>
      </c>
      <c r="N183" s="64">
        <f t="shared" ref="N183" si="696">IFERROR((M183/327.4)*352.7,"NA")</f>
        <v>36676.921808185711</v>
      </c>
      <c r="O183" s="12">
        <v>0</v>
      </c>
      <c r="P183" s="9">
        <f t="shared" si="486"/>
        <v>1</v>
      </c>
      <c r="Q183" s="8">
        <v>0</v>
      </c>
      <c r="R183" s="8">
        <f t="shared" si="487"/>
        <v>1</v>
      </c>
      <c r="S183" s="8">
        <v>1</v>
      </c>
      <c r="T183" s="8">
        <v>22403</v>
      </c>
      <c r="U183" s="74">
        <v>0.875</v>
      </c>
      <c r="V183" s="40">
        <v>3634</v>
      </c>
      <c r="W183" s="40">
        <v>5768</v>
      </c>
      <c r="X183" s="64">
        <f t="shared" ref="X183" si="697">IFERROR((W183/327.4)*352.7,"NA")</f>
        <v>6213.7251069028716</v>
      </c>
      <c r="Y183" s="71">
        <f t="shared" si="493"/>
        <v>20960912</v>
      </c>
      <c r="Z183" s="71">
        <f t="shared" si="494"/>
        <v>22580677.038485035</v>
      </c>
      <c r="AA183" s="17">
        <v>1</v>
      </c>
      <c r="AB183" s="3">
        <v>0</v>
      </c>
      <c r="AC183" s="4">
        <v>0</v>
      </c>
      <c r="AD183" s="3">
        <v>0</v>
      </c>
      <c r="AE183" s="3">
        <v>1</v>
      </c>
      <c r="AF183" s="4">
        <v>0</v>
      </c>
    </row>
    <row r="184" spans="1:32" x14ac:dyDescent="0.3">
      <c r="A184">
        <v>203517</v>
      </c>
      <c r="B184" s="10" t="s">
        <v>17</v>
      </c>
      <c r="C184" s="24" t="s">
        <v>45</v>
      </c>
      <c r="D184" s="32" t="s">
        <v>2</v>
      </c>
      <c r="E184" s="40">
        <v>86</v>
      </c>
      <c r="F184" s="41">
        <v>806</v>
      </c>
      <c r="G184" s="40">
        <v>162</v>
      </c>
      <c r="H184" s="42">
        <v>12110</v>
      </c>
      <c r="I184" s="61">
        <f t="shared" ref="I184" si="698">IFERROR((H184/336.1)*352.7,"NA")</f>
        <v>12708.113656649804</v>
      </c>
      <c r="J184" s="78">
        <v>0.20099255583126552</v>
      </c>
      <c r="K184" s="40">
        <v>1961900</v>
      </c>
      <c r="L184" s="67">
        <f t="shared" ref="L184" si="699">IFERROR((K184/336.1)*352.7,"NA")</f>
        <v>2058798.363582267</v>
      </c>
      <c r="M184" s="8">
        <v>35370</v>
      </c>
      <c r="N184" s="64">
        <f t="shared" ref="N184" si="700">IFERROR((M184/336.1)*352.7,"NA")</f>
        <v>37116.926509967263</v>
      </c>
      <c r="O184" s="12">
        <v>0</v>
      </c>
      <c r="P184" s="7">
        <f t="shared" si="486"/>
        <v>1</v>
      </c>
      <c r="Q184" s="8">
        <v>0</v>
      </c>
      <c r="R184" s="8">
        <f t="shared" si="487"/>
        <v>1</v>
      </c>
      <c r="S184" s="8">
        <v>1</v>
      </c>
      <c r="T184" s="8">
        <v>21793</v>
      </c>
      <c r="U184" s="74">
        <v>0.85400000000000009</v>
      </c>
      <c r="V184" s="40">
        <v>3802</v>
      </c>
      <c r="W184" s="40">
        <v>6191</v>
      </c>
      <c r="X184" s="64">
        <f t="shared" ref="X184" si="701">IFERROR((W184/336.1)*352.7,"NA")</f>
        <v>6496.7738768223735</v>
      </c>
      <c r="Y184" s="71">
        <f t="shared" si="493"/>
        <v>23538182</v>
      </c>
      <c r="Z184" s="71">
        <f t="shared" si="494"/>
        <v>24700734.279678665</v>
      </c>
      <c r="AA184" s="17">
        <v>1</v>
      </c>
      <c r="AB184" s="3">
        <v>0</v>
      </c>
      <c r="AC184" s="4">
        <v>0</v>
      </c>
      <c r="AD184" s="3">
        <v>0</v>
      </c>
      <c r="AE184" s="3">
        <v>1</v>
      </c>
      <c r="AF184" s="4">
        <v>0</v>
      </c>
    </row>
    <row r="185" spans="1:32" x14ac:dyDescent="0.3">
      <c r="A185">
        <v>203517</v>
      </c>
      <c r="B185" s="20" t="s">
        <v>17</v>
      </c>
      <c r="C185" s="26" t="s">
        <v>45</v>
      </c>
      <c r="D185" s="33" t="s">
        <v>1</v>
      </c>
      <c r="E185" s="45">
        <v>85</v>
      </c>
      <c r="F185" s="46">
        <v>708</v>
      </c>
      <c r="G185" s="45">
        <v>220</v>
      </c>
      <c r="H185" s="47">
        <v>10427</v>
      </c>
      <c r="I185" s="62">
        <f t="shared" ref="I185" si="702">IFERROR((H185/346)*352.7,"NA")</f>
        <v>10628.910115606936</v>
      </c>
      <c r="J185" s="79">
        <v>0.31073446327683618</v>
      </c>
      <c r="K185" s="45">
        <v>2294036</v>
      </c>
      <c r="L185" s="68">
        <f t="shared" ref="L185" si="703">IFERROR((K185/346)*352.7,"NA")</f>
        <v>2338458.0843930636</v>
      </c>
      <c r="M185" s="9">
        <v>35546</v>
      </c>
      <c r="N185" s="65">
        <f t="shared" ref="N185" si="704">IFERROR((M185/346)*352.7,"NA")</f>
        <v>36234.318497109824</v>
      </c>
      <c r="O185" s="58">
        <v>0</v>
      </c>
      <c r="P185" s="8">
        <f t="shared" si="486"/>
        <v>1</v>
      </c>
      <c r="Q185" s="9">
        <v>0</v>
      </c>
      <c r="R185" s="9">
        <f t="shared" si="487"/>
        <v>1</v>
      </c>
      <c r="S185" s="9">
        <v>1</v>
      </c>
      <c r="T185" s="9">
        <v>21431</v>
      </c>
      <c r="U185" s="75">
        <v>0.85499999999999998</v>
      </c>
      <c r="V185" s="45" t="s">
        <v>89</v>
      </c>
      <c r="W185" s="45" t="s">
        <v>89</v>
      </c>
      <c r="X185" s="65" t="str">
        <f t="shared" ref="X185" si="705">IFERROR((W185/346)*352.7,"NA")</f>
        <v>NA</v>
      </c>
      <c r="Y185" s="72" t="str">
        <f t="shared" si="493"/>
        <v>NA</v>
      </c>
      <c r="Z185" s="72" t="str">
        <f t="shared" si="494"/>
        <v>NA</v>
      </c>
      <c r="AA185" s="17">
        <v>1</v>
      </c>
      <c r="AB185" s="3">
        <v>0</v>
      </c>
      <c r="AC185" s="4">
        <v>0</v>
      </c>
      <c r="AD185" s="3">
        <v>0</v>
      </c>
      <c r="AE185" s="3">
        <v>1</v>
      </c>
      <c r="AF185" s="4">
        <v>0</v>
      </c>
    </row>
    <row r="186" spans="1:32" x14ac:dyDescent="0.3">
      <c r="A186">
        <v>203535</v>
      </c>
      <c r="B186" s="10" t="s">
        <v>17</v>
      </c>
      <c r="C186" s="24" t="s">
        <v>25</v>
      </c>
      <c r="D186" s="32" t="s">
        <v>9</v>
      </c>
      <c r="E186" s="40">
        <v>28</v>
      </c>
      <c r="F186" s="41">
        <v>70</v>
      </c>
      <c r="G186" s="40">
        <v>58</v>
      </c>
      <c r="H186" s="42">
        <v>39737</v>
      </c>
      <c r="I186" s="60">
        <f t="shared" ref="I186" si="706">IFERROR((H186/293.2)*352.7,"NA")</f>
        <v>47800.954638472038</v>
      </c>
      <c r="J186" s="78">
        <v>0.82857142857142863</v>
      </c>
      <c r="K186" s="40">
        <v>2304772</v>
      </c>
      <c r="L186" s="66">
        <f t="shared" ref="L186" si="707">IFERROR((K186/293.2)*352.7,"NA")</f>
        <v>2772486.6452933149</v>
      </c>
      <c r="M186" s="8">
        <v>57910</v>
      </c>
      <c r="N186" s="63">
        <f t="shared" ref="N186" si="708">IFERROR((M186/293.2)*352.7,"NA")</f>
        <v>69661.858799454305</v>
      </c>
      <c r="O186" s="12">
        <v>1</v>
      </c>
      <c r="P186" s="8">
        <f t="shared" si="486"/>
        <v>0</v>
      </c>
      <c r="Q186" s="8">
        <v>0</v>
      </c>
      <c r="R186" s="7">
        <f t="shared" si="487"/>
        <v>1</v>
      </c>
      <c r="S186" s="7">
        <v>0</v>
      </c>
      <c r="T186" s="8">
        <v>1657</v>
      </c>
      <c r="U186" s="59">
        <v>0.36</v>
      </c>
      <c r="V186" s="37">
        <v>261</v>
      </c>
      <c r="W186" s="37">
        <v>27729</v>
      </c>
      <c r="X186" s="63">
        <f t="shared" ref="X186" si="709">IFERROR((W186/293.2)*352.7,"NA")</f>
        <v>33356.133356070939</v>
      </c>
      <c r="Y186" s="71">
        <f t="shared" si="493"/>
        <v>7237269</v>
      </c>
      <c r="Z186" s="38">
        <f t="shared" si="494"/>
        <v>8705950.8059345149</v>
      </c>
      <c r="AA186" s="17">
        <v>0</v>
      </c>
      <c r="AB186" s="3">
        <v>0</v>
      </c>
      <c r="AC186" s="4">
        <v>1</v>
      </c>
      <c r="AD186" s="3">
        <v>0</v>
      </c>
      <c r="AE186" s="3">
        <v>0</v>
      </c>
      <c r="AF186" s="4">
        <v>1</v>
      </c>
    </row>
    <row r="187" spans="1:32" x14ac:dyDescent="0.3">
      <c r="A187">
        <v>203535</v>
      </c>
      <c r="B187" s="10" t="s">
        <v>17</v>
      </c>
      <c r="C187" s="24" t="s">
        <v>25</v>
      </c>
      <c r="D187" s="32" t="s">
        <v>8</v>
      </c>
      <c r="E187" s="40">
        <v>24</v>
      </c>
      <c r="F187" s="41">
        <v>74</v>
      </c>
      <c r="G187" s="40">
        <v>52</v>
      </c>
      <c r="H187" s="42">
        <v>43917</v>
      </c>
      <c r="I187" s="61">
        <f t="shared" ref="I187" si="710">IFERROR((H187/297.8)*352.7,"NA")</f>
        <v>52013.183008730688</v>
      </c>
      <c r="J187" s="78">
        <v>0.70270270270270274</v>
      </c>
      <c r="K187" s="40">
        <v>2283674</v>
      </c>
      <c r="L187" s="67">
        <f t="shared" ref="L187" si="711">IFERROR((K187/297.8)*352.7,"NA")</f>
        <v>2704673.6729348553</v>
      </c>
      <c r="M187" s="8">
        <v>59960</v>
      </c>
      <c r="N187" s="64">
        <f t="shared" ref="N187" si="712">IFERROR((M187/297.8)*352.7,"NA")</f>
        <v>71013.740765614508</v>
      </c>
      <c r="O187" s="12">
        <v>1</v>
      </c>
      <c r="P187" s="8">
        <f t="shared" si="486"/>
        <v>0</v>
      </c>
      <c r="Q187" s="8">
        <v>0</v>
      </c>
      <c r="R187" s="8">
        <f t="shared" si="487"/>
        <v>1</v>
      </c>
      <c r="S187" s="8">
        <v>0</v>
      </c>
      <c r="T187" s="8">
        <v>1694</v>
      </c>
      <c r="U187" s="59">
        <v>0.38400000000000001</v>
      </c>
      <c r="V187" s="40">
        <v>212</v>
      </c>
      <c r="W187" s="40">
        <v>32379</v>
      </c>
      <c r="X187" s="64">
        <f t="shared" ref="X187" si="713">IFERROR((W187/297.8)*352.7,"NA")</f>
        <v>38348.130624580248</v>
      </c>
      <c r="Y187" s="71">
        <f t="shared" si="493"/>
        <v>6864348</v>
      </c>
      <c r="Z187" s="71">
        <f t="shared" si="494"/>
        <v>8129803.6924110129</v>
      </c>
      <c r="AA187" s="17">
        <v>0</v>
      </c>
      <c r="AB187" s="3">
        <v>0</v>
      </c>
      <c r="AC187" s="4">
        <v>1</v>
      </c>
      <c r="AD187" s="3">
        <v>0</v>
      </c>
      <c r="AE187" s="3">
        <v>0</v>
      </c>
      <c r="AF187" s="4">
        <v>1</v>
      </c>
    </row>
    <row r="188" spans="1:32" x14ac:dyDescent="0.3">
      <c r="A188">
        <v>203535</v>
      </c>
      <c r="B188" s="10" t="s">
        <v>17</v>
      </c>
      <c r="C188" s="24" t="s">
        <v>25</v>
      </c>
      <c r="D188" s="32" t="s">
        <v>7</v>
      </c>
      <c r="E188" s="40">
        <v>21</v>
      </c>
      <c r="F188" s="41">
        <v>73</v>
      </c>
      <c r="G188" s="40">
        <v>48</v>
      </c>
      <c r="H188" s="42">
        <v>46391</v>
      </c>
      <c r="I188" s="61">
        <f t="shared" ref="I188" si="714">IFERROR((H188/306.7)*352.7,"NA")</f>
        <v>53348.893707205745</v>
      </c>
      <c r="J188" s="78">
        <v>0.65753424657534243</v>
      </c>
      <c r="K188" s="40">
        <v>2226766</v>
      </c>
      <c r="L188" s="67">
        <f t="shared" ref="L188" si="715">IFERROR((K188/306.7)*352.7,"NA")</f>
        <v>2560744.5979784806</v>
      </c>
      <c r="M188" s="8">
        <v>62160</v>
      </c>
      <c r="N188" s="64">
        <f t="shared" ref="N188" si="716">IFERROR((M188/306.7)*352.7,"NA")</f>
        <v>71482.986631887848</v>
      </c>
      <c r="O188" s="12">
        <v>1</v>
      </c>
      <c r="P188" s="8">
        <f t="shared" si="486"/>
        <v>0</v>
      </c>
      <c r="Q188" s="8">
        <v>0</v>
      </c>
      <c r="R188" s="8">
        <f t="shared" si="487"/>
        <v>1</v>
      </c>
      <c r="S188" s="8">
        <v>0</v>
      </c>
      <c r="T188" s="8">
        <v>1651</v>
      </c>
      <c r="U188" s="59">
        <v>0.251</v>
      </c>
      <c r="V188" s="40">
        <v>232</v>
      </c>
      <c r="W188" s="40">
        <v>33296</v>
      </c>
      <c r="X188" s="64">
        <f t="shared" ref="X188" si="717">IFERROR((W188/306.7)*352.7,"NA")</f>
        <v>38289.857189435927</v>
      </c>
      <c r="Y188" s="71">
        <f t="shared" si="493"/>
        <v>7724672</v>
      </c>
      <c r="Z188" s="71">
        <f t="shared" si="494"/>
        <v>8883246.8679491356</v>
      </c>
      <c r="AA188" s="17">
        <v>0</v>
      </c>
      <c r="AB188" s="3">
        <v>0</v>
      </c>
      <c r="AC188" s="4">
        <v>1</v>
      </c>
      <c r="AD188" s="3">
        <v>0</v>
      </c>
      <c r="AE188" s="3">
        <v>0</v>
      </c>
      <c r="AF188" s="4">
        <v>1</v>
      </c>
    </row>
    <row r="189" spans="1:32" x14ac:dyDescent="0.3">
      <c r="A189">
        <v>203535</v>
      </c>
      <c r="B189" s="10" t="s">
        <v>17</v>
      </c>
      <c r="C189" s="24" t="s">
        <v>25</v>
      </c>
      <c r="D189" s="32" t="s">
        <v>5</v>
      </c>
      <c r="E189" s="40">
        <v>20</v>
      </c>
      <c r="F189" s="41">
        <v>77</v>
      </c>
      <c r="G189" s="40">
        <v>57</v>
      </c>
      <c r="H189" s="42">
        <v>47796</v>
      </c>
      <c r="I189" s="61">
        <f t="shared" ref="I189" si="718">IFERROR((H189/312.9)*352.7,"NA")</f>
        <v>53875.516778523488</v>
      </c>
      <c r="J189" s="78">
        <v>0.74025974025974028</v>
      </c>
      <c r="K189" s="40">
        <v>2724389</v>
      </c>
      <c r="L189" s="67">
        <f t="shared" ref="L189" si="719">IFERROR((K189/312.9)*352.7,"NA")</f>
        <v>3070923.6187280286</v>
      </c>
      <c r="M189" s="8">
        <v>64360</v>
      </c>
      <c r="N189" s="64">
        <f t="shared" ref="N189" si="720">IFERROR((M189/312.9)*352.7,"NA")</f>
        <v>72546.410993927784</v>
      </c>
      <c r="O189" s="12">
        <v>1</v>
      </c>
      <c r="P189" s="9">
        <f t="shared" si="486"/>
        <v>0</v>
      </c>
      <c r="Q189" s="8">
        <v>0</v>
      </c>
      <c r="R189" s="8">
        <f t="shared" si="487"/>
        <v>1</v>
      </c>
      <c r="S189" s="8">
        <v>0</v>
      </c>
      <c r="T189" s="8">
        <v>1698</v>
      </c>
      <c r="U189" s="59">
        <v>0.25600000000000001</v>
      </c>
      <c r="V189" s="40">
        <v>264</v>
      </c>
      <c r="W189" s="40">
        <v>35327</v>
      </c>
      <c r="X189" s="64">
        <f t="shared" ref="X189" si="721">IFERROR((W189/312.9)*352.7,"NA")</f>
        <v>39820.495046340686</v>
      </c>
      <c r="Y189" s="71">
        <f t="shared" si="493"/>
        <v>9326328</v>
      </c>
      <c r="Z189" s="71">
        <f t="shared" si="494"/>
        <v>10512610.692233941</v>
      </c>
      <c r="AA189" s="17">
        <v>0</v>
      </c>
      <c r="AB189" s="3">
        <v>0</v>
      </c>
      <c r="AC189" s="4">
        <v>1</v>
      </c>
      <c r="AD189" s="3">
        <v>0</v>
      </c>
      <c r="AE189" s="3">
        <v>0</v>
      </c>
      <c r="AF189" s="4">
        <v>1</v>
      </c>
    </row>
    <row r="190" spans="1:32" x14ac:dyDescent="0.3">
      <c r="A190">
        <v>203535</v>
      </c>
      <c r="B190" s="10" t="s">
        <v>17</v>
      </c>
      <c r="C190" s="24" t="s">
        <v>25</v>
      </c>
      <c r="D190" s="32" t="s">
        <v>4</v>
      </c>
      <c r="E190" s="40">
        <v>27</v>
      </c>
      <c r="F190" s="41">
        <v>78</v>
      </c>
      <c r="G190" s="40">
        <v>51</v>
      </c>
      <c r="H190" s="42">
        <v>50436</v>
      </c>
      <c r="I190" s="61">
        <f t="shared" ref="I190" si="722">IFERROR((H190/317.7)*352.7,"NA")</f>
        <v>55992.373937677054</v>
      </c>
      <c r="J190" s="78">
        <v>0.65384615384615385</v>
      </c>
      <c r="K190" s="40">
        <v>2572248</v>
      </c>
      <c r="L190" s="67">
        <f t="shared" ref="L190" si="723">IFERROR((K190/317.7)*352.7,"NA")</f>
        <v>2855624.3928234186</v>
      </c>
      <c r="M190" s="8">
        <v>66670</v>
      </c>
      <c r="N190" s="64">
        <f t="shared" ref="N190" si="724">IFERROR((M190/317.7)*352.7,"NA")</f>
        <v>74014.822159269752</v>
      </c>
      <c r="O190" s="12">
        <v>1</v>
      </c>
      <c r="P190" s="7">
        <f t="shared" si="486"/>
        <v>0</v>
      </c>
      <c r="Q190" s="8">
        <v>0</v>
      </c>
      <c r="R190" s="8">
        <f t="shared" si="487"/>
        <v>1</v>
      </c>
      <c r="S190" s="8">
        <v>0</v>
      </c>
      <c r="T190" s="8">
        <v>1688</v>
      </c>
      <c r="U190" s="59">
        <v>0.26600000000000001</v>
      </c>
      <c r="V190" s="40">
        <v>268</v>
      </c>
      <c r="W190" s="40">
        <v>34416</v>
      </c>
      <c r="X190" s="64">
        <f t="shared" ref="X190" si="725">IFERROR((W190/317.7)*352.7,"NA")</f>
        <v>38207.501416430598</v>
      </c>
      <c r="Y190" s="71">
        <f t="shared" si="493"/>
        <v>9223488</v>
      </c>
      <c r="Z190" s="71">
        <f t="shared" si="494"/>
        <v>10239610.379603401</v>
      </c>
      <c r="AA190" s="17">
        <v>0</v>
      </c>
      <c r="AB190" s="3">
        <v>0</v>
      </c>
      <c r="AC190" s="4">
        <v>1</v>
      </c>
      <c r="AD190" s="3">
        <v>0</v>
      </c>
      <c r="AE190" s="3">
        <v>0</v>
      </c>
      <c r="AF190" s="4">
        <v>1</v>
      </c>
    </row>
    <row r="191" spans="1:32" x14ac:dyDescent="0.3">
      <c r="A191">
        <v>203535</v>
      </c>
      <c r="B191" s="10" t="s">
        <v>17</v>
      </c>
      <c r="C191" s="24" t="s">
        <v>25</v>
      </c>
      <c r="D191" s="32" t="s">
        <v>3</v>
      </c>
      <c r="E191" s="40">
        <v>36</v>
      </c>
      <c r="F191" s="41">
        <v>94</v>
      </c>
      <c r="G191" s="40">
        <v>57</v>
      </c>
      <c r="H191" s="42">
        <v>53600</v>
      </c>
      <c r="I191" s="61">
        <f t="shared" ref="I191" si="726">IFERROR((H191/327.4)*352.7,"NA")</f>
        <v>57741.967012828354</v>
      </c>
      <c r="J191" s="78">
        <v>0.6063829787234043</v>
      </c>
      <c r="K191" s="40">
        <v>3055197</v>
      </c>
      <c r="L191" s="67">
        <f t="shared" ref="L191" si="727">IFERROR((K191/327.4)*352.7,"NA")</f>
        <v>3291288.8879047041</v>
      </c>
      <c r="M191" s="8">
        <v>69230</v>
      </c>
      <c r="N191" s="64">
        <f t="shared" ref="N191" si="728">IFERROR((M191/327.4)*352.7,"NA")</f>
        <v>74579.783139890045</v>
      </c>
      <c r="O191" s="12">
        <v>1</v>
      </c>
      <c r="P191" s="8">
        <f t="shared" si="486"/>
        <v>0</v>
      </c>
      <c r="Q191" s="8">
        <v>0</v>
      </c>
      <c r="R191" s="8">
        <f t="shared" si="487"/>
        <v>1</v>
      </c>
      <c r="S191" s="8">
        <v>0</v>
      </c>
      <c r="T191" s="8">
        <v>1661</v>
      </c>
      <c r="U191" s="59">
        <v>0.33799999999999997</v>
      </c>
      <c r="V191" s="40">
        <v>265</v>
      </c>
      <c r="W191" s="40">
        <v>36166</v>
      </c>
      <c r="X191" s="64">
        <f t="shared" ref="X191" si="729">IFERROR((W191/327.4)*352.7,"NA")</f>
        <v>38960.745876603549</v>
      </c>
      <c r="Y191" s="71">
        <f t="shared" si="493"/>
        <v>9583990</v>
      </c>
      <c r="Z191" s="71">
        <f t="shared" si="494"/>
        <v>10324597.65729994</v>
      </c>
      <c r="AA191" s="17">
        <v>0</v>
      </c>
      <c r="AB191" s="3">
        <v>0</v>
      </c>
      <c r="AC191" s="4">
        <v>1</v>
      </c>
      <c r="AD191" s="3">
        <v>0</v>
      </c>
      <c r="AE191" s="3">
        <v>0</v>
      </c>
      <c r="AF191" s="4">
        <v>1</v>
      </c>
    </row>
    <row r="192" spans="1:32" x14ac:dyDescent="0.3">
      <c r="A192">
        <v>203535</v>
      </c>
      <c r="B192" s="10" t="s">
        <v>17</v>
      </c>
      <c r="C192" s="24" t="s">
        <v>25</v>
      </c>
      <c r="D192" s="32" t="s">
        <v>2</v>
      </c>
      <c r="E192" s="40">
        <v>59</v>
      </c>
      <c r="F192" s="41">
        <v>123</v>
      </c>
      <c r="G192" s="40">
        <v>78</v>
      </c>
      <c r="H192" s="42">
        <v>56791</v>
      </c>
      <c r="I192" s="61">
        <f t="shared" ref="I192" si="730">IFERROR((H192/336.1)*352.7,"NA")</f>
        <v>59595.911038381433</v>
      </c>
      <c r="J192" s="78">
        <v>0.63414634146341464</v>
      </c>
      <c r="K192" s="40">
        <v>4429700</v>
      </c>
      <c r="L192" s="67">
        <f t="shared" ref="L192" si="731">IFERROR((K192/336.1)*352.7,"NA")</f>
        <v>4648483.159773876</v>
      </c>
      <c r="M192" s="8">
        <v>71740</v>
      </c>
      <c r="N192" s="64">
        <f t="shared" ref="N192" si="732">IFERROR((M192/336.1)*352.7,"NA")</f>
        <v>75283.243082415938</v>
      </c>
      <c r="O192" s="12">
        <v>1</v>
      </c>
      <c r="P192" s="8">
        <f t="shared" si="486"/>
        <v>0</v>
      </c>
      <c r="Q192" s="8">
        <v>0</v>
      </c>
      <c r="R192" s="8">
        <f t="shared" si="487"/>
        <v>1</v>
      </c>
      <c r="S192" s="8">
        <v>0</v>
      </c>
      <c r="T192" s="8">
        <v>1719</v>
      </c>
      <c r="U192" s="59">
        <v>0.35799999999999998</v>
      </c>
      <c r="V192" s="40">
        <v>377</v>
      </c>
      <c r="W192" s="40">
        <v>32860</v>
      </c>
      <c r="X192" s="64">
        <f t="shared" ref="X192" si="733">IFERROR((W192/336.1)*352.7,"NA")</f>
        <v>34482.957453138944</v>
      </c>
      <c r="Y192" s="71">
        <f t="shared" si="493"/>
        <v>12388220</v>
      </c>
      <c r="Z192" s="71">
        <f t="shared" si="494"/>
        <v>13000074.959833382</v>
      </c>
      <c r="AA192" s="17">
        <v>0</v>
      </c>
      <c r="AB192" s="3">
        <v>0</v>
      </c>
      <c r="AC192" s="4">
        <v>1</v>
      </c>
      <c r="AD192" s="3">
        <v>0</v>
      </c>
      <c r="AE192" s="3">
        <v>0</v>
      </c>
      <c r="AF192" s="4">
        <v>1</v>
      </c>
    </row>
    <row r="193" spans="1:32" x14ac:dyDescent="0.3">
      <c r="A193">
        <v>203535</v>
      </c>
      <c r="B193" s="20" t="s">
        <v>17</v>
      </c>
      <c r="C193" s="26" t="s">
        <v>25</v>
      </c>
      <c r="D193" s="33" t="s">
        <v>1</v>
      </c>
      <c r="E193" s="45">
        <v>56</v>
      </c>
      <c r="F193" s="46">
        <v>161</v>
      </c>
      <c r="G193" s="45">
        <v>97</v>
      </c>
      <c r="H193" s="47">
        <v>58529</v>
      </c>
      <c r="I193" s="62">
        <f t="shared" ref="I193" si="734">IFERROR((H193/346)*352.7,"NA")</f>
        <v>59662.365028901731</v>
      </c>
      <c r="J193" s="79">
        <v>0.60248447204968947</v>
      </c>
      <c r="K193" s="45">
        <v>5677301</v>
      </c>
      <c r="L193" s="68">
        <f t="shared" ref="L193" si="735">IFERROR((K193/346)*352.7,"NA")</f>
        <v>5787237.1754335258</v>
      </c>
      <c r="M193" s="8">
        <v>74550</v>
      </c>
      <c r="N193" s="65">
        <f t="shared" ref="N193" si="736">IFERROR((M193/346)*352.7,"NA")</f>
        <v>75993.598265895955</v>
      </c>
      <c r="O193" s="12">
        <v>1</v>
      </c>
      <c r="P193" s="8">
        <f t="shared" si="486"/>
        <v>0</v>
      </c>
      <c r="Q193" s="8">
        <v>0</v>
      </c>
      <c r="R193" s="9">
        <f t="shared" si="487"/>
        <v>1</v>
      </c>
      <c r="S193" s="9">
        <v>0</v>
      </c>
      <c r="T193" s="8">
        <v>1734</v>
      </c>
      <c r="U193" s="59">
        <v>0.34100000000000003</v>
      </c>
      <c r="V193" s="40" t="s">
        <v>89</v>
      </c>
      <c r="W193" s="40" t="s">
        <v>89</v>
      </c>
      <c r="X193" s="65" t="str">
        <f t="shared" ref="X193" si="737">IFERROR((W193/346)*352.7,"NA")</f>
        <v>NA</v>
      </c>
      <c r="Y193" s="72" t="str">
        <f t="shared" si="493"/>
        <v>NA</v>
      </c>
      <c r="Z193" s="72" t="str">
        <f t="shared" si="494"/>
        <v>NA</v>
      </c>
      <c r="AA193" s="17">
        <v>0</v>
      </c>
      <c r="AB193" s="3">
        <v>0</v>
      </c>
      <c r="AC193" s="4">
        <v>1</v>
      </c>
      <c r="AD193" s="3">
        <v>0</v>
      </c>
      <c r="AE193" s="3">
        <v>0</v>
      </c>
      <c r="AF193" s="4">
        <v>1</v>
      </c>
    </row>
    <row r="194" spans="1:32" x14ac:dyDescent="0.3">
      <c r="A194">
        <v>146427</v>
      </c>
      <c r="B194" s="10" t="s">
        <v>20</v>
      </c>
      <c r="C194" s="24" t="s">
        <v>49</v>
      </c>
      <c r="D194" s="32" t="s">
        <v>9</v>
      </c>
      <c r="E194" s="40" t="s">
        <v>89</v>
      </c>
      <c r="F194" s="41" t="s">
        <v>89</v>
      </c>
      <c r="G194" s="40" t="s">
        <v>89</v>
      </c>
      <c r="H194" s="42" t="s">
        <v>89</v>
      </c>
      <c r="I194" s="60" t="str">
        <f t="shared" ref="I194" si="738">IFERROR((H194/293.2)*352.7,"NA")</f>
        <v>NA</v>
      </c>
      <c r="J194" s="78" t="s">
        <v>89</v>
      </c>
      <c r="K194" s="40" t="s">
        <v>89</v>
      </c>
      <c r="L194" s="66" t="str">
        <f t="shared" ref="L194" si="739">IFERROR((K194/293.2)*352.7,"NA")</f>
        <v>NA</v>
      </c>
      <c r="M194" s="7">
        <v>46324</v>
      </c>
      <c r="N194" s="63">
        <f t="shared" ref="N194" si="740">IFERROR((M194/293.2)*352.7,"NA")</f>
        <v>55724.67530695771</v>
      </c>
      <c r="O194" s="1">
        <v>1</v>
      </c>
      <c r="P194" s="8">
        <f t="shared" si="486"/>
        <v>0</v>
      </c>
      <c r="Q194" s="7">
        <v>0</v>
      </c>
      <c r="R194" s="7">
        <f t="shared" si="487"/>
        <v>1</v>
      </c>
      <c r="S194" s="7">
        <v>0</v>
      </c>
      <c r="T194" s="7">
        <v>1394</v>
      </c>
      <c r="U194" s="73">
        <v>0.77599999999999991</v>
      </c>
      <c r="V194" s="37">
        <v>366</v>
      </c>
      <c r="W194" s="37">
        <v>20690</v>
      </c>
      <c r="X194" s="63">
        <f t="shared" ref="X194" si="741">IFERROR((W194/293.2)*352.7,"NA")</f>
        <v>24888.686903137786</v>
      </c>
      <c r="Y194" s="71">
        <f t="shared" si="493"/>
        <v>7572540</v>
      </c>
      <c r="Z194" s="38">
        <f t="shared" si="494"/>
        <v>9109259.4065484293</v>
      </c>
      <c r="AA194" s="17">
        <v>0</v>
      </c>
      <c r="AB194" s="3">
        <v>0</v>
      </c>
      <c r="AC194" s="4">
        <v>1</v>
      </c>
      <c r="AD194" s="3">
        <v>0</v>
      </c>
      <c r="AE194" s="3">
        <v>0</v>
      </c>
      <c r="AF194" s="4">
        <v>1</v>
      </c>
    </row>
    <row r="195" spans="1:32" x14ac:dyDescent="0.3">
      <c r="A195">
        <v>146427</v>
      </c>
      <c r="B195" s="10" t="s">
        <v>20</v>
      </c>
      <c r="C195" s="24" t="s">
        <v>49</v>
      </c>
      <c r="D195" s="32" t="s">
        <v>8</v>
      </c>
      <c r="E195" s="40" t="s">
        <v>89</v>
      </c>
      <c r="F195" s="41" t="s">
        <v>89</v>
      </c>
      <c r="G195" s="40" t="s">
        <v>89</v>
      </c>
      <c r="H195" s="42" t="s">
        <v>89</v>
      </c>
      <c r="I195" s="61" t="str">
        <f t="shared" ref="I195" si="742">IFERROR((H195/297.8)*352.7,"NA")</f>
        <v>NA</v>
      </c>
      <c r="J195" s="78" t="s">
        <v>89</v>
      </c>
      <c r="K195" s="40" t="s">
        <v>89</v>
      </c>
      <c r="L195" s="67" t="str">
        <f t="shared" ref="L195" si="743">IFERROR((K195/297.8)*352.7,"NA")</f>
        <v>NA</v>
      </c>
      <c r="M195" s="8">
        <v>49252</v>
      </c>
      <c r="N195" s="64">
        <f t="shared" ref="N195" si="744">IFERROR((M195/297.8)*352.7,"NA")</f>
        <v>58331.70047011417</v>
      </c>
      <c r="O195" s="3">
        <v>1</v>
      </c>
      <c r="P195" s="9">
        <f t="shared" ref="P195:P258" si="745">ABS(O195-1)</f>
        <v>0</v>
      </c>
      <c r="Q195" s="8">
        <v>0</v>
      </c>
      <c r="R195" s="8">
        <f t="shared" ref="R195:R258" si="746">ABS(Q195-1)</f>
        <v>1</v>
      </c>
      <c r="S195" s="8">
        <v>0</v>
      </c>
      <c r="T195" s="8">
        <v>1402</v>
      </c>
      <c r="U195" s="74">
        <v>0.75</v>
      </c>
      <c r="V195" s="40">
        <v>377</v>
      </c>
      <c r="W195" s="40">
        <v>22786</v>
      </c>
      <c r="X195" s="64">
        <f t="shared" ref="X195" si="747">IFERROR((W195/297.8)*352.7,"NA")</f>
        <v>26986.642713230354</v>
      </c>
      <c r="Y195" s="71">
        <f t="shared" si="493"/>
        <v>8590322</v>
      </c>
      <c r="Z195" s="71">
        <f t="shared" si="494"/>
        <v>10173964.302887844</v>
      </c>
      <c r="AA195" s="17">
        <v>0</v>
      </c>
      <c r="AB195" s="3">
        <v>0</v>
      </c>
      <c r="AC195" s="4">
        <v>1</v>
      </c>
      <c r="AD195" s="3">
        <v>0</v>
      </c>
      <c r="AE195" s="3">
        <v>0</v>
      </c>
      <c r="AF195" s="4">
        <v>1</v>
      </c>
    </row>
    <row r="196" spans="1:32" x14ac:dyDescent="0.3">
      <c r="A196">
        <v>146427</v>
      </c>
      <c r="B196" s="10" t="s">
        <v>20</v>
      </c>
      <c r="C196" s="24" t="s">
        <v>49</v>
      </c>
      <c r="D196" s="32" t="s">
        <v>7</v>
      </c>
      <c r="E196" s="40" t="s">
        <v>89</v>
      </c>
      <c r="F196" s="41" t="s">
        <v>89</v>
      </c>
      <c r="G196" s="40" t="s">
        <v>89</v>
      </c>
      <c r="H196" s="42" t="s">
        <v>89</v>
      </c>
      <c r="I196" s="61" t="str">
        <f t="shared" ref="I196" si="748">IFERROR((H196/306.7)*352.7,"NA")</f>
        <v>NA</v>
      </c>
      <c r="J196" s="78" t="s">
        <v>89</v>
      </c>
      <c r="K196" s="40" t="s">
        <v>89</v>
      </c>
      <c r="L196" s="67" t="str">
        <f t="shared" ref="L196" si="749">IFERROR((K196/306.7)*352.7,"NA")</f>
        <v>NA</v>
      </c>
      <c r="M196" s="8">
        <v>51121</v>
      </c>
      <c r="N196" s="64">
        <f t="shared" ref="N196" si="750">IFERROR((M196/306.7)*352.7,"NA")</f>
        <v>58788.316596022174</v>
      </c>
      <c r="O196" s="3">
        <v>1</v>
      </c>
      <c r="P196" s="7">
        <f t="shared" si="745"/>
        <v>0</v>
      </c>
      <c r="Q196" s="8">
        <v>0</v>
      </c>
      <c r="R196" s="8">
        <f t="shared" si="746"/>
        <v>1</v>
      </c>
      <c r="S196" s="8">
        <v>0</v>
      </c>
      <c r="T196" s="8">
        <v>1376</v>
      </c>
      <c r="U196" s="74">
        <v>0.68200000000000005</v>
      </c>
      <c r="V196" s="40">
        <v>354</v>
      </c>
      <c r="W196" s="40">
        <v>24669</v>
      </c>
      <c r="X196" s="64">
        <f t="shared" ref="X196" si="751">IFERROR((W196/306.7)*352.7,"NA")</f>
        <v>28368.947831757421</v>
      </c>
      <c r="Y196" s="71">
        <f t="shared" ref="Y196:Y259" si="752">IFERROR(V196*W196,"NA")</f>
        <v>8732826</v>
      </c>
      <c r="Z196" s="71">
        <f t="shared" ref="Z196:Z259" si="753">IFERROR(V196*X196,"NA")</f>
        <v>10042607.532442126</v>
      </c>
      <c r="AA196" s="17">
        <v>0</v>
      </c>
      <c r="AB196" s="3">
        <v>0</v>
      </c>
      <c r="AC196" s="4">
        <v>1</v>
      </c>
      <c r="AD196" s="3">
        <v>0</v>
      </c>
      <c r="AE196" s="3">
        <v>0</v>
      </c>
      <c r="AF196" s="4">
        <v>1</v>
      </c>
    </row>
    <row r="197" spans="1:32" x14ac:dyDescent="0.3">
      <c r="A197">
        <v>146427</v>
      </c>
      <c r="B197" s="10" t="s">
        <v>20</v>
      </c>
      <c r="C197" s="24" t="s">
        <v>49</v>
      </c>
      <c r="D197" s="32" t="s">
        <v>5</v>
      </c>
      <c r="E197" s="40">
        <v>53</v>
      </c>
      <c r="F197" s="41">
        <v>172</v>
      </c>
      <c r="G197" s="40">
        <v>167</v>
      </c>
      <c r="H197" s="42">
        <v>24957</v>
      </c>
      <c r="I197" s="61">
        <f t="shared" ref="I197" si="754">IFERROR((H197/312.9)*352.7,"NA")</f>
        <v>28131.46021093001</v>
      </c>
      <c r="J197" s="78">
        <v>0.97093023255813948</v>
      </c>
      <c r="K197" s="40">
        <v>4167825</v>
      </c>
      <c r="L197" s="67">
        <f t="shared" ref="L197" si="755">IFERROR((K197/312.9)*352.7,"NA")</f>
        <v>4697960.6184084378</v>
      </c>
      <c r="M197" s="8">
        <v>52759</v>
      </c>
      <c r="N197" s="64">
        <f t="shared" ref="N197" si="756">IFERROR((M197/312.9)*352.7,"NA")</f>
        <v>59469.796420581661</v>
      </c>
      <c r="O197" s="3">
        <v>1</v>
      </c>
      <c r="P197" s="8">
        <f t="shared" si="745"/>
        <v>0</v>
      </c>
      <c r="Q197" s="8">
        <v>0</v>
      </c>
      <c r="R197" s="8">
        <f t="shared" si="746"/>
        <v>1</v>
      </c>
      <c r="S197" s="8">
        <v>0</v>
      </c>
      <c r="T197" s="8">
        <v>1377</v>
      </c>
      <c r="U197" s="74">
        <v>0.63800000000000001</v>
      </c>
      <c r="V197" s="40">
        <v>377</v>
      </c>
      <c r="W197" s="40">
        <v>26545</v>
      </c>
      <c r="X197" s="64">
        <f t="shared" ref="X197" si="757">IFERROR((W197/312.9)*352.7,"NA")</f>
        <v>29921.449344838609</v>
      </c>
      <c r="Y197" s="71">
        <f t="shared" si="752"/>
        <v>10007465</v>
      </c>
      <c r="Z197" s="71">
        <f t="shared" si="753"/>
        <v>11280386.403004156</v>
      </c>
      <c r="AA197" s="17">
        <v>0</v>
      </c>
      <c r="AB197" s="3">
        <v>0</v>
      </c>
      <c r="AC197" s="4">
        <v>1</v>
      </c>
      <c r="AD197" s="3">
        <v>0</v>
      </c>
      <c r="AE197" s="3">
        <v>0</v>
      </c>
      <c r="AF197" s="4">
        <v>1</v>
      </c>
    </row>
    <row r="198" spans="1:32" x14ac:dyDescent="0.3">
      <c r="A198">
        <v>146427</v>
      </c>
      <c r="B198" s="10" t="s">
        <v>20</v>
      </c>
      <c r="C198" s="24" t="s">
        <v>49</v>
      </c>
      <c r="D198" s="32" t="s">
        <v>4</v>
      </c>
      <c r="E198" s="40">
        <v>66</v>
      </c>
      <c r="F198" s="41">
        <v>186</v>
      </c>
      <c r="G198" s="40">
        <v>183</v>
      </c>
      <c r="H198" s="42">
        <v>25484</v>
      </c>
      <c r="I198" s="61">
        <f t="shared" ref="I198" si="758">IFERROR((H198/317.7)*352.7,"NA")</f>
        <v>28291.491344035254</v>
      </c>
      <c r="J198" s="78">
        <v>0.9838709677419355</v>
      </c>
      <c r="K198" s="40">
        <v>4663594</v>
      </c>
      <c r="L198" s="67">
        <f t="shared" ref="L198" si="759">IFERROR((K198/317.7)*352.7,"NA")</f>
        <v>5177367.33962858</v>
      </c>
      <c r="M198" s="8">
        <v>54515</v>
      </c>
      <c r="N198" s="64">
        <f t="shared" ref="N198" si="760">IFERROR((M198/317.7)*352.7,"NA")</f>
        <v>60520.744412968204</v>
      </c>
      <c r="O198" s="3">
        <v>1</v>
      </c>
      <c r="P198" s="8">
        <f t="shared" si="745"/>
        <v>0</v>
      </c>
      <c r="Q198" s="8">
        <v>0</v>
      </c>
      <c r="R198" s="8">
        <f t="shared" si="746"/>
        <v>1</v>
      </c>
      <c r="S198" s="8">
        <v>0</v>
      </c>
      <c r="T198" s="8">
        <v>1333</v>
      </c>
      <c r="U198" s="74">
        <v>0.65200000000000002</v>
      </c>
      <c r="V198" s="40">
        <v>338</v>
      </c>
      <c r="W198" s="40">
        <v>26764</v>
      </c>
      <c r="X198" s="64">
        <f t="shared" ref="X198" si="761">IFERROR((W198/317.7)*352.7,"NA")</f>
        <v>29712.504878816493</v>
      </c>
      <c r="Y198" s="71">
        <f t="shared" si="752"/>
        <v>9046232</v>
      </c>
      <c r="Z198" s="71">
        <f t="shared" si="753"/>
        <v>10042826.649039974</v>
      </c>
      <c r="AA198" s="17">
        <v>0</v>
      </c>
      <c r="AB198" s="3">
        <v>0</v>
      </c>
      <c r="AC198" s="4">
        <v>1</v>
      </c>
      <c r="AD198" s="3">
        <v>0</v>
      </c>
      <c r="AE198" s="3">
        <v>0</v>
      </c>
      <c r="AF198" s="4">
        <v>1</v>
      </c>
    </row>
    <row r="199" spans="1:32" x14ac:dyDescent="0.3">
      <c r="A199">
        <v>146427</v>
      </c>
      <c r="B199" s="10" t="s">
        <v>20</v>
      </c>
      <c r="C199" s="24" t="s">
        <v>49</v>
      </c>
      <c r="D199" s="32" t="s">
        <v>3</v>
      </c>
      <c r="E199" s="40">
        <v>70</v>
      </c>
      <c r="F199" s="41">
        <v>226</v>
      </c>
      <c r="G199" s="40">
        <v>217</v>
      </c>
      <c r="H199" s="42">
        <v>29659</v>
      </c>
      <c r="I199" s="61">
        <f t="shared" ref="I199" si="762">IFERROR((H199/327.4)*352.7,"NA")</f>
        <v>31950.914172266344</v>
      </c>
      <c r="J199" s="78">
        <v>0.96017699115044253</v>
      </c>
      <c r="K199" s="40">
        <v>6436076</v>
      </c>
      <c r="L199" s="67">
        <f t="shared" ref="L199" si="763">IFERROR((K199/327.4)*352.7,"NA")</f>
        <v>6933427.0164935859</v>
      </c>
      <c r="M199" s="8">
        <v>56554</v>
      </c>
      <c r="N199" s="64">
        <f t="shared" ref="N199" si="764">IFERROR((M199/327.4)*352.7,"NA")</f>
        <v>60924.238851557733</v>
      </c>
      <c r="O199" s="3">
        <v>1</v>
      </c>
      <c r="P199" s="8">
        <f t="shared" si="745"/>
        <v>0</v>
      </c>
      <c r="Q199" s="8">
        <v>0</v>
      </c>
      <c r="R199" s="8">
        <f t="shared" si="746"/>
        <v>1</v>
      </c>
      <c r="S199" s="8">
        <v>0</v>
      </c>
      <c r="T199" s="8">
        <v>1341</v>
      </c>
      <c r="U199" s="74">
        <v>0.71599999999999997</v>
      </c>
      <c r="V199" s="40">
        <v>356</v>
      </c>
      <c r="W199" s="40">
        <v>29103</v>
      </c>
      <c r="X199" s="64">
        <f t="shared" ref="X199" si="765">IFERROR((W199/327.4)*352.7,"NA")</f>
        <v>31351.948992058646</v>
      </c>
      <c r="Y199" s="71">
        <f t="shared" si="752"/>
        <v>10360668</v>
      </c>
      <c r="Z199" s="71">
        <f t="shared" si="753"/>
        <v>11161293.841172878</v>
      </c>
      <c r="AA199" s="17">
        <v>0</v>
      </c>
      <c r="AB199" s="3">
        <v>0</v>
      </c>
      <c r="AC199" s="4">
        <v>1</v>
      </c>
      <c r="AD199" s="3">
        <v>0</v>
      </c>
      <c r="AE199" s="3">
        <v>0</v>
      </c>
      <c r="AF199" s="4">
        <v>1</v>
      </c>
    </row>
    <row r="200" spans="1:32" x14ac:dyDescent="0.3">
      <c r="A200">
        <v>146427</v>
      </c>
      <c r="B200" s="10" t="s">
        <v>20</v>
      </c>
      <c r="C200" s="24" t="s">
        <v>49</v>
      </c>
      <c r="D200" s="32" t="s">
        <v>2</v>
      </c>
      <c r="E200" s="40">
        <v>48</v>
      </c>
      <c r="F200" s="41">
        <v>221</v>
      </c>
      <c r="G200" s="40">
        <v>223</v>
      </c>
      <c r="H200" s="42">
        <v>29940</v>
      </c>
      <c r="I200" s="61">
        <f t="shared" ref="I200" si="766">IFERROR((H200/336.1)*352.7,"NA")</f>
        <v>31418.738470693239</v>
      </c>
      <c r="J200" s="78">
        <v>1</v>
      </c>
      <c r="K200" s="40">
        <v>6676775</v>
      </c>
      <c r="L200" s="67">
        <f t="shared" ref="L200" si="767">IFERROR((K200/336.1)*352.7,"NA")</f>
        <v>7006541.3344242778</v>
      </c>
      <c r="M200" s="8">
        <v>58324</v>
      </c>
      <c r="N200" s="64">
        <f t="shared" ref="N200" si="768">IFERROR((M200/336.1)*352.7,"NA")</f>
        <v>61204.626004165417</v>
      </c>
      <c r="O200" s="3">
        <v>1</v>
      </c>
      <c r="P200" s="8">
        <f t="shared" si="745"/>
        <v>0</v>
      </c>
      <c r="Q200" s="8">
        <v>0</v>
      </c>
      <c r="R200" s="8">
        <f t="shared" si="746"/>
        <v>1</v>
      </c>
      <c r="S200" s="8">
        <v>0</v>
      </c>
      <c r="T200" s="8">
        <v>1318</v>
      </c>
      <c r="U200" s="74">
        <v>0.74199999999999999</v>
      </c>
      <c r="V200" s="40">
        <v>343</v>
      </c>
      <c r="W200" s="40">
        <v>31827</v>
      </c>
      <c r="X200" s="64">
        <f t="shared" ref="X200" si="769">IFERROR((W200/336.1)*352.7,"NA")</f>
        <v>33398.937518595652</v>
      </c>
      <c r="Y200" s="71">
        <f t="shared" si="752"/>
        <v>10916661</v>
      </c>
      <c r="Z200" s="71">
        <f t="shared" si="753"/>
        <v>11455835.568878308</v>
      </c>
      <c r="AA200" s="17">
        <v>0</v>
      </c>
      <c r="AB200" s="3">
        <v>0</v>
      </c>
      <c r="AC200" s="4">
        <v>1</v>
      </c>
      <c r="AD200" s="3">
        <v>0</v>
      </c>
      <c r="AE200" s="3">
        <v>0</v>
      </c>
      <c r="AF200" s="4">
        <v>1</v>
      </c>
    </row>
    <row r="201" spans="1:32" x14ac:dyDescent="0.3">
      <c r="A201">
        <v>146427</v>
      </c>
      <c r="B201" s="10" t="s">
        <v>20</v>
      </c>
      <c r="C201" s="24" t="s">
        <v>49</v>
      </c>
      <c r="D201" s="32" t="s">
        <v>1</v>
      </c>
      <c r="E201" s="45">
        <v>65</v>
      </c>
      <c r="F201" s="46">
        <v>234</v>
      </c>
      <c r="G201" s="45">
        <v>236</v>
      </c>
      <c r="H201" s="47">
        <v>33305</v>
      </c>
      <c r="I201" s="62">
        <f t="shared" ref="I201" si="770">IFERROR((H201/346)*352.7,"NA")</f>
        <v>33949.923410404626</v>
      </c>
      <c r="J201" s="79">
        <v>1</v>
      </c>
      <c r="K201" s="45">
        <v>7860162</v>
      </c>
      <c r="L201" s="68">
        <f t="shared" ref="L201" si="771">IFERROR((K201/346)*352.7,"NA")</f>
        <v>8012367.4491329482</v>
      </c>
      <c r="M201" s="9">
        <v>60136</v>
      </c>
      <c r="N201" s="65">
        <f t="shared" ref="N201" si="772">IFERROR((M201/346)*352.7,"NA")</f>
        <v>61300.483236994216</v>
      </c>
      <c r="O201" s="5">
        <v>1</v>
      </c>
      <c r="P201" s="9">
        <f t="shared" si="745"/>
        <v>0</v>
      </c>
      <c r="Q201" s="9">
        <v>0</v>
      </c>
      <c r="R201" s="9">
        <f t="shared" si="746"/>
        <v>1</v>
      </c>
      <c r="S201" s="9">
        <v>0</v>
      </c>
      <c r="T201" s="9">
        <v>1229</v>
      </c>
      <c r="U201" s="75">
        <v>0.68299999999999994</v>
      </c>
      <c r="V201" s="45" t="s">
        <v>89</v>
      </c>
      <c r="W201" s="45" t="s">
        <v>89</v>
      </c>
      <c r="X201" s="65" t="str">
        <f t="shared" ref="X201" si="773">IFERROR((W201/346)*352.7,"NA")</f>
        <v>NA</v>
      </c>
      <c r="Y201" s="72" t="str">
        <f t="shared" si="752"/>
        <v>NA</v>
      </c>
      <c r="Z201" s="72" t="str">
        <f t="shared" si="753"/>
        <v>NA</v>
      </c>
      <c r="AA201" s="17">
        <v>0</v>
      </c>
      <c r="AB201" s="3">
        <v>0</v>
      </c>
      <c r="AC201" s="4">
        <v>1</v>
      </c>
      <c r="AD201" s="3">
        <v>0</v>
      </c>
      <c r="AE201" s="3">
        <v>0</v>
      </c>
      <c r="AF201" s="4">
        <v>1</v>
      </c>
    </row>
    <row r="202" spans="1:32" x14ac:dyDescent="0.3">
      <c r="A202">
        <v>146481</v>
      </c>
      <c r="B202" s="7" t="s">
        <v>20</v>
      </c>
      <c r="C202" s="2" t="s">
        <v>79</v>
      </c>
      <c r="D202" s="31" t="s">
        <v>9</v>
      </c>
      <c r="E202" s="40" t="s">
        <v>89</v>
      </c>
      <c r="F202" s="41" t="s">
        <v>89</v>
      </c>
      <c r="G202" s="40" t="s">
        <v>89</v>
      </c>
      <c r="H202" s="42" t="s">
        <v>89</v>
      </c>
      <c r="I202" s="60" t="str">
        <f t="shared" ref="I202" si="774">IFERROR((H202/293.2)*352.7,"NA")</f>
        <v>NA</v>
      </c>
      <c r="J202" s="78" t="s">
        <v>89</v>
      </c>
      <c r="K202" s="40" t="s">
        <v>89</v>
      </c>
      <c r="L202" s="66" t="str">
        <f t="shared" ref="L202" si="775">IFERROR((K202/293.2)*352.7,"NA")</f>
        <v>NA</v>
      </c>
      <c r="M202" s="8">
        <v>50000</v>
      </c>
      <c r="N202" s="63">
        <f t="shared" ref="N202" si="776">IFERROR((M202/293.2)*352.7,"NA")</f>
        <v>60146.657571623466</v>
      </c>
      <c r="O202" s="3">
        <v>1</v>
      </c>
      <c r="P202" s="7">
        <f t="shared" si="745"/>
        <v>0</v>
      </c>
      <c r="Q202" s="7">
        <v>0</v>
      </c>
      <c r="R202" s="7">
        <f t="shared" si="746"/>
        <v>1</v>
      </c>
      <c r="S202" s="7">
        <v>0</v>
      </c>
      <c r="T202" s="8">
        <v>1534</v>
      </c>
      <c r="U202" s="59">
        <v>0.56899999999999995</v>
      </c>
      <c r="V202" s="37">
        <v>407</v>
      </c>
      <c r="W202" s="37">
        <v>21130</v>
      </c>
      <c r="X202" s="63">
        <f t="shared" ref="X202" si="777">IFERROR((W202/293.2)*352.7,"NA")</f>
        <v>25417.977489768076</v>
      </c>
      <c r="Y202" s="71">
        <f t="shared" si="752"/>
        <v>8599910</v>
      </c>
      <c r="Z202" s="38">
        <f t="shared" si="753"/>
        <v>10345116.838335607</v>
      </c>
      <c r="AA202" s="17">
        <v>0</v>
      </c>
      <c r="AB202" s="3">
        <v>0</v>
      </c>
      <c r="AC202" s="4">
        <v>1</v>
      </c>
      <c r="AD202" s="3">
        <v>0</v>
      </c>
      <c r="AE202" s="3">
        <v>1</v>
      </c>
      <c r="AF202" s="4">
        <v>0</v>
      </c>
    </row>
    <row r="203" spans="1:32" x14ac:dyDescent="0.3">
      <c r="A203">
        <v>146481</v>
      </c>
      <c r="B203" s="8" t="s">
        <v>20</v>
      </c>
      <c r="C203" s="4" t="s">
        <v>79</v>
      </c>
      <c r="D203" s="32" t="s">
        <v>8</v>
      </c>
      <c r="E203" s="40" t="s">
        <v>89</v>
      </c>
      <c r="F203" s="41" t="s">
        <v>89</v>
      </c>
      <c r="G203" s="40" t="s">
        <v>89</v>
      </c>
      <c r="H203" s="42" t="s">
        <v>89</v>
      </c>
      <c r="I203" s="61" t="str">
        <f t="shared" ref="I203" si="778">IFERROR((H203/297.8)*352.7,"NA")</f>
        <v>NA</v>
      </c>
      <c r="J203" s="78" t="s">
        <v>89</v>
      </c>
      <c r="K203" s="40" t="s">
        <v>89</v>
      </c>
      <c r="L203" s="67" t="str">
        <f t="shared" ref="L203" si="779">IFERROR((K203/297.8)*352.7,"NA")</f>
        <v>NA</v>
      </c>
      <c r="M203" s="8">
        <v>52000</v>
      </c>
      <c r="N203" s="64">
        <f t="shared" ref="N203" si="780">IFERROR((M203/297.8)*352.7,"NA")</f>
        <v>61586.29952988583</v>
      </c>
      <c r="O203" s="3">
        <v>1</v>
      </c>
      <c r="P203" s="8">
        <f t="shared" si="745"/>
        <v>0</v>
      </c>
      <c r="Q203" s="8">
        <v>0</v>
      </c>
      <c r="R203" s="8">
        <f t="shared" si="746"/>
        <v>1</v>
      </c>
      <c r="S203" s="8">
        <v>0</v>
      </c>
      <c r="T203" s="8">
        <v>1577</v>
      </c>
      <c r="U203" s="59">
        <v>0.57299999999999995</v>
      </c>
      <c r="V203" s="40">
        <v>389</v>
      </c>
      <c r="W203" s="40">
        <v>23660</v>
      </c>
      <c r="X203" s="64">
        <f t="shared" ref="X203" si="781">IFERROR((W203/297.8)*352.7,"NA")</f>
        <v>28021.766286098049</v>
      </c>
      <c r="Y203" s="71">
        <f t="shared" si="752"/>
        <v>9203740</v>
      </c>
      <c r="Z203" s="71">
        <f t="shared" si="753"/>
        <v>10900467.085292142</v>
      </c>
      <c r="AA203" s="17">
        <v>0</v>
      </c>
      <c r="AB203" s="3">
        <v>0</v>
      </c>
      <c r="AC203" s="4">
        <v>1</v>
      </c>
      <c r="AD203" s="3">
        <v>0</v>
      </c>
      <c r="AE203" s="3">
        <v>1</v>
      </c>
      <c r="AF203" s="4">
        <v>0</v>
      </c>
    </row>
    <row r="204" spans="1:32" x14ac:dyDescent="0.3">
      <c r="A204">
        <v>146481</v>
      </c>
      <c r="B204" s="8" t="s">
        <v>20</v>
      </c>
      <c r="C204" s="4" t="s">
        <v>79</v>
      </c>
      <c r="D204" s="32" t="s">
        <v>7</v>
      </c>
      <c r="E204" s="40" t="s">
        <v>89</v>
      </c>
      <c r="F204" s="41" t="s">
        <v>89</v>
      </c>
      <c r="G204" s="40" t="s">
        <v>89</v>
      </c>
      <c r="H204" s="42" t="s">
        <v>89</v>
      </c>
      <c r="I204" s="61" t="str">
        <f t="shared" ref="I204" si="782">IFERROR((H204/306.7)*352.7,"NA")</f>
        <v>NA</v>
      </c>
      <c r="J204" s="78" t="s">
        <v>89</v>
      </c>
      <c r="K204" s="40" t="s">
        <v>89</v>
      </c>
      <c r="L204" s="67" t="str">
        <f t="shared" ref="L204" si="783">IFERROR((K204/306.7)*352.7,"NA")</f>
        <v>NA</v>
      </c>
      <c r="M204" s="8">
        <v>53545</v>
      </c>
      <c r="N204" s="64">
        <f t="shared" ref="N204" si="784">IFERROR((M204/306.7)*352.7,"NA")</f>
        <v>61575.877078578422</v>
      </c>
      <c r="O204" s="3">
        <v>1</v>
      </c>
      <c r="P204" s="8">
        <f t="shared" si="745"/>
        <v>0</v>
      </c>
      <c r="Q204" s="8">
        <v>0</v>
      </c>
      <c r="R204" s="8">
        <f t="shared" si="746"/>
        <v>1</v>
      </c>
      <c r="S204" s="8">
        <v>0</v>
      </c>
      <c r="T204" s="8">
        <v>1600</v>
      </c>
      <c r="U204" s="59">
        <v>0.55200000000000005</v>
      </c>
      <c r="V204" s="40">
        <v>403</v>
      </c>
      <c r="W204" s="40">
        <v>24289</v>
      </c>
      <c r="X204" s="64">
        <f t="shared" ref="X204" si="785">IFERROR((W204/306.7)*352.7,"NA")</f>
        <v>27931.954026736221</v>
      </c>
      <c r="Y204" s="71">
        <f t="shared" si="752"/>
        <v>9788467</v>
      </c>
      <c r="Z204" s="71">
        <f t="shared" si="753"/>
        <v>11256577.472774697</v>
      </c>
      <c r="AA204" s="17">
        <v>0</v>
      </c>
      <c r="AB204" s="3">
        <v>0</v>
      </c>
      <c r="AC204" s="4">
        <v>1</v>
      </c>
      <c r="AD204" s="3">
        <v>0</v>
      </c>
      <c r="AE204" s="3">
        <v>1</v>
      </c>
      <c r="AF204" s="4">
        <v>0</v>
      </c>
    </row>
    <row r="205" spans="1:32" x14ac:dyDescent="0.3">
      <c r="A205">
        <v>146481</v>
      </c>
      <c r="B205" s="8" t="s">
        <v>20</v>
      </c>
      <c r="C205" s="4" t="s">
        <v>79</v>
      </c>
      <c r="D205" s="32" t="s">
        <v>5</v>
      </c>
      <c r="E205" s="40">
        <v>32</v>
      </c>
      <c r="F205" s="41">
        <v>117</v>
      </c>
      <c r="G205" s="40">
        <v>142</v>
      </c>
      <c r="H205" s="43">
        <v>27050</v>
      </c>
      <c r="I205" s="61">
        <f t="shared" ref="I205" si="786">IFERROR((H205/312.9)*352.7,"NA")</f>
        <v>30490.683924576544</v>
      </c>
      <c r="J205" s="78">
        <v>1</v>
      </c>
      <c r="K205" s="40">
        <v>3840298</v>
      </c>
      <c r="L205" s="67">
        <f t="shared" ref="L205" si="787">IFERROR((K205/312.9)*352.7,"NA")</f>
        <v>4328773.1051454134</v>
      </c>
      <c r="M205" s="8">
        <v>55130</v>
      </c>
      <c r="N205" s="64">
        <f t="shared" ref="N205" si="788">IFERROR((M205/312.9)*352.7,"NA")</f>
        <v>62142.380952380954</v>
      </c>
      <c r="O205" s="3">
        <v>1</v>
      </c>
      <c r="P205" s="8">
        <f t="shared" si="745"/>
        <v>0</v>
      </c>
      <c r="Q205" s="8">
        <v>0</v>
      </c>
      <c r="R205" s="8">
        <f t="shared" si="746"/>
        <v>1</v>
      </c>
      <c r="S205" s="8">
        <v>0</v>
      </c>
      <c r="T205" s="8">
        <v>1559</v>
      </c>
      <c r="U205" s="59">
        <v>0.55000000000000004</v>
      </c>
      <c r="V205" s="40">
        <v>344</v>
      </c>
      <c r="W205" s="40">
        <v>25915</v>
      </c>
      <c r="X205" s="64">
        <f t="shared" ref="X205" si="789">IFERROR((W205/312.9)*352.7,"NA")</f>
        <v>29211.315116650687</v>
      </c>
      <c r="Y205" s="71">
        <f t="shared" si="752"/>
        <v>8914760</v>
      </c>
      <c r="Z205" s="71">
        <f t="shared" si="753"/>
        <v>10048692.400127836</v>
      </c>
      <c r="AA205" s="17">
        <v>0</v>
      </c>
      <c r="AB205" s="3">
        <v>0</v>
      </c>
      <c r="AC205" s="4">
        <v>1</v>
      </c>
      <c r="AD205" s="3">
        <v>0</v>
      </c>
      <c r="AE205" s="3">
        <v>1</v>
      </c>
      <c r="AF205" s="4">
        <v>0</v>
      </c>
    </row>
    <row r="206" spans="1:32" x14ac:dyDescent="0.3">
      <c r="A206">
        <v>146481</v>
      </c>
      <c r="B206" s="8" t="s">
        <v>20</v>
      </c>
      <c r="C206" s="4" t="s">
        <v>79</v>
      </c>
      <c r="D206" s="32" t="s">
        <v>4</v>
      </c>
      <c r="E206" s="40">
        <v>27</v>
      </c>
      <c r="F206" s="41">
        <v>116</v>
      </c>
      <c r="G206" s="40" t="s">
        <v>89</v>
      </c>
      <c r="H206" s="42" t="s">
        <v>89</v>
      </c>
      <c r="I206" s="61" t="str">
        <f t="shared" ref="I206" si="790">IFERROR((H206/317.7)*352.7,"NA")</f>
        <v>NA</v>
      </c>
      <c r="J206" s="78" t="s">
        <v>89</v>
      </c>
      <c r="K206" s="40" t="s">
        <v>89</v>
      </c>
      <c r="L206" s="67" t="str">
        <f t="shared" ref="L206" si="791">IFERROR((K206/317.7)*352.7,"NA")</f>
        <v>NA</v>
      </c>
      <c r="M206" s="8">
        <v>57000</v>
      </c>
      <c r="N206" s="64">
        <f t="shared" ref="N206" si="792">IFERROR((M206/317.7)*352.7,"NA")</f>
        <v>63279.508970727104</v>
      </c>
      <c r="O206" s="3">
        <v>1</v>
      </c>
      <c r="P206" s="8">
        <f t="shared" si="745"/>
        <v>0</v>
      </c>
      <c r="Q206" s="8">
        <v>0</v>
      </c>
      <c r="R206" s="8">
        <f t="shared" si="746"/>
        <v>1</v>
      </c>
      <c r="S206" s="8">
        <v>0</v>
      </c>
      <c r="T206" s="8">
        <v>1514</v>
      </c>
      <c r="U206" s="59">
        <v>0.56899999999999995</v>
      </c>
      <c r="V206" s="40">
        <v>352</v>
      </c>
      <c r="W206" s="40">
        <v>28008</v>
      </c>
      <c r="X206" s="64">
        <f t="shared" ref="X206" si="793">IFERROR((W206/317.7)*352.7,"NA")</f>
        <v>31093.552407932013</v>
      </c>
      <c r="Y206" s="71">
        <f t="shared" si="752"/>
        <v>9858816</v>
      </c>
      <c r="Z206" s="71">
        <f t="shared" si="753"/>
        <v>10944930.447592068</v>
      </c>
      <c r="AA206" s="17">
        <v>0</v>
      </c>
      <c r="AB206" s="3">
        <v>0</v>
      </c>
      <c r="AC206" s="4">
        <v>1</v>
      </c>
      <c r="AD206" s="3">
        <v>0</v>
      </c>
      <c r="AE206" s="3">
        <v>1</v>
      </c>
      <c r="AF206" s="4">
        <v>0</v>
      </c>
    </row>
    <row r="207" spans="1:32" x14ac:dyDescent="0.3">
      <c r="A207">
        <v>146481</v>
      </c>
      <c r="B207" s="8" t="s">
        <v>20</v>
      </c>
      <c r="C207" s="4" t="s">
        <v>79</v>
      </c>
      <c r="D207" s="32" t="s">
        <v>3</v>
      </c>
      <c r="E207" s="40">
        <v>28</v>
      </c>
      <c r="F207" s="41">
        <v>119</v>
      </c>
      <c r="G207" s="40">
        <v>116</v>
      </c>
      <c r="H207" s="43">
        <v>31150</v>
      </c>
      <c r="I207" s="61">
        <f t="shared" ref="I207" si="794">IFERROR((H207/327.4)*352.7,"NA")</f>
        <v>33557.13194868662</v>
      </c>
      <c r="J207" s="78">
        <v>0.97478991596638653</v>
      </c>
      <c r="K207" s="40">
        <v>3613175</v>
      </c>
      <c r="L207" s="67">
        <f t="shared" ref="L207" si="795">IFERROR((K207/327.4)*352.7,"NA")</f>
        <v>3892384.9190592547</v>
      </c>
      <c r="M207" s="8">
        <v>58675</v>
      </c>
      <c r="N207" s="64">
        <f t="shared" ref="N207" si="796">IFERROR((M207/327.4)*352.7,"NA")</f>
        <v>63209.140195479544</v>
      </c>
      <c r="O207" s="3">
        <v>1</v>
      </c>
      <c r="P207" s="9">
        <f t="shared" si="745"/>
        <v>0</v>
      </c>
      <c r="Q207" s="8">
        <v>0</v>
      </c>
      <c r="R207" s="8">
        <f t="shared" si="746"/>
        <v>1</v>
      </c>
      <c r="S207" s="8">
        <v>0</v>
      </c>
      <c r="T207" s="8">
        <v>1483</v>
      </c>
      <c r="U207" s="59">
        <v>0.53</v>
      </c>
      <c r="V207" s="40">
        <v>355</v>
      </c>
      <c r="W207" s="40">
        <v>28025</v>
      </c>
      <c r="X207" s="64">
        <f t="shared" ref="X207" si="797">IFERROR((W207/327.4)*352.7,"NA")</f>
        <v>30190.645998778255</v>
      </c>
      <c r="Y207" s="71">
        <f t="shared" si="752"/>
        <v>9948875</v>
      </c>
      <c r="Z207" s="71">
        <f t="shared" si="753"/>
        <v>10717679.329566281</v>
      </c>
      <c r="AA207" s="17">
        <v>0</v>
      </c>
      <c r="AB207" s="3">
        <v>0</v>
      </c>
      <c r="AC207" s="4">
        <v>1</v>
      </c>
      <c r="AD207" s="3">
        <v>0</v>
      </c>
      <c r="AE207" s="3">
        <v>1</v>
      </c>
      <c r="AF207" s="4">
        <v>0</v>
      </c>
    </row>
    <row r="208" spans="1:32" x14ac:dyDescent="0.3">
      <c r="A208">
        <v>146481</v>
      </c>
      <c r="B208" s="8" t="s">
        <v>20</v>
      </c>
      <c r="C208" s="4" t="s">
        <v>79</v>
      </c>
      <c r="D208" s="32" t="s">
        <v>2</v>
      </c>
      <c r="E208" s="40">
        <v>56</v>
      </c>
      <c r="F208" s="41">
        <v>153</v>
      </c>
      <c r="G208" s="40">
        <v>151</v>
      </c>
      <c r="H208" s="43">
        <v>31763</v>
      </c>
      <c r="I208" s="61">
        <f t="shared" ref="I208" si="798">IFERROR((H208/336.1)*352.7,"NA")</f>
        <v>33331.776554596843</v>
      </c>
      <c r="J208" s="78">
        <v>0.98692810457516345</v>
      </c>
      <c r="K208" s="40">
        <v>4796182</v>
      </c>
      <c r="L208" s="67">
        <f t="shared" ref="L208" si="799">IFERROR((K208/336.1)*352.7,"NA")</f>
        <v>5033065.7286521867</v>
      </c>
      <c r="M208" s="8">
        <v>60980</v>
      </c>
      <c r="N208" s="64">
        <f t="shared" ref="N208" si="800">IFERROR((M208/336.1)*352.7,"NA")</f>
        <v>63991.80601011603</v>
      </c>
      <c r="O208" s="3">
        <v>1</v>
      </c>
      <c r="P208" s="7">
        <f t="shared" si="745"/>
        <v>0</v>
      </c>
      <c r="Q208" s="8">
        <v>0</v>
      </c>
      <c r="R208" s="8">
        <f t="shared" si="746"/>
        <v>1</v>
      </c>
      <c r="S208" s="8">
        <v>0</v>
      </c>
      <c r="T208" s="8">
        <v>1466</v>
      </c>
      <c r="U208" s="59">
        <v>0.57899999999999996</v>
      </c>
      <c r="V208" s="40">
        <v>386</v>
      </c>
      <c r="W208" s="40">
        <v>30899</v>
      </c>
      <c r="X208" s="64">
        <f t="shared" ref="X208" si="801">IFERROR((W208/336.1)*352.7,"NA")</f>
        <v>32425.103540612912</v>
      </c>
      <c r="Y208" s="71">
        <f t="shared" si="752"/>
        <v>11927014</v>
      </c>
      <c r="Z208" s="71">
        <f t="shared" si="753"/>
        <v>12516089.966676584</v>
      </c>
      <c r="AA208" s="17">
        <v>0</v>
      </c>
      <c r="AB208" s="3">
        <v>0</v>
      </c>
      <c r="AC208" s="4">
        <v>1</v>
      </c>
      <c r="AD208" s="3">
        <v>0</v>
      </c>
      <c r="AE208" s="3">
        <v>1</v>
      </c>
      <c r="AF208" s="4">
        <v>0</v>
      </c>
    </row>
    <row r="209" spans="1:32" x14ac:dyDescent="0.3">
      <c r="A209">
        <v>146481</v>
      </c>
      <c r="B209" s="9" t="s">
        <v>20</v>
      </c>
      <c r="C209" s="6" t="s">
        <v>79</v>
      </c>
      <c r="D209" s="33" t="s">
        <v>1</v>
      </c>
      <c r="E209" s="45">
        <v>51</v>
      </c>
      <c r="F209" s="46">
        <v>171</v>
      </c>
      <c r="G209" s="45">
        <v>177</v>
      </c>
      <c r="H209" s="54">
        <v>33595</v>
      </c>
      <c r="I209" s="62">
        <f t="shared" ref="I209" si="802">IFERROR((H209/346)*352.7,"NA")</f>
        <v>34245.539017341041</v>
      </c>
      <c r="J209" s="79">
        <v>1</v>
      </c>
      <c r="K209" s="45">
        <v>5946235</v>
      </c>
      <c r="L209" s="68">
        <f t="shared" ref="L209" si="803">IFERROR((K209/346)*352.7,"NA")</f>
        <v>6061378.8569364157</v>
      </c>
      <c r="M209" s="8">
        <v>62850</v>
      </c>
      <c r="N209" s="65">
        <f t="shared" ref="N209" si="804">IFERROR((M209/346)*352.7,"NA")</f>
        <v>64067.037572254332</v>
      </c>
      <c r="O209" s="3">
        <v>1</v>
      </c>
      <c r="P209" s="8">
        <f t="shared" si="745"/>
        <v>0</v>
      </c>
      <c r="Q209" s="9">
        <v>0</v>
      </c>
      <c r="R209" s="9">
        <f t="shared" si="746"/>
        <v>1</v>
      </c>
      <c r="S209" s="9">
        <v>0</v>
      </c>
      <c r="T209" s="8">
        <v>1527</v>
      </c>
      <c r="U209" s="59">
        <v>0.55200000000000005</v>
      </c>
      <c r="V209" s="40" t="s">
        <v>89</v>
      </c>
      <c r="W209" s="40" t="s">
        <v>89</v>
      </c>
      <c r="X209" s="65" t="str">
        <f t="shared" ref="X209" si="805">IFERROR((W209/346)*352.7,"NA")</f>
        <v>NA</v>
      </c>
      <c r="Y209" s="72" t="str">
        <f t="shared" si="752"/>
        <v>NA</v>
      </c>
      <c r="Z209" s="72" t="str">
        <f t="shared" si="753"/>
        <v>NA</v>
      </c>
      <c r="AA209" s="17">
        <v>0</v>
      </c>
      <c r="AB209" s="3">
        <v>0</v>
      </c>
      <c r="AC209" s="4">
        <v>1</v>
      </c>
      <c r="AD209" s="3">
        <v>0</v>
      </c>
      <c r="AE209" s="3">
        <v>1</v>
      </c>
      <c r="AF209" s="4">
        <v>0</v>
      </c>
    </row>
    <row r="210" spans="1:32" x14ac:dyDescent="0.3">
      <c r="A210">
        <v>239017</v>
      </c>
      <c r="B210" s="7" t="s">
        <v>39</v>
      </c>
      <c r="C210" s="23" t="s">
        <v>64</v>
      </c>
      <c r="D210" s="31" t="s">
        <v>9</v>
      </c>
      <c r="E210" s="37">
        <v>37</v>
      </c>
      <c r="F210" s="38">
        <v>114</v>
      </c>
      <c r="G210" s="39">
        <v>110</v>
      </c>
      <c r="H210" s="50">
        <v>20207</v>
      </c>
      <c r="I210" s="60">
        <f t="shared" ref="I210" si="806">IFERROR((H210/293.2)*352.7,"NA")</f>
        <v>24307.670190995908</v>
      </c>
      <c r="J210" s="80">
        <v>0.96491228070175439</v>
      </c>
      <c r="K210" s="37">
        <v>2222784</v>
      </c>
      <c r="L210" s="66">
        <f t="shared" ref="L210" si="807">IFERROR((K210/293.2)*352.7,"NA")</f>
        <v>2673860.5620736699</v>
      </c>
      <c r="M210" s="7">
        <v>50570</v>
      </c>
      <c r="N210" s="63">
        <f t="shared" ref="N210" si="808">IFERROR((M210/293.2)*352.7,"NA")</f>
        <v>60832.329467939977</v>
      </c>
      <c r="O210" s="1">
        <v>1</v>
      </c>
      <c r="P210" s="8">
        <f t="shared" si="745"/>
        <v>0</v>
      </c>
      <c r="Q210" s="7">
        <v>1</v>
      </c>
      <c r="R210" s="7">
        <f t="shared" si="746"/>
        <v>0</v>
      </c>
      <c r="S210" s="7">
        <v>0</v>
      </c>
      <c r="T210" s="7">
        <v>1471</v>
      </c>
      <c r="U210" s="73">
        <v>0.76200000000000001</v>
      </c>
      <c r="V210" s="37">
        <v>401</v>
      </c>
      <c r="W210" s="37">
        <v>21363</v>
      </c>
      <c r="X210" s="63">
        <f t="shared" ref="X210" si="809">IFERROR((W210/293.2)*352.7,"NA")</f>
        <v>25698.26091405184</v>
      </c>
      <c r="Y210" s="71">
        <f t="shared" si="752"/>
        <v>8566563</v>
      </c>
      <c r="Z210" s="38">
        <f t="shared" si="753"/>
        <v>10305002.626534788</v>
      </c>
      <c r="AA210" s="17">
        <v>0</v>
      </c>
      <c r="AB210" s="3">
        <v>0</v>
      </c>
      <c r="AC210" s="4">
        <v>1</v>
      </c>
      <c r="AD210" s="3">
        <v>1</v>
      </c>
      <c r="AE210" s="3">
        <v>0</v>
      </c>
      <c r="AF210" s="4">
        <v>0</v>
      </c>
    </row>
    <row r="211" spans="1:32" x14ac:dyDescent="0.3">
      <c r="A211">
        <v>239017</v>
      </c>
      <c r="B211" s="8" t="s">
        <v>39</v>
      </c>
      <c r="C211" s="24" t="s">
        <v>64</v>
      </c>
      <c r="D211" s="32" t="s">
        <v>8</v>
      </c>
      <c r="E211" s="40">
        <v>46</v>
      </c>
      <c r="F211" s="41">
        <v>141</v>
      </c>
      <c r="G211" s="42">
        <v>136</v>
      </c>
      <c r="H211" s="43">
        <v>20646</v>
      </c>
      <c r="I211" s="61">
        <f t="shared" ref="I211" si="810">IFERROR((H211/297.8)*352.7,"NA")</f>
        <v>24452.129617192746</v>
      </c>
      <c r="J211" s="78">
        <v>0.96453900709219853</v>
      </c>
      <c r="K211" s="40">
        <v>2807801</v>
      </c>
      <c r="L211" s="67">
        <f t="shared" ref="L211" si="811">IFERROR((K211/297.8)*352.7,"NA")</f>
        <v>3325424.4885829417</v>
      </c>
      <c r="M211" s="8">
        <v>51897</v>
      </c>
      <c r="N211" s="64">
        <f t="shared" ref="N211" si="812">IFERROR((M211/297.8)*352.7,"NA")</f>
        <v>61464.311282740091</v>
      </c>
      <c r="O211" s="3">
        <v>1</v>
      </c>
      <c r="P211" s="8">
        <f t="shared" si="745"/>
        <v>0</v>
      </c>
      <c r="Q211" s="8">
        <v>1</v>
      </c>
      <c r="R211" s="8">
        <f t="shared" si="746"/>
        <v>0</v>
      </c>
      <c r="S211" s="8">
        <v>0</v>
      </c>
      <c r="T211" s="8">
        <v>1517</v>
      </c>
      <c r="U211" s="74">
        <v>0.72699999999999998</v>
      </c>
      <c r="V211" s="40">
        <v>379</v>
      </c>
      <c r="W211" s="40">
        <v>22933</v>
      </c>
      <c r="X211" s="64">
        <f t="shared" ref="X211" si="813">IFERROR((W211/297.8)*352.7,"NA")</f>
        <v>27160.742444593685</v>
      </c>
      <c r="Y211" s="71">
        <f t="shared" si="752"/>
        <v>8691607</v>
      </c>
      <c r="Z211" s="71">
        <f t="shared" si="753"/>
        <v>10293921.386501007</v>
      </c>
      <c r="AA211" s="17">
        <v>0</v>
      </c>
      <c r="AB211" s="3">
        <v>0</v>
      </c>
      <c r="AC211" s="4">
        <v>1</v>
      </c>
      <c r="AD211" s="3">
        <v>1</v>
      </c>
      <c r="AE211" s="3">
        <v>0</v>
      </c>
      <c r="AF211" s="4">
        <v>0</v>
      </c>
    </row>
    <row r="212" spans="1:32" x14ac:dyDescent="0.3">
      <c r="A212">
        <v>239017</v>
      </c>
      <c r="B212" s="8" t="s">
        <v>39</v>
      </c>
      <c r="C212" s="24" t="s">
        <v>64</v>
      </c>
      <c r="D212" s="32" t="s">
        <v>7</v>
      </c>
      <c r="E212" s="40">
        <v>40</v>
      </c>
      <c r="F212" s="41">
        <v>138</v>
      </c>
      <c r="G212" s="42">
        <v>138</v>
      </c>
      <c r="H212" s="43">
        <v>22341</v>
      </c>
      <c r="I212" s="61">
        <f t="shared" ref="I212" si="814">IFERROR((H212/306.7)*352.7,"NA")</f>
        <v>25691.785784153897</v>
      </c>
      <c r="J212" s="78">
        <v>1</v>
      </c>
      <c r="K212" s="40">
        <v>3083120</v>
      </c>
      <c r="L212" s="67">
        <f t="shared" ref="L212" si="815">IFERROR((K212/306.7)*352.7,"NA")</f>
        <v>3545537.7372024776</v>
      </c>
      <c r="M212" s="8">
        <v>53790</v>
      </c>
      <c r="N212" s="64">
        <f t="shared" ref="N212" si="816">IFERROR((M212/306.7)*352.7,"NA")</f>
        <v>61857.623084447347</v>
      </c>
      <c r="O212" s="3">
        <v>1</v>
      </c>
      <c r="P212" s="8">
        <f t="shared" si="745"/>
        <v>0</v>
      </c>
      <c r="Q212" s="8">
        <v>1</v>
      </c>
      <c r="R212" s="8">
        <f t="shared" si="746"/>
        <v>0</v>
      </c>
      <c r="S212" s="8">
        <v>0</v>
      </c>
      <c r="T212" s="8">
        <v>1483</v>
      </c>
      <c r="U212" s="74">
        <v>0.73</v>
      </c>
      <c r="V212" s="40">
        <v>367</v>
      </c>
      <c r="W212" s="40">
        <v>25535</v>
      </c>
      <c r="X212" s="64">
        <f t="shared" ref="X212" si="817">IFERROR((W212/306.7)*352.7,"NA")</f>
        <v>29364.833713726766</v>
      </c>
      <c r="Y212" s="71">
        <f t="shared" si="752"/>
        <v>9371345</v>
      </c>
      <c r="Z212" s="71">
        <f t="shared" si="753"/>
        <v>10776893.972937724</v>
      </c>
      <c r="AA212" s="17">
        <v>0</v>
      </c>
      <c r="AB212" s="3">
        <v>0</v>
      </c>
      <c r="AC212" s="4">
        <v>1</v>
      </c>
      <c r="AD212" s="3">
        <v>1</v>
      </c>
      <c r="AE212" s="3">
        <v>0</v>
      </c>
      <c r="AF212" s="4">
        <v>0</v>
      </c>
    </row>
    <row r="213" spans="1:32" x14ac:dyDescent="0.3">
      <c r="A213">
        <v>239017</v>
      </c>
      <c r="B213" s="8" t="s">
        <v>39</v>
      </c>
      <c r="C213" s="24" t="s">
        <v>64</v>
      </c>
      <c r="D213" s="32" t="s">
        <v>5</v>
      </c>
      <c r="E213" s="40">
        <v>57</v>
      </c>
      <c r="F213" s="41">
        <v>158</v>
      </c>
      <c r="G213" s="42">
        <v>153</v>
      </c>
      <c r="H213" s="43">
        <v>25575</v>
      </c>
      <c r="I213" s="61">
        <f t="shared" ref="I213" si="818">IFERROR((H213/312.9)*352.7,"NA")</f>
        <v>28828.068072866732</v>
      </c>
      <c r="J213" s="78">
        <v>0.96835443037974689</v>
      </c>
      <c r="K213" s="40">
        <v>3913035</v>
      </c>
      <c r="L213" s="67">
        <f t="shared" ref="L213" si="819">IFERROR((K213/312.9)*352.7,"NA")</f>
        <v>4410762.046979866</v>
      </c>
      <c r="M213" s="8">
        <v>55275</v>
      </c>
      <c r="N213" s="64">
        <f t="shared" ref="N213" si="820">IFERROR((M213/312.9)*352.7,"NA")</f>
        <v>62305.824544582938</v>
      </c>
      <c r="O213" s="3">
        <v>1</v>
      </c>
      <c r="P213" s="9">
        <f t="shared" si="745"/>
        <v>0</v>
      </c>
      <c r="Q213" s="8">
        <v>1</v>
      </c>
      <c r="R213" s="8">
        <f t="shared" si="746"/>
        <v>0</v>
      </c>
      <c r="S213" s="8">
        <v>0</v>
      </c>
      <c r="T213" s="8">
        <v>1527</v>
      </c>
      <c r="U213" s="74">
        <v>0.68200000000000005</v>
      </c>
      <c r="V213" s="40">
        <v>392</v>
      </c>
      <c r="W213" s="40">
        <v>24888</v>
      </c>
      <c r="X213" s="64">
        <f t="shared" ref="X213" si="821">IFERROR((W213/312.9)*352.7,"NA")</f>
        <v>28053.683604985621</v>
      </c>
      <c r="Y213" s="71">
        <f t="shared" si="752"/>
        <v>9756096</v>
      </c>
      <c r="Z213" s="71">
        <f t="shared" si="753"/>
        <v>10997043.973154364</v>
      </c>
      <c r="AA213" s="17">
        <v>0</v>
      </c>
      <c r="AB213" s="3">
        <v>0</v>
      </c>
      <c r="AC213" s="4">
        <v>1</v>
      </c>
      <c r="AD213" s="3">
        <v>1</v>
      </c>
      <c r="AE213" s="3">
        <v>0</v>
      </c>
      <c r="AF213" s="4">
        <v>0</v>
      </c>
    </row>
    <row r="214" spans="1:32" x14ac:dyDescent="0.3">
      <c r="A214">
        <v>239017</v>
      </c>
      <c r="B214" s="8" t="s">
        <v>39</v>
      </c>
      <c r="C214" s="24" t="s">
        <v>64</v>
      </c>
      <c r="D214" s="32" t="s">
        <v>4</v>
      </c>
      <c r="E214" s="40">
        <v>46</v>
      </c>
      <c r="F214" s="41">
        <v>170</v>
      </c>
      <c r="G214" s="42">
        <v>166</v>
      </c>
      <c r="H214" s="43">
        <v>26766</v>
      </c>
      <c r="I214" s="61">
        <f t="shared" ref="I214" si="822">IFERROR((H214/317.7)*352.7,"NA")</f>
        <v>29714.725212464589</v>
      </c>
      <c r="J214" s="78">
        <v>0.97647058823529409</v>
      </c>
      <c r="K214" s="40">
        <v>4416397</v>
      </c>
      <c r="L214" s="67">
        <f t="shared" ref="L214" si="823">IFERROR((K214/317.7)*352.7,"NA")</f>
        <v>4902937.4312244253</v>
      </c>
      <c r="M214" s="8">
        <v>56823</v>
      </c>
      <c r="N214" s="64">
        <f t="shared" ref="N214" si="824">IFERROR((M214/317.7)*352.7,"NA")</f>
        <v>63083.009442870636</v>
      </c>
      <c r="O214" s="3">
        <v>1</v>
      </c>
      <c r="P214" s="7">
        <f t="shared" si="745"/>
        <v>0</v>
      </c>
      <c r="Q214" s="8">
        <v>1</v>
      </c>
      <c r="R214" s="8">
        <f t="shared" si="746"/>
        <v>0</v>
      </c>
      <c r="S214" s="8">
        <v>0</v>
      </c>
      <c r="T214" s="8">
        <v>1507</v>
      </c>
      <c r="U214" s="74">
        <v>0.63</v>
      </c>
      <c r="V214" s="40">
        <v>371</v>
      </c>
      <c r="W214" s="40">
        <v>27046</v>
      </c>
      <c r="X214" s="64">
        <f t="shared" ref="X214" si="825">IFERROR((W214/317.7)*352.7,"NA")</f>
        <v>30025.571923197986</v>
      </c>
      <c r="Y214" s="71">
        <f t="shared" si="752"/>
        <v>10034066</v>
      </c>
      <c r="Z214" s="71">
        <f t="shared" si="753"/>
        <v>11139487.183506453</v>
      </c>
      <c r="AA214" s="17">
        <v>0</v>
      </c>
      <c r="AB214" s="3">
        <v>0</v>
      </c>
      <c r="AC214" s="4">
        <v>1</v>
      </c>
      <c r="AD214" s="3">
        <v>1</v>
      </c>
      <c r="AE214" s="3">
        <v>0</v>
      </c>
      <c r="AF214" s="4">
        <v>0</v>
      </c>
    </row>
    <row r="215" spans="1:32" x14ac:dyDescent="0.3">
      <c r="A215">
        <v>239017</v>
      </c>
      <c r="B215" s="8" t="s">
        <v>39</v>
      </c>
      <c r="C215" s="24" t="s">
        <v>64</v>
      </c>
      <c r="D215" s="32" t="s">
        <v>3</v>
      </c>
      <c r="E215" s="40">
        <v>33</v>
      </c>
      <c r="F215" s="41">
        <v>169</v>
      </c>
      <c r="G215" s="42">
        <v>164</v>
      </c>
      <c r="H215" s="43">
        <v>27435</v>
      </c>
      <c r="I215" s="61">
        <f t="shared" ref="I215" si="826">IFERROR((H215/327.4)*352.7,"NA")</f>
        <v>29555.053451435553</v>
      </c>
      <c r="J215" s="78">
        <v>0.97041420118343191</v>
      </c>
      <c r="K215" s="40">
        <v>4499312</v>
      </c>
      <c r="L215" s="67">
        <f t="shared" ref="L215" si="827">IFERROR((K215/327.4)*352.7,"NA")</f>
        <v>4846998.6023213193</v>
      </c>
      <c r="M215" s="8">
        <v>58458</v>
      </c>
      <c r="N215" s="64">
        <f t="shared" ref="N215" si="828">IFERROR((M215/327.4)*352.7,"NA")</f>
        <v>62975.3714111179</v>
      </c>
      <c r="O215" s="3">
        <v>1</v>
      </c>
      <c r="P215" s="8">
        <f t="shared" si="745"/>
        <v>0</v>
      </c>
      <c r="Q215" s="8">
        <v>1</v>
      </c>
      <c r="R215" s="8">
        <f t="shared" si="746"/>
        <v>0</v>
      </c>
      <c r="S215" s="8">
        <v>0</v>
      </c>
      <c r="T215" s="8">
        <v>1441</v>
      </c>
      <c r="U215" s="74">
        <v>0.61399999999999999</v>
      </c>
      <c r="V215" s="40">
        <v>351</v>
      </c>
      <c r="W215" s="40">
        <v>29121</v>
      </c>
      <c r="X215" s="64">
        <f t="shared" ref="X215" si="829">IFERROR((W215/327.4)*352.7,"NA")</f>
        <v>31371.339951130114</v>
      </c>
      <c r="Y215" s="71">
        <f t="shared" si="752"/>
        <v>10221471</v>
      </c>
      <c r="Z215" s="71">
        <f t="shared" si="753"/>
        <v>11011340.32284667</v>
      </c>
      <c r="AA215" s="17">
        <v>0</v>
      </c>
      <c r="AB215" s="3">
        <v>0</v>
      </c>
      <c r="AC215" s="4">
        <v>1</v>
      </c>
      <c r="AD215" s="3">
        <v>1</v>
      </c>
      <c r="AE215" s="3">
        <v>0</v>
      </c>
      <c r="AF215" s="4">
        <v>0</v>
      </c>
    </row>
    <row r="216" spans="1:32" x14ac:dyDescent="0.3">
      <c r="A216">
        <v>239017</v>
      </c>
      <c r="B216" s="8" t="s">
        <v>39</v>
      </c>
      <c r="C216" s="24" t="s">
        <v>64</v>
      </c>
      <c r="D216" s="32" t="s">
        <v>2</v>
      </c>
      <c r="E216" s="40">
        <v>55</v>
      </c>
      <c r="F216" s="41">
        <v>181</v>
      </c>
      <c r="G216" s="42">
        <v>179</v>
      </c>
      <c r="H216" s="43">
        <v>28406</v>
      </c>
      <c r="I216" s="61">
        <f t="shared" ref="I216" si="830">IFERROR((H216/336.1)*352.7,"NA")</f>
        <v>29808.974114846769</v>
      </c>
      <c r="J216" s="78">
        <v>0.98895027624309395</v>
      </c>
      <c r="K216" s="40">
        <v>5084682</v>
      </c>
      <c r="L216" s="67">
        <f t="shared" ref="L216" si="831">IFERROR((K216/336.1)*352.7,"NA")</f>
        <v>5335814.7616780708</v>
      </c>
      <c r="M216" s="8">
        <v>60141</v>
      </c>
      <c r="N216" s="64">
        <f t="shared" ref="N216" si="832">IFERROR((M216/336.1)*352.7,"NA")</f>
        <v>63111.36774769413</v>
      </c>
      <c r="O216" s="3">
        <v>1</v>
      </c>
      <c r="P216" s="8">
        <f t="shared" si="745"/>
        <v>0</v>
      </c>
      <c r="Q216" s="8">
        <v>1</v>
      </c>
      <c r="R216" s="8">
        <f t="shared" si="746"/>
        <v>0</v>
      </c>
      <c r="S216" s="8">
        <v>0</v>
      </c>
      <c r="T216" s="8">
        <v>1431</v>
      </c>
      <c r="U216" s="74">
        <v>0.625</v>
      </c>
      <c r="V216" s="40">
        <v>396</v>
      </c>
      <c r="W216" s="40">
        <v>32111</v>
      </c>
      <c r="X216" s="64">
        <f t="shared" ref="X216" si="833">IFERROR((W216/336.1)*352.7,"NA")</f>
        <v>33696.964296340368</v>
      </c>
      <c r="Y216" s="71">
        <f t="shared" si="752"/>
        <v>12715956</v>
      </c>
      <c r="Z216" s="71">
        <f t="shared" si="753"/>
        <v>13343997.861350786</v>
      </c>
      <c r="AA216" s="17">
        <v>0</v>
      </c>
      <c r="AB216" s="3">
        <v>0</v>
      </c>
      <c r="AC216" s="4">
        <v>1</v>
      </c>
      <c r="AD216" s="3">
        <v>1</v>
      </c>
      <c r="AE216" s="3">
        <v>0</v>
      </c>
      <c r="AF216" s="4">
        <v>0</v>
      </c>
    </row>
    <row r="217" spans="1:32" x14ac:dyDescent="0.3">
      <c r="A217">
        <v>239017</v>
      </c>
      <c r="B217" s="9" t="s">
        <v>39</v>
      </c>
      <c r="C217" s="24" t="s">
        <v>64</v>
      </c>
      <c r="D217" s="33" t="s">
        <v>1</v>
      </c>
      <c r="E217" s="45">
        <v>54</v>
      </c>
      <c r="F217" s="46">
        <v>174</v>
      </c>
      <c r="G217" s="47">
        <v>174</v>
      </c>
      <c r="H217" s="54">
        <v>30102</v>
      </c>
      <c r="I217" s="62">
        <f t="shared" ref="I217" si="834">IFERROR((H217/346)*352.7,"NA")</f>
        <v>30684.899999999998</v>
      </c>
      <c r="J217" s="79">
        <v>1</v>
      </c>
      <c r="K217" s="45">
        <v>5237783</v>
      </c>
      <c r="L217" s="68">
        <f t="shared" ref="L217" si="835">IFERROR((K217/346)*352.7,"NA")</f>
        <v>5339208.2777456641</v>
      </c>
      <c r="M217" s="9">
        <v>62166</v>
      </c>
      <c r="N217" s="65">
        <f t="shared" ref="N217" si="836">IFERROR((M217/346)*352.7,"NA")</f>
        <v>63369.792485549136</v>
      </c>
      <c r="O217" s="5">
        <v>1</v>
      </c>
      <c r="P217" s="8">
        <f t="shared" si="745"/>
        <v>0</v>
      </c>
      <c r="Q217" s="9">
        <v>1</v>
      </c>
      <c r="R217" s="9">
        <f t="shared" si="746"/>
        <v>0</v>
      </c>
      <c r="S217" s="9">
        <v>0</v>
      </c>
      <c r="T217" s="9">
        <v>1425</v>
      </c>
      <c r="U217" s="75">
        <v>0.621</v>
      </c>
      <c r="V217" s="45" t="s">
        <v>89</v>
      </c>
      <c r="W217" s="45" t="s">
        <v>89</v>
      </c>
      <c r="X217" s="65" t="str">
        <f t="shared" ref="X217" si="837">IFERROR((W217/346)*352.7,"NA")</f>
        <v>NA</v>
      </c>
      <c r="Y217" s="72" t="str">
        <f t="shared" si="752"/>
        <v>NA</v>
      </c>
      <c r="Z217" s="72" t="str">
        <f t="shared" si="753"/>
        <v>NA</v>
      </c>
      <c r="AA217" s="17">
        <v>0</v>
      </c>
      <c r="AB217" s="3">
        <v>0</v>
      </c>
      <c r="AC217" s="4">
        <v>1</v>
      </c>
      <c r="AD217" s="3">
        <v>1</v>
      </c>
      <c r="AE217" s="3">
        <v>0</v>
      </c>
      <c r="AF217" s="4">
        <v>0</v>
      </c>
    </row>
    <row r="218" spans="1:32" x14ac:dyDescent="0.3">
      <c r="A218">
        <v>146612</v>
      </c>
      <c r="B218" s="56" t="s">
        <v>20</v>
      </c>
      <c r="C218" s="7" t="s">
        <v>68</v>
      </c>
      <c r="D218" s="34" t="s">
        <v>9</v>
      </c>
      <c r="E218" s="37">
        <v>5</v>
      </c>
      <c r="F218" s="38">
        <v>39</v>
      </c>
      <c r="G218" s="37">
        <v>24</v>
      </c>
      <c r="H218" s="50">
        <v>11638</v>
      </c>
      <c r="I218" s="60">
        <f t="shared" ref="I218" si="838">IFERROR((H218/293.2)*352.7,"NA")</f>
        <v>13999.736016371078</v>
      </c>
      <c r="J218" s="80">
        <v>0.61538461538461542</v>
      </c>
      <c r="K218" s="37">
        <v>279320</v>
      </c>
      <c r="L218" s="66">
        <f t="shared" ref="L218" si="839">IFERROR((K218/293.2)*352.7,"NA")</f>
        <v>336003.28785811731</v>
      </c>
      <c r="M218" s="8">
        <v>37970</v>
      </c>
      <c r="N218" s="63">
        <f t="shared" ref="N218" si="840">IFERROR((M218/293.2)*352.7,"NA")</f>
        <v>45675.371759890862</v>
      </c>
      <c r="O218" s="3">
        <v>1</v>
      </c>
      <c r="P218" s="8">
        <f t="shared" si="745"/>
        <v>0</v>
      </c>
      <c r="Q218" s="7">
        <v>0</v>
      </c>
      <c r="R218" s="7">
        <f t="shared" si="746"/>
        <v>1</v>
      </c>
      <c r="S218" s="7">
        <v>1</v>
      </c>
      <c r="T218" s="8">
        <v>4452</v>
      </c>
      <c r="U218" s="59">
        <v>0.55899999999999994</v>
      </c>
      <c r="V218" s="37">
        <v>663</v>
      </c>
      <c r="W218" s="37">
        <v>11450</v>
      </c>
      <c r="X218" s="63">
        <f t="shared" ref="X218" si="841">IFERROR((W218/293.2)*352.7,"NA")</f>
        <v>13773.584583901773</v>
      </c>
      <c r="Y218" s="71">
        <f t="shared" si="752"/>
        <v>7591350</v>
      </c>
      <c r="Z218" s="38">
        <f t="shared" si="753"/>
        <v>9131886.5791268758</v>
      </c>
      <c r="AA218" s="17">
        <v>0</v>
      </c>
      <c r="AB218" s="3">
        <v>1</v>
      </c>
      <c r="AC218" s="4">
        <v>0</v>
      </c>
      <c r="AD218" s="3">
        <v>0</v>
      </c>
      <c r="AE218" s="3">
        <v>1</v>
      </c>
      <c r="AF218" s="4">
        <v>0</v>
      </c>
    </row>
    <row r="219" spans="1:32" x14ac:dyDescent="0.3">
      <c r="A219">
        <v>146612</v>
      </c>
      <c r="B219" s="27" t="s">
        <v>20</v>
      </c>
      <c r="C219" s="8" t="s">
        <v>68</v>
      </c>
      <c r="D219" s="35" t="s">
        <v>8</v>
      </c>
      <c r="E219" s="40">
        <v>7</v>
      </c>
      <c r="F219" s="41">
        <v>37</v>
      </c>
      <c r="G219" s="40">
        <v>23</v>
      </c>
      <c r="H219" s="43">
        <v>22051</v>
      </c>
      <c r="I219" s="61">
        <f t="shared" ref="I219" si="842">IFERROR((H219/297.8)*352.7,"NA")</f>
        <v>26116.144056413697</v>
      </c>
      <c r="J219" s="78">
        <v>0.6216216216216216</v>
      </c>
      <c r="K219" s="40">
        <v>507185</v>
      </c>
      <c r="L219" s="67">
        <f t="shared" ref="L219" si="843">IFERROR((K219/297.8)*352.7,"NA")</f>
        <v>600685.5255204835</v>
      </c>
      <c r="M219" s="8">
        <v>39335</v>
      </c>
      <c r="N219" s="64">
        <f t="shared" ref="N219" si="844">IFERROR((M219/297.8)*352.7,"NA")</f>
        <v>46586.482538616518</v>
      </c>
      <c r="O219" s="3">
        <v>1</v>
      </c>
      <c r="P219" s="9">
        <f t="shared" si="745"/>
        <v>0</v>
      </c>
      <c r="Q219" s="8">
        <v>0</v>
      </c>
      <c r="R219" s="8">
        <f t="shared" si="746"/>
        <v>1</v>
      </c>
      <c r="S219" s="8">
        <v>1</v>
      </c>
      <c r="T219" s="8">
        <v>4489</v>
      </c>
      <c r="U219" s="59">
        <v>0.55899999999999994</v>
      </c>
      <c r="V219" s="40">
        <v>686</v>
      </c>
      <c r="W219" s="40">
        <v>12857</v>
      </c>
      <c r="X219" s="64">
        <f t="shared" ref="X219" si="845">IFERROR((W219/297.8)*352.7,"NA")</f>
        <v>15227.212558764271</v>
      </c>
      <c r="Y219" s="71">
        <f t="shared" si="752"/>
        <v>8819902</v>
      </c>
      <c r="Z219" s="71">
        <f t="shared" si="753"/>
        <v>10445867.815312291</v>
      </c>
      <c r="AA219" s="17">
        <v>0</v>
      </c>
      <c r="AB219" s="3">
        <v>1</v>
      </c>
      <c r="AC219" s="4">
        <v>0</v>
      </c>
      <c r="AD219" s="3">
        <v>0</v>
      </c>
      <c r="AE219" s="3">
        <v>1</v>
      </c>
      <c r="AF219" s="4">
        <v>0</v>
      </c>
    </row>
    <row r="220" spans="1:32" x14ac:dyDescent="0.3">
      <c r="A220">
        <v>146612</v>
      </c>
      <c r="B220" s="27" t="s">
        <v>20</v>
      </c>
      <c r="C220" s="8" t="s">
        <v>68</v>
      </c>
      <c r="D220" s="35" t="s">
        <v>7</v>
      </c>
      <c r="E220" s="40">
        <v>8</v>
      </c>
      <c r="F220" s="41">
        <v>37</v>
      </c>
      <c r="G220" s="40">
        <v>24</v>
      </c>
      <c r="H220" s="43">
        <v>23214</v>
      </c>
      <c r="I220" s="61">
        <f t="shared" ref="I220" si="846">IFERROR((H220/306.7)*352.7,"NA")</f>
        <v>26695.721552005216</v>
      </c>
      <c r="J220" s="78">
        <v>0.64864864864864868</v>
      </c>
      <c r="K220" s="40">
        <v>557137</v>
      </c>
      <c r="L220" s="67">
        <f t="shared" ref="L220" si="847">IFERROR((K220/306.7)*352.7,"NA")</f>
        <v>640698.46723182255</v>
      </c>
      <c r="M220" s="8">
        <v>40685</v>
      </c>
      <c r="N220" s="64">
        <f t="shared" ref="N220" si="848">IFERROR((M220/306.7)*352.7,"NA")</f>
        <v>46787.086729703296</v>
      </c>
      <c r="O220" s="3">
        <v>1</v>
      </c>
      <c r="P220" s="7">
        <f t="shared" si="745"/>
        <v>0</v>
      </c>
      <c r="Q220" s="8">
        <v>0</v>
      </c>
      <c r="R220" s="8">
        <f t="shared" si="746"/>
        <v>1</v>
      </c>
      <c r="S220" s="8">
        <v>1</v>
      </c>
      <c r="T220" s="8">
        <v>4605</v>
      </c>
      <c r="U220" s="59">
        <v>0.61899999999999999</v>
      </c>
      <c r="V220" s="40">
        <v>736</v>
      </c>
      <c r="W220" s="40">
        <v>13437</v>
      </c>
      <c r="X220" s="64">
        <f t="shared" ref="X220" si="849">IFERROR((W220/306.7)*352.7,"NA")</f>
        <v>15452.330942288881</v>
      </c>
      <c r="Y220" s="71">
        <f t="shared" si="752"/>
        <v>9889632</v>
      </c>
      <c r="Z220" s="71">
        <f t="shared" si="753"/>
        <v>11372915.573524617</v>
      </c>
      <c r="AA220" s="17">
        <v>0</v>
      </c>
      <c r="AB220" s="3">
        <v>1</v>
      </c>
      <c r="AC220" s="4">
        <v>0</v>
      </c>
      <c r="AD220" s="3">
        <v>0</v>
      </c>
      <c r="AE220" s="3">
        <v>1</v>
      </c>
      <c r="AF220" s="4">
        <v>0</v>
      </c>
    </row>
    <row r="221" spans="1:32" x14ac:dyDescent="0.3">
      <c r="A221">
        <v>146612</v>
      </c>
      <c r="B221" s="27" t="s">
        <v>20</v>
      </c>
      <c r="C221" s="8" t="s">
        <v>68</v>
      </c>
      <c r="D221" s="35" t="s">
        <v>5</v>
      </c>
      <c r="E221" s="40">
        <v>5</v>
      </c>
      <c r="F221" s="41">
        <v>46</v>
      </c>
      <c r="G221" s="40">
        <v>27</v>
      </c>
      <c r="H221" s="43">
        <v>19812</v>
      </c>
      <c r="I221" s="61">
        <f t="shared" ref="I221" si="850">IFERROR((H221/312.9)*352.7,"NA")</f>
        <v>22332.030680728669</v>
      </c>
      <c r="J221" s="78">
        <v>0.58695652173913049</v>
      </c>
      <c r="K221" s="40">
        <v>534915</v>
      </c>
      <c r="L221" s="67">
        <f t="shared" ref="L221" si="851">IFERROR((K221/312.9)*352.7,"NA")</f>
        <v>602954.68360498559</v>
      </c>
      <c r="M221" s="8">
        <v>42100</v>
      </c>
      <c r="N221" s="64">
        <f t="shared" ref="N221" si="852">IFERROR((M221/312.9)*352.7,"NA")</f>
        <v>47455.001597954622</v>
      </c>
      <c r="O221" s="3">
        <v>1</v>
      </c>
      <c r="P221" s="8">
        <f t="shared" si="745"/>
        <v>0</v>
      </c>
      <c r="Q221" s="8">
        <v>0</v>
      </c>
      <c r="R221" s="8">
        <f t="shared" si="746"/>
        <v>1</v>
      </c>
      <c r="S221" s="8">
        <v>1</v>
      </c>
      <c r="T221" s="8">
        <v>4529</v>
      </c>
      <c r="U221" s="59">
        <v>0.61799999999999999</v>
      </c>
      <c r="V221" s="40">
        <v>696</v>
      </c>
      <c r="W221" s="40">
        <v>13761</v>
      </c>
      <c r="X221" s="64">
        <f t="shared" ref="X221" si="853">IFERROR((W221/312.9)*352.7,"NA")</f>
        <v>15511.36049856184</v>
      </c>
      <c r="Y221" s="71">
        <f t="shared" si="752"/>
        <v>9577656</v>
      </c>
      <c r="Z221" s="71">
        <f t="shared" si="753"/>
        <v>10795906.90699904</v>
      </c>
      <c r="AA221" s="17">
        <v>0</v>
      </c>
      <c r="AB221" s="3">
        <v>1</v>
      </c>
      <c r="AC221" s="4">
        <v>0</v>
      </c>
      <c r="AD221" s="3">
        <v>0</v>
      </c>
      <c r="AE221" s="3">
        <v>1</v>
      </c>
      <c r="AF221" s="4">
        <v>0</v>
      </c>
    </row>
    <row r="222" spans="1:32" x14ac:dyDescent="0.3">
      <c r="A222">
        <v>146612</v>
      </c>
      <c r="B222" s="27" t="s">
        <v>20</v>
      </c>
      <c r="C222" s="8" t="s">
        <v>68</v>
      </c>
      <c r="D222" s="35" t="s">
        <v>4</v>
      </c>
      <c r="E222" s="40">
        <v>8</v>
      </c>
      <c r="F222" s="41">
        <v>57</v>
      </c>
      <c r="G222" s="40">
        <v>29</v>
      </c>
      <c r="H222" s="43">
        <v>23615</v>
      </c>
      <c r="I222" s="61">
        <f t="shared" ref="I222" si="854">IFERROR((H222/317.7)*352.7,"NA")</f>
        <v>26216.589549889835</v>
      </c>
      <c r="J222" s="78">
        <v>0.50877192982456143</v>
      </c>
      <c r="K222" s="40">
        <v>684834</v>
      </c>
      <c r="L222" s="67">
        <f t="shared" ref="L222" si="855">IFERROR((K222/317.7)*352.7,"NA")</f>
        <v>760279.98677998118</v>
      </c>
      <c r="M222" s="8">
        <v>44100</v>
      </c>
      <c r="N222" s="64">
        <f t="shared" ref="N222" si="856">IFERROR((M222/317.7)*352.7,"NA")</f>
        <v>48958.356940509919</v>
      </c>
      <c r="O222" s="3">
        <v>1</v>
      </c>
      <c r="P222" s="8">
        <f t="shared" si="745"/>
        <v>0</v>
      </c>
      <c r="Q222" s="8">
        <v>0</v>
      </c>
      <c r="R222" s="8">
        <f t="shared" si="746"/>
        <v>1</v>
      </c>
      <c r="S222" s="8">
        <v>1</v>
      </c>
      <c r="T222" s="8">
        <v>4433</v>
      </c>
      <c r="U222" s="59">
        <v>0.59200000000000008</v>
      </c>
      <c r="V222" s="40">
        <v>637</v>
      </c>
      <c r="W222" s="40">
        <v>15740</v>
      </c>
      <c r="X222" s="64">
        <f t="shared" ref="X222" si="857">IFERROR((W222/317.7)*352.7,"NA")</f>
        <v>17474.025810513063</v>
      </c>
      <c r="Y222" s="71">
        <f t="shared" si="752"/>
        <v>10026380</v>
      </c>
      <c r="Z222" s="71">
        <f t="shared" si="753"/>
        <v>11130954.441296821</v>
      </c>
      <c r="AA222" s="17">
        <v>0</v>
      </c>
      <c r="AB222" s="3">
        <v>1</v>
      </c>
      <c r="AC222" s="4">
        <v>0</v>
      </c>
      <c r="AD222" s="3">
        <v>0</v>
      </c>
      <c r="AE222" s="3">
        <v>1</v>
      </c>
      <c r="AF222" s="4">
        <v>0</v>
      </c>
    </row>
    <row r="223" spans="1:32" x14ac:dyDescent="0.3">
      <c r="A223">
        <v>146612</v>
      </c>
      <c r="B223" s="27" t="s">
        <v>20</v>
      </c>
      <c r="C223" s="8" t="s">
        <v>68</v>
      </c>
      <c r="D223" s="35" t="s">
        <v>3</v>
      </c>
      <c r="E223" s="40">
        <v>7</v>
      </c>
      <c r="F223" s="41">
        <v>69</v>
      </c>
      <c r="G223" s="40">
        <v>40</v>
      </c>
      <c r="H223" s="43">
        <v>20978</v>
      </c>
      <c r="I223" s="61">
        <f t="shared" ref="I223" si="858">IFERROR((H223/327.4)*352.7,"NA")</f>
        <v>22599.085522296882</v>
      </c>
      <c r="J223" s="78">
        <v>0.57971014492753625</v>
      </c>
      <c r="K223" s="40">
        <v>839111</v>
      </c>
      <c r="L223" s="67">
        <f t="shared" ref="L223" si="859">IFERROR((K223/327.4)*352.7,"NA")</f>
        <v>903953.72541233967</v>
      </c>
      <c r="M223" s="8">
        <v>45440</v>
      </c>
      <c r="N223" s="64">
        <f t="shared" ref="N223" si="860">IFERROR((M223/327.4)*352.7,"NA")</f>
        <v>48951.398900427615</v>
      </c>
      <c r="O223" s="3">
        <v>1</v>
      </c>
      <c r="P223" s="8">
        <f t="shared" si="745"/>
        <v>0</v>
      </c>
      <c r="Q223" s="8">
        <v>0</v>
      </c>
      <c r="R223" s="8">
        <f t="shared" si="746"/>
        <v>1</v>
      </c>
      <c r="S223" s="8">
        <v>1</v>
      </c>
      <c r="T223" s="8">
        <v>4372</v>
      </c>
      <c r="U223" s="59">
        <v>0.53799999999999992</v>
      </c>
      <c r="V223" s="40">
        <v>603</v>
      </c>
      <c r="W223" s="40">
        <v>17500</v>
      </c>
      <c r="X223" s="64">
        <f t="shared" ref="X223" si="861">IFERROR((W223/327.4)*352.7,"NA")</f>
        <v>18852.321319486866</v>
      </c>
      <c r="Y223" s="71">
        <f t="shared" si="752"/>
        <v>10552500</v>
      </c>
      <c r="Z223" s="71">
        <f t="shared" si="753"/>
        <v>11367949.75565058</v>
      </c>
      <c r="AA223" s="17">
        <v>0</v>
      </c>
      <c r="AB223" s="3">
        <v>1</v>
      </c>
      <c r="AC223" s="4">
        <v>0</v>
      </c>
      <c r="AD223" s="3">
        <v>0</v>
      </c>
      <c r="AE223" s="3">
        <v>1</v>
      </c>
      <c r="AF223" s="4">
        <v>0</v>
      </c>
    </row>
    <row r="224" spans="1:32" x14ac:dyDescent="0.3">
      <c r="A224">
        <v>146612</v>
      </c>
      <c r="B224" s="27" t="s">
        <v>20</v>
      </c>
      <c r="C224" s="8" t="s">
        <v>68</v>
      </c>
      <c r="D224" s="35" t="s">
        <v>2</v>
      </c>
      <c r="E224" s="40">
        <v>11</v>
      </c>
      <c r="F224" s="41">
        <v>81</v>
      </c>
      <c r="G224" s="40">
        <v>52</v>
      </c>
      <c r="H224" s="43">
        <v>24332</v>
      </c>
      <c r="I224" s="61">
        <f t="shared" ref="I224" si="862">IFERROR((H224/336.1)*352.7,"NA")</f>
        <v>25533.759000297527</v>
      </c>
      <c r="J224" s="78">
        <v>0.64197530864197527</v>
      </c>
      <c r="K224" s="40">
        <v>1265279</v>
      </c>
      <c r="L224" s="67">
        <f t="shared" ref="L224" si="863">IFERROR((K224/336.1)*352.7,"NA")</f>
        <v>1327771.2088664088</v>
      </c>
      <c r="M224" s="8">
        <v>46758</v>
      </c>
      <c r="N224" s="64">
        <f t="shared" ref="N224" si="864">IFERROR((M224/336.1)*352.7,"NA")</f>
        <v>49067.380541505503</v>
      </c>
      <c r="O224" s="3">
        <v>1</v>
      </c>
      <c r="P224" s="8">
        <f t="shared" si="745"/>
        <v>0</v>
      </c>
      <c r="Q224" s="8">
        <v>0</v>
      </c>
      <c r="R224" s="8">
        <f t="shared" si="746"/>
        <v>1</v>
      </c>
      <c r="S224" s="8">
        <v>1</v>
      </c>
      <c r="T224" s="8">
        <v>4217</v>
      </c>
      <c r="U224" s="59">
        <v>0.57799999999999996</v>
      </c>
      <c r="V224" s="40">
        <v>644</v>
      </c>
      <c r="W224" s="40">
        <v>18826</v>
      </c>
      <c r="X224" s="64">
        <f t="shared" ref="X224" si="865">IFERROR((W224/336.1)*352.7,"NA")</f>
        <v>19755.817316274915</v>
      </c>
      <c r="Y224" s="71">
        <f t="shared" si="752"/>
        <v>12123944</v>
      </c>
      <c r="Z224" s="71">
        <f t="shared" si="753"/>
        <v>12722746.351681046</v>
      </c>
      <c r="AA224" s="17">
        <v>0</v>
      </c>
      <c r="AB224" s="3">
        <v>1</v>
      </c>
      <c r="AC224" s="4">
        <v>0</v>
      </c>
      <c r="AD224" s="3">
        <v>0</v>
      </c>
      <c r="AE224" s="3">
        <v>1</v>
      </c>
      <c r="AF224" s="4">
        <v>0</v>
      </c>
    </row>
    <row r="225" spans="1:32" x14ac:dyDescent="0.3">
      <c r="A225">
        <v>146612</v>
      </c>
      <c r="B225" s="27" t="s">
        <v>20</v>
      </c>
      <c r="C225" s="8" t="s">
        <v>68</v>
      </c>
      <c r="D225" s="36" t="s">
        <v>1</v>
      </c>
      <c r="E225" s="45">
        <v>16</v>
      </c>
      <c r="F225" s="46">
        <v>89</v>
      </c>
      <c r="G225" s="45">
        <v>67</v>
      </c>
      <c r="H225" s="54">
        <v>27339</v>
      </c>
      <c r="I225" s="62">
        <f t="shared" ref="I225" si="866">IFERROR((H225/346)*352.7,"NA")</f>
        <v>27868.396820809245</v>
      </c>
      <c r="J225" s="79">
        <v>0.7528089887640449</v>
      </c>
      <c r="K225" s="45">
        <v>1831680</v>
      </c>
      <c r="L225" s="68">
        <f t="shared" ref="L225" si="867">IFERROR((K225/346)*352.7,"NA")</f>
        <v>1867148.9479768786</v>
      </c>
      <c r="M225" s="8">
        <v>47980</v>
      </c>
      <c r="N225" s="65">
        <f t="shared" ref="N225" si="868">IFERROR((M225/346)*352.7,"NA")</f>
        <v>48909.092485549132</v>
      </c>
      <c r="O225" s="3">
        <v>1</v>
      </c>
      <c r="P225" s="9">
        <f t="shared" si="745"/>
        <v>0</v>
      </c>
      <c r="Q225" s="9">
        <v>0</v>
      </c>
      <c r="R225" s="9">
        <f t="shared" si="746"/>
        <v>1</v>
      </c>
      <c r="S225" s="9">
        <v>1</v>
      </c>
      <c r="T225" s="8">
        <v>4125</v>
      </c>
      <c r="U225" s="59">
        <v>0.63900000000000001</v>
      </c>
      <c r="V225" s="40" t="s">
        <v>89</v>
      </c>
      <c r="W225" s="40" t="s">
        <v>89</v>
      </c>
      <c r="X225" s="65" t="str">
        <f t="shared" ref="X225" si="869">IFERROR((W225/346)*352.7,"NA")</f>
        <v>NA</v>
      </c>
      <c r="Y225" s="72" t="str">
        <f t="shared" si="752"/>
        <v>NA</v>
      </c>
      <c r="Z225" s="72" t="str">
        <f t="shared" si="753"/>
        <v>NA</v>
      </c>
      <c r="AA225" s="17">
        <v>0</v>
      </c>
      <c r="AB225" s="3">
        <v>1</v>
      </c>
      <c r="AC225" s="4">
        <v>0</v>
      </c>
      <c r="AD225" s="3">
        <v>0</v>
      </c>
      <c r="AE225" s="3">
        <v>1</v>
      </c>
      <c r="AF225" s="4">
        <v>0</v>
      </c>
    </row>
    <row r="226" spans="1:32" x14ac:dyDescent="0.3">
      <c r="A226">
        <v>146719</v>
      </c>
      <c r="B226" s="19" t="s">
        <v>20</v>
      </c>
      <c r="C226" s="19" t="s">
        <v>42</v>
      </c>
      <c r="D226" s="34" t="s">
        <v>9</v>
      </c>
      <c r="E226" s="40" t="s">
        <v>89</v>
      </c>
      <c r="F226" s="41" t="s">
        <v>89</v>
      </c>
      <c r="G226" s="40" t="s">
        <v>89</v>
      </c>
      <c r="H226" s="42" t="s">
        <v>89</v>
      </c>
      <c r="I226" s="60" t="str">
        <f t="shared" ref="I226" si="870">IFERROR((H226/293.2)*352.7,"NA")</f>
        <v>NA</v>
      </c>
      <c r="J226" s="78" t="s">
        <v>89</v>
      </c>
      <c r="K226" s="40" t="s">
        <v>89</v>
      </c>
      <c r="L226" s="66" t="str">
        <f t="shared" ref="L226" si="871">IFERROR((K226/293.2)*352.7,"NA")</f>
        <v>NA</v>
      </c>
      <c r="M226" s="7">
        <v>49388</v>
      </c>
      <c r="N226" s="63">
        <f t="shared" ref="N226" si="872">IFERROR((M226/293.2)*352.7,"NA")</f>
        <v>59410.462482946794</v>
      </c>
      <c r="O226" s="1">
        <v>1</v>
      </c>
      <c r="P226" s="7">
        <f t="shared" si="745"/>
        <v>0</v>
      </c>
      <c r="Q226" s="7">
        <v>1</v>
      </c>
      <c r="R226" s="7">
        <f t="shared" si="746"/>
        <v>0</v>
      </c>
      <c r="S226" s="7">
        <v>1</v>
      </c>
      <c r="T226" s="7">
        <v>9465</v>
      </c>
      <c r="U226" s="73">
        <v>0.81099999999999994</v>
      </c>
      <c r="V226" s="37">
        <v>1896</v>
      </c>
      <c r="W226" s="37">
        <v>16007</v>
      </c>
      <c r="X226" s="63">
        <f t="shared" ref="X226" si="873">IFERROR((W226/293.2)*352.7,"NA")</f>
        <v>19255.350954979538</v>
      </c>
      <c r="Y226" s="71">
        <f t="shared" si="752"/>
        <v>30349272</v>
      </c>
      <c r="Z226" s="38">
        <f t="shared" si="753"/>
        <v>36508145.410641201</v>
      </c>
      <c r="AA226" s="17">
        <v>1</v>
      </c>
      <c r="AB226" s="3">
        <v>0</v>
      </c>
      <c r="AC226" s="4">
        <v>0</v>
      </c>
      <c r="AD226" s="3">
        <v>1</v>
      </c>
      <c r="AE226" s="3">
        <v>0</v>
      </c>
      <c r="AF226" s="4">
        <v>0</v>
      </c>
    </row>
    <row r="227" spans="1:32" x14ac:dyDescent="0.3">
      <c r="A227">
        <v>146719</v>
      </c>
      <c r="B227" s="10" t="s">
        <v>20</v>
      </c>
      <c r="C227" s="10" t="s">
        <v>42</v>
      </c>
      <c r="D227" s="35" t="s">
        <v>8</v>
      </c>
      <c r="E227" s="40" t="s">
        <v>89</v>
      </c>
      <c r="F227" s="41" t="s">
        <v>89</v>
      </c>
      <c r="G227" s="40" t="s">
        <v>89</v>
      </c>
      <c r="H227" s="42" t="s">
        <v>89</v>
      </c>
      <c r="I227" s="61" t="str">
        <f t="shared" ref="I227" si="874">IFERROR((H227/297.8)*352.7,"NA")</f>
        <v>NA</v>
      </c>
      <c r="J227" s="78" t="s">
        <v>89</v>
      </c>
      <c r="K227" s="40" t="s">
        <v>89</v>
      </c>
      <c r="L227" s="67" t="str">
        <f t="shared" ref="L227" si="875">IFERROR((K227/297.8)*352.7,"NA")</f>
        <v>NA</v>
      </c>
      <c r="M227" s="8">
        <v>51273</v>
      </c>
      <c r="N227" s="64">
        <f t="shared" ref="N227" si="876">IFERROR((M227/297.8)*352.7,"NA")</f>
        <v>60725.275688381458</v>
      </c>
      <c r="O227" s="3">
        <v>1</v>
      </c>
      <c r="P227" s="8">
        <f t="shared" si="745"/>
        <v>0</v>
      </c>
      <c r="Q227" s="8">
        <v>1</v>
      </c>
      <c r="R227" s="8">
        <f t="shared" si="746"/>
        <v>0</v>
      </c>
      <c r="S227" s="8">
        <v>1</v>
      </c>
      <c r="T227" s="8">
        <v>9931</v>
      </c>
      <c r="U227" s="74">
        <v>0.85</v>
      </c>
      <c r="V227" s="40">
        <v>2333</v>
      </c>
      <c r="W227" s="40">
        <v>15869</v>
      </c>
      <c r="X227" s="64">
        <f t="shared" ref="X227" si="877">IFERROR((W227/297.8)*352.7,"NA")</f>
        <v>18794.480523841503</v>
      </c>
      <c r="Y227" s="71">
        <f t="shared" si="752"/>
        <v>37022377</v>
      </c>
      <c r="Z227" s="71">
        <f t="shared" si="753"/>
        <v>43847523.062122226</v>
      </c>
      <c r="AA227" s="17">
        <v>1</v>
      </c>
      <c r="AB227" s="3">
        <v>0</v>
      </c>
      <c r="AC227" s="4">
        <v>0</v>
      </c>
      <c r="AD227" s="3">
        <v>1</v>
      </c>
      <c r="AE227" s="3">
        <v>0</v>
      </c>
      <c r="AF227" s="4">
        <v>0</v>
      </c>
    </row>
    <row r="228" spans="1:32" x14ac:dyDescent="0.3">
      <c r="A228">
        <v>146719</v>
      </c>
      <c r="B228" s="10" t="s">
        <v>20</v>
      </c>
      <c r="C228" s="10" t="s">
        <v>42</v>
      </c>
      <c r="D228" s="35" t="s">
        <v>7</v>
      </c>
      <c r="E228" s="40">
        <v>77</v>
      </c>
      <c r="F228" s="41">
        <v>353</v>
      </c>
      <c r="G228" s="40">
        <v>138</v>
      </c>
      <c r="H228" s="42">
        <v>13102</v>
      </c>
      <c r="I228" s="61">
        <f t="shared" ref="I228" si="878">IFERROR((H228/306.7)*352.7,"NA")</f>
        <v>15067.086403651776</v>
      </c>
      <c r="J228" s="78">
        <v>0.39093484419263458</v>
      </c>
      <c r="K228" s="40">
        <v>1808071</v>
      </c>
      <c r="L228" s="67">
        <f t="shared" ref="L228" si="879">IFERROR((K228/306.7)*352.7,"NA")</f>
        <v>2079252.1737854581</v>
      </c>
      <c r="M228" s="8">
        <v>53322</v>
      </c>
      <c r="N228" s="64">
        <f t="shared" ref="N228" si="880">IFERROR((M228/306.7)*352.7,"NA")</f>
        <v>61319.430714052818</v>
      </c>
      <c r="O228" s="3">
        <v>1</v>
      </c>
      <c r="P228" s="8">
        <f t="shared" si="745"/>
        <v>0</v>
      </c>
      <c r="Q228" s="8">
        <v>1</v>
      </c>
      <c r="R228" s="8">
        <f t="shared" si="746"/>
        <v>0</v>
      </c>
      <c r="S228" s="8">
        <v>1</v>
      </c>
      <c r="T228" s="8">
        <v>10042</v>
      </c>
      <c r="U228" s="74">
        <v>0.63300000000000001</v>
      </c>
      <c r="V228" s="40">
        <v>2154</v>
      </c>
      <c r="W228" s="40">
        <v>16888</v>
      </c>
      <c r="X228" s="64">
        <f t="shared" ref="X228" si="881">IFERROR((W228/306.7)*352.7,"NA")</f>
        <v>19420.924682099772</v>
      </c>
      <c r="Y228" s="71">
        <f t="shared" si="752"/>
        <v>36376752</v>
      </c>
      <c r="Z228" s="71">
        <f t="shared" si="753"/>
        <v>41832671.765242912</v>
      </c>
      <c r="AA228" s="17">
        <v>1</v>
      </c>
      <c r="AB228" s="3">
        <v>0</v>
      </c>
      <c r="AC228" s="4">
        <v>0</v>
      </c>
      <c r="AD228" s="3">
        <v>1</v>
      </c>
      <c r="AE228" s="3">
        <v>0</v>
      </c>
      <c r="AF228" s="4">
        <v>0</v>
      </c>
    </row>
    <row r="229" spans="1:32" x14ac:dyDescent="0.3">
      <c r="A229">
        <v>146719</v>
      </c>
      <c r="B229" s="10" t="s">
        <v>20</v>
      </c>
      <c r="C229" s="10" t="s">
        <v>42</v>
      </c>
      <c r="D229" s="35" t="s">
        <v>5</v>
      </c>
      <c r="E229" s="40">
        <v>108</v>
      </c>
      <c r="F229" s="41">
        <v>504</v>
      </c>
      <c r="G229" s="40">
        <v>252</v>
      </c>
      <c r="H229" s="42">
        <v>11923</v>
      </c>
      <c r="I229" s="61">
        <f t="shared" ref="I229" si="882">IFERROR((H229/312.9)*352.7,"NA")</f>
        <v>13439.572067753275</v>
      </c>
      <c r="J229" s="78">
        <v>0.5</v>
      </c>
      <c r="K229" s="40">
        <v>3004622</v>
      </c>
      <c r="L229" s="67">
        <f t="shared" ref="L229" si="883">IFERROR((K229/312.9)*352.7,"NA")</f>
        <v>3386801.4682007036</v>
      </c>
      <c r="M229" s="8">
        <v>56536</v>
      </c>
      <c r="N229" s="64">
        <f t="shared" ref="N229" si="884">IFERROR((M229/312.9)*352.7,"NA")</f>
        <v>63727.220198146373</v>
      </c>
      <c r="O229" s="3">
        <v>1</v>
      </c>
      <c r="P229" s="8">
        <f t="shared" si="745"/>
        <v>0</v>
      </c>
      <c r="Q229" s="8">
        <v>1</v>
      </c>
      <c r="R229" s="8">
        <f t="shared" si="746"/>
        <v>0</v>
      </c>
      <c r="S229" s="8">
        <v>1</v>
      </c>
      <c r="T229" s="8">
        <v>10276</v>
      </c>
      <c r="U229" s="74">
        <v>0.71299999999999997</v>
      </c>
      <c r="V229" s="40">
        <v>2073</v>
      </c>
      <c r="W229" s="40">
        <v>17523</v>
      </c>
      <c r="X229" s="64">
        <f t="shared" ref="X229" si="885">IFERROR((W229/312.9)*352.7,"NA")</f>
        <v>19751.876318312559</v>
      </c>
      <c r="Y229" s="71">
        <f t="shared" si="752"/>
        <v>36325179</v>
      </c>
      <c r="Z229" s="71">
        <f t="shared" si="753"/>
        <v>40945639.607861936</v>
      </c>
      <c r="AA229" s="17">
        <v>1</v>
      </c>
      <c r="AB229" s="3">
        <v>0</v>
      </c>
      <c r="AC229" s="4">
        <v>0</v>
      </c>
      <c r="AD229" s="3">
        <v>1</v>
      </c>
      <c r="AE229" s="3">
        <v>0</v>
      </c>
      <c r="AF229" s="4">
        <v>0</v>
      </c>
    </row>
    <row r="230" spans="1:32" x14ac:dyDescent="0.3">
      <c r="A230">
        <v>146719</v>
      </c>
      <c r="B230" s="10" t="s">
        <v>20</v>
      </c>
      <c r="C230" s="10" t="s">
        <v>42</v>
      </c>
      <c r="D230" s="35" t="s">
        <v>4</v>
      </c>
      <c r="E230" s="40">
        <v>99</v>
      </c>
      <c r="F230" s="41">
        <v>536</v>
      </c>
      <c r="G230" s="40">
        <v>340</v>
      </c>
      <c r="H230" s="42">
        <v>14638</v>
      </c>
      <c r="I230" s="61">
        <f t="shared" ref="I230" si="886">IFERROR((H230/317.7)*352.7,"NA")</f>
        <v>16250.62197041234</v>
      </c>
      <c r="J230" s="78">
        <v>0.63432835820895528</v>
      </c>
      <c r="K230" s="40">
        <v>4976802</v>
      </c>
      <c r="L230" s="67">
        <f t="shared" ref="L230" si="887">IFERROR((K230/317.7)*352.7,"NA")</f>
        <v>5525080.4702549577</v>
      </c>
      <c r="M230" s="8">
        <v>58602</v>
      </c>
      <c r="N230" s="64">
        <f t="shared" ref="N230" si="888">IFERROR((M230/317.7)*352.7,"NA")</f>
        <v>65057.996222851747</v>
      </c>
      <c r="O230" s="3">
        <v>1</v>
      </c>
      <c r="P230" s="8">
        <f t="shared" si="745"/>
        <v>0</v>
      </c>
      <c r="Q230" s="8">
        <v>1</v>
      </c>
      <c r="R230" s="8">
        <f t="shared" si="746"/>
        <v>0</v>
      </c>
      <c r="S230" s="8">
        <v>1</v>
      </c>
      <c r="T230" s="8">
        <v>10906</v>
      </c>
      <c r="U230" s="74">
        <v>0.72599999999999998</v>
      </c>
      <c r="V230" s="40">
        <v>2530</v>
      </c>
      <c r="W230" s="40">
        <v>19808</v>
      </c>
      <c r="X230" s="64">
        <f t="shared" ref="X230" si="889">IFERROR((W230/317.7)*352.7,"NA")</f>
        <v>21990.184450739689</v>
      </c>
      <c r="Y230" s="71">
        <f t="shared" si="752"/>
        <v>50114240</v>
      </c>
      <c r="Z230" s="71">
        <f t="shared" si="753"/>
        <v>55635166.660371415</v>
      </c>
      <c r="AA230" s="17">
        <v>1</v>
      </c>
      <c r="AB230" s="3">
        <v>0</v>
      </c>
      <c r="AC230" s="4">
        <v>0</v>
      </c>
      <c r="AD230" s="3">
        <v>1</v>
      </c>
      <c r="AE230" s="3">
        <v>0</v>
      </c>
      <c r="AF230" s="4">
        <v>0</v>
      </c>
    </row>
    <row r="231" spans="1:32" x14ac:dyDescent="0.3">
      <c r="A231">
        <v>146719</v>
      </c>
      <c r="B231" s="10" t="s">
        <v>20</v>
      </c>
      <c r="C231" s="10" t="s">
        <v>42</v>
      </c>
      <c r="D231" s="35" t="s">
        <v>3</v>
      </c>
      <c r="E231" s="40">
        <v>107</v>
      </c>
      <c r="F231" s="41">
        <v>604</v>
      </c>
      <c r="G231" s="40">
        <v>437</v>
      </c>
      <c r="H231" s="42">
        <v>16365</v>
      </c>
      <c r="I231" s="61">
        <f t="shared" ref="I231" si="890">IFERROR((H231/327.4)*352.7,"NA")</f>
        <v>17629.613622480145</v>
      </c>
      <c r="J231" s="78">
        <v>0.72350993377483441</v>
      </c>
      <c r="K231" s="40">
        <v>7151617</v>
      </c>
      <c r="L231" s="67">
        <f t="shared" ref="L231" si="891">IFERROR((K231/327.4)*352.7,"NA")</f>
        <v>7704261.8078802694</v>
      </c>
      <c r="M231" s="8">
        <v>59958</v>
      </c>
      <c r="N231" s="64">
        <f t="shared" ref="N231" si="892">IFERROR((M231/327.4)*352.7,"NA")</f>
        <v>64591.284667073916</v>
      </c>
      <c r="O231" s="3">
        <v>1</v>
      </c>
      <c r="P231" s="9">
        <f t="shared" si="745"/>
        <v>0</v>
      </c>
      <c r="Q231" s="8">
        <v>1</v>
      </c>
      <c r="R231" s="8">
        <f t="shared" si="746"/>
        <v>0</v>
      </c>
      <c r="S231" s="8">
        <v>1</v>
      </c>
      <c r="T231" s="8">
        <v>11193</v>
      </c>
      <c r="U231" s="74">
        <v>0.70599999999999996</v>
      </c>
      <c r="V231" s="40">
        <v>2574</v>
      </c>
      <c r="W231" s="40">
        <v>20513</v>
      </c>
      <c r="X231" s="64">
        <f t="shared" ref="X231" si="893">IFERROR((W231/327.4)*352.7,"NA")</f>
        <v>22098.15241295052</v>
      </c>
      <c r="Y231" s="71">
        <f t="shared" si="752"/>
        <v>52800462</v>
      </c>
      <c r="Z231" s="71">
        <f t="shared" si="753"/>
        <v>56880644.31093464</v>
      </c>
      <c r="AA231" s="17">
        <v>1</v>
      </c>
      <c r="AB231" s="3">
        <v>0</v>
      </c>
      <c r="AC231" s="4">
        <v>0</v>
      </c>
      <c r="AD231" s="3">
        <v>1</v>
      </c>
      <c r="AE231" s="3">
        <v>0</v>
      </c>
      <c r="AF231" s="4">
        <v>0</v>
      </c>
    </row>
    <row r="232" spans="1:32" x14ac:dyDescent="0.3">
      <c r="A232">
        <v>146719</v>
      </c>
      <c r="B232" s="10" t="s">
        <v>20</v>
      </c>
      <c r="C232" s="10" t="s">
        <v>42</v>
      </c>
      <c r="D232" s="35" t="s">
        <v>2</v>
      </c>
      <c r="E232" s="40">
        <v>78</v>
      </c>
      <c r="F232" s="41">
        <v>556</v>
      </c>
      <c r="G232" s="40">
        <v>436</v>
      </c>
      <c r="H232" s="42">
        <v>17678</v>
      </c>
      <c r="I232" s="61">
        <f t="shared" ref="I232" si="894">IFERROR((H232/336.1)*352.7,"NA")</f>
        <v>18551.117524546262</v>
      </c>
      <c r="J232" s="78">
        <v>0.78417266187050361</v>
      </c>
      <c r="K232" s="40">
        <v>7707524</v>
      </c>
      <c r="L232" s="67">
        <f t="shared" ref="L232" si="895">IFERROR((K232/336.1)*352.7,"NA")</f>
        <v>8088199.0919369226</v>
      </c>
      <c r="M232" s="8">
        <v>61328</v>
      </c>
      <c r="N232" s="64">
        <f t="shared" ref="N232" si="896">IFERROR((M232/336.1)*352.7,"NA")</f>
        <v>64356.993751859554</v>
      </c>
      <c r="O232" s="3">
        <v>1</v>
      </c>
      <c r="P232" s="7">
        <f t="shared" si="745"/>
        <v>0</v>
      </c>
      <c r="Q232" s="8">
        <v>1</v>
      </c>
      <c r="R232" s="8">
        <f t="shared" si="746"/>
        <v>0</v>
      </c>
      <c r="S232" s="8">
        <v>1</v>
      </c>
      <c r="T232" s="8">
        <v>11727</v>
      </c>
      <c r="U232" s="74">
        <v>0.67900000000000005</v>
      </c>
      <c r="V232" s="40">
        <v>2717</v>
      </c>
      <c r="W232" s="40">
        <v>20918</v>
      </c>
      <c r="X232" s="64">
        <f t="shared" ref="X232" si="897">IFERROR((W232/336.1)*352.7,"NA")</f>
        <v>21951.141326986013</v>
      </c>
      <c r="Y232" s="71">
        <f t="shared" si="752"/>
        <v>56834206</v>
      </c>
      <c r="Z232" s="71">
        <f t="shared" si="753"/>
        <v>59641250.985420994</v>
      </c>
      <c r="AA232" s="17">
        <v>1</v>
      </c>
      <c r="AB232" s="3">
        <v>0</v>
      </c>
      <c r="AC232" s="4">
        <v>0</v>
      </c>
      <c r="AD232" s="3">
        <v>1</v>
      </c>
      <c r="AE232" s="3">
        <v>0</v>
      </c>
      <c r="AF232" s="4">
        <v>0</v>
      </c>
    </row>
    <row r="233" spans="1:32" x14ac:dyDescent="0.3">
      <c r="A233">
        <v>146719</v>
      </c>
      <c r="B233" s="20" t="s">
        <v>20</v>
      </c>
      <c r="C233" s="20" t="s">
        <v>42</v>
      </c>
      <c r="D233" s="36" t="s">
        <v>1</v>
      </c>
      <c r="E233" s="40">
        <v>58</v>
      </c>
      <c r="F233" s="41">
        <v>471</v>
      </c>
      <c r="G233" s="40">
        <v>400</v>
      </c>
      <c r="H233" s="42">
        <v>16805</v>
      </c>
      <c r="I233" s="62">
        <f t="shared" ref="I233" si="898">IFERROR((H233/346)*352.7,"NA")</f>
        <v>17130.414739884392</v>
      </c>
      <c r="J233" s="78">
        <v>0.84925690021231426</v>
      </c>
      <c r="K233" s="40">
        <v>6721993</v>
      </c>
      <c r="L233" s="68">
        <f t="shared" ref="L233" si="899">IFERROR((K233/346)*352.7,"NA")</f>
        <v>6852158.760404624</v>
      </c>
      <c r="M233" s="9">
        <v>63123</v>
      </c>
      <c r="N233" s="65">
        <f t="shared" ref="N233" si="900">IFERROR((M233/346)*352.7,"NA")</f>
        <v>64345.323988439304</v>
      </c>
      <c r="O233" s="5">
        <v>1</v>
      </c>
      <c r="P233" s="8">
        <f t="shared" si="745"/>
        <v>0</v>
      </c>
      <c r="Q233" s="9">
        <v>1</v>
      </c>
      <c r="R233" s="9">
        <f t="shared" si="746"/>
        <v>0</v>
      </c>
      <c r="S233" s="9">
        <v>1</v>
      </c>
      <c r="T233" s="9">
        <v>12104</v>
      </c>
      <c r="U233" s="75">
        <v>0.67200000000000004</v>
      </c>
      <c r="V233" s="45" t="s">
        <v>89</v>
      </c>
      <c r="W233" s="45" t="s">
        <v>89</v>
      </c>
      <c r="X233" s="65" t="str">
        <f t="shared" ref="X233" si="901">IFERROR((W233/346)*352.7,"NA")</f>
        <v>NA</v>
      </c>
      <c r="Y233" s="72" t="str">
        <f t="shared" si="752"/>
        <v>NA</v>
      </c>
      <c r="Z233" s="72" t="str">
        <f t="shared" si="753"/>
        <v>NA</v>
      </c>
      <c r="AA233" s="17">
        <v>1</v>
      </c>
      <c r="AB233" s="3">
        <v>0</v>
      </c>
      <c r="AC233" s="4">
        <v>0</v>
      </c>
      <c r="AD233" s="3">
        <v>1</v>
      </c>
      <c r="AE233" s="3">
        <v>0</v>
      </c>
      <c r="AF233" s="4">
        <v>0</v>
      </c>
    </row>
    <row r="234" spans="1:32" x14ac:dyDescent="0.3">
      <c r="A234">
        <v>203775</v>
      </c>
      <c r="B234" s="3" t="s">
        <v>17</v>
      </c>
      <c r="C234" s="8" t="s">
        <v>77</v>
      </c>
      <c r="D234" s="34" t="s">
        <v>9</v>
      </c>
      <c r="E234" s="37" t="s">
        <v>89</v>
      </c>
      <c r="F234" s="38" t="s">
        <v>89</v>
      </c>
      <c r="G234" s="37" t="s">
        <v>89</v>
      </c>
      <c r="H234" s="39" t="s">
        <v>89</v>
      </c>
      <c r="I234" s="60" t="str">
        <f t="shared" ref="I234" si="902">IFERROR((H234/293.2)*352.7,"NA")</f>
        <v>NA</v>
      </c>
      <c r="J234" s="80" t="s">
        <v>89</v>
      </c>
      <c r="K234" s="37" t="s">
        <v>89</v>
      </c>
      <c r="L234" s="66" t="str">
        <f t="shared" ref="L234" si="903">IFERROR((K234/293.2)*352.7,"NA")</f>
        <v>NA</v>
      </c>
      <c r="M234" s="8">
        <v>36450</v>
      </c>
      <c r="N234" s="63">
        <f t="shared" ref="N234" si="904">IFERROR((M234/293.2)*352.7,"NA")</f>
        <v>43846.913369713504</v>
      </c>
      <c r="O234" s="3">
        <v>1</v>
      </c>
      <c r="P234" s="8">
        <f t="shared" si="745"/>
        <v>0</v>
      </c>
      <c r="Q234" s="7">
        <v>1</v>
      </c>
      <c r="R234" s="7">
        <f t="shared" si="746"/>
        <v>0</v>
      </c>
      <c r="S234" s="7">
        <v>1</v>
      </c>
      <c r="T234" s="8">
        <v>1816</v>
      </c>
      <c r="U234" s="59">
        <v>0.69499999999999995</v>
      </c>
      <c r="V234" s="37">
        <v>352</v>
      </c>
      <c r="W234" s="37">
        <v>14577</v>
      </c>
      <c r="X234" s="63">
        <f t="shared" ref="X234" si="905">IFERROR((W234/293.2)*352.7,"NA")</f>
        <v>17535.156548431107</v>
      </c>
      <c r="Y234" s="71">
        <f t="shared" si="752"/>
        <v>5131104</v>
      </c>
      <c r="Z234" s="38">
        <f t="shared" si="753"/>
        <v>6172375.1050477494</v>
      </c>
      <c r="AA234" s="17">
        <v>0</v>
      </c>
      <c r="AB234" s="3">
        <v>1</v>
      </c>
      <c r="AC234" s="4">
        <v>0</v>
      </c>
      <c r="AD234" s="3">
        <v>1</v>
      </c>
      <c r="AE234" s="3">
        <v>0</v>
      </c>
      <c r="AF234" s="4">
        <v>0</v>
      </c>
    </row>
    <row r="235" spans="1:32" x14ac:dyDescent="0.3">
      <c r="A235">
        <v>203775</v>
      </c>
      <c r="B235" s="3" t="s">
        <v>17</v>
      </c>
      <c r="C235" s="8" t="s">
        <v>77</v>
      </c>
      <c r="D235" s="35" t="s">
        <v>8</v>
      </c>
      <c r="E235" s="40" t="s">
        <v>89</v>
      </c>
      <c r="F235" s="41" t="s">
        <v>89</v>
      </c>
      <c r="G235" s="40" t="s">
        <v>89</v>
      </c>
      <c r="H235" s="42" t="s">
        <v>89</v>
      </c>
      <c r="I235" s="61" t="str">
        <f t="shared" ref="I235" si="906">IFERROR((H235/297.8)*352.7,"NA")</f>
        <v>NA</v>
      </c>
      <c r="J235" s="78" t="s">
        <v>89</v>
      </c>
      <c r="K235" s="40" t="s">
        <v>89</v>
      </c>
      <c r="L235" s="67" t="str">
        <f t="shared" ref="L235" si="907">IFERROR((K235/297.8)*352.7,"NA")</f>
        <v>NA</v>
      </c>
      <c r="M235" s="8">
        <v>37934</v>
      </c>
      <c r="N235" s="64">
        <f t="shared" ref="N235" si="908">IFERROR((M235/297.8)*352.7,"NA")</f>
        <v>44927.205507051709</v>
      </c>
      <c r="O235" s="3">
        <v>1</v>
      </c>
      <c r="P235" s="8">
        <f t="shared" si="745"/>
        <v>0</v>
      </c>
      <c r="Q235" s="8">
        <v>1</v>
      </c>
      <c r="R235" s="8">
        <f t="shared" si="746"/>
        <v>0</v>
      </c>
      <c r="S235" s="8">
        <v>1</v>
      </c>
      <c r="T235" s="8">
        <v>1571</v>
      </c>
      <c r="U235" s="59">
        <v>0.71799999999999997</v>
      </c>
      <c r="V235" s="40">
        <v>314</v>
      </c>
      <c r="W235" s="40">
        <v>14407</v>
      </c>
      <c r="X235" s="64">
        <f t="shared" ref="X235" si="909">IFERROR((W235/297.8)*352.7,"NA")</f>
        <v>17062.958025520482</v>
      </c>
      <c r="Y235" s="71">
        <f t="shared" si="752"/>
        <v>4523798</v>
      </c>
      <c r="Z235" s="71">
        <f t="shared" si="753"/>
        <v>5357768.8200134309</v>
      </c>
      <c r="AA235" s="17">
        <v>0</v>
      </c>
      <c r="AB235" s="3">
        <v>1</v>
      </c>
      <c r="AC235" s="4">
        <v>0</v>
      </c>
      <c r="AD235" s="3">
        <v>1</v>
      </c>
      <c r="AE235" s="3">
        <v>0</v>
      </c>
      <c r="AF235" s="4">
        <v>0</v>
      </c>
    </row>
    <row r="236" spans="1:32" x14ac:dyDescent="0.3">
      <c r="A236">
        <v>203775</v>
      </c>
      <c r="B236" s="3" t="s">
        <v>17</v>
      </c>
      <c r="C236" s="8" t="s">
        <v>77</v>
      </c>
      <c r="D236" s="35" t="s">
        <v>7</v>
      </c>
      <c r="E236" s="40" t="s">
        <v>89</v>
      </c>
      <c r="F236" s="41" t="s">
        <v>89</v>
      </c>
      <c r="G236" s="40" t="s">
        <v>89</v>
      </c>
      <c r="H236" s="42" t="s">
        <v>89</v>
      </c>
      <c r="I236" s="61" t="str">
        <f t="shared" ref="I236" si="910">IFERROR((H236/306.7)*352.7,"NA")</f>
        <v>NA</v>
      </c>
      <c r="J236" s="78" t="s">
        <v>89</v>
      </c>
      <c r="K236" s="40" t="s">
        <v>89</v>
      </c>
      <c r="L236" s="67" t="str">
        <f t="shared" ref="L236" si="911">IFERROR((K236/306.7)*352.7,"NA")</f>
        <v>NA</v>
      </c>
      <c r="M236" s="8">
        <v>38864</v>
      </c>
      <c r="N236" s="64">
        <f t="shared" ref="N236" si="912">IFERROR((M236/306.7)*352.7,"NA")</f>
        <v>44692.966416693838</v>
      </c>
      <c r="O236" s="3">
        <v>1</v>
      </c>
      <c r="P236" s="8">
        <f t="shared" si="745"/>
        <v>0</v>
      </c>
      <c r="Q236" s="8">
        <v>1</v>
      </c>
      <c r="R236" s="8">
        <f t="shared" si="746"/>
        <v>0</v>
      </c>
      <c r="S236" s="8">
        <v>1</v>
      </c>
      <c r="T236" s="8">
        <v>1496</v>
      </c>
      <c r="U236" s="59">
        <v>0.71700000000000008</v>
      </c>
      <c r="V236" s="40">
        <v>311</v>
      </c>
      <c r="W236" s="40">
        <v>15528</v>
      </c>
      <c r="X236" s="64">
        <f t="shared" ref="X236" si="913">IFERROR((W236/306.7)*352.7,"NA")</f>
        <v>17856.946853602869</v>
      </c>
      <c r="Y236" s="71">
        <f t="shared" si="752"/>
        <v>4829208</v>
      </c>
      <c r="Z236" s="71">
        <f t="shared" si="753"/>
        <v>5553510.471470492</v>
      </c>
      <c r="AA236" s="17">
        <v>0</v>
      </c>
      <c r="AB236" s="3">
        <v>1</v>
      </c>
      <c r="AC236" s="4">
        <v>0</v>
      </c>
      <c r="AD236" s="3">
        <v>1</v>
      </c>
      <c r="AE236" s="3">
        <v>0</v>
      </c>
      <c r="AF236" s="4">
        <v>0</v>
      </c>
    </row>
    <row r="237" spans="1:32" x14ac:dyDescent="0.3">
      <c r="A237">
        <v>203775</v>
      </c>
      <c r="B237" s="3" t="s">
        <v>17</v>
      </c>
      <c r="C237" s="8" t="s">
        <v>77</v>
      </c>
      <c r="D237" s="35" t="s">
        <v>5</v>
      </c>
      <c r="E237" s="40">
        <v>0</v>
      </c>
      <c r="F237" s="41">
        <v>10</v>
      </c>
      <c r="G237" s="40">
        <v>10</v>
      </c>
      <c r="H237" s="43">
        <v>29801</v>
      </c>
      <c r="I237" s="61">
        <f t="shared" ref="I237" si="914">IFERROR((H237/312.9)*352.7,"NA")</f>
        <v>33591.603387663796</v>
      </c>
      <c r="J237" s="78">
        <v>1</v>
      </c>
      <c r="K237" s="40">
        <v>298011</v>
      </c>
      <c r="L237" s="67">
        <f t="shared" ref="L237" si="915">IFERROR((K237/312.9)*352.7,"NA")</f>
        <v>335917.1610738255</v>
      </c>
      <c r="M237" s="8">
        <v>41108</v>
      </c>
      <c r="N237" s="64">
        <f t="shared" ref="N237" si="916">IFERROR((M237/312.9)*352.7,"NA")</f>
        <v>46336.821987855546</v>
      </c>
      <c r="O237" s="3">
        <v>1</v>
      </c>
      <c r="P237" s="9">
        <f t="shared" si="745"/>
        <v>0</v>
      </c>
      <c r="Q237" s="8">
        <v>1</v>
      </c>
      <c r="R237" s="8">
        <f t="shared" si="746"/>
        <v>0</v>
      </c>
      <c r="S237" s="8">
        <v>1</v>
      </c>
      <c r="T237" s="8">
        <v>1293</v>
      </c>
      <c r="U237" s="59">
        <v>0.68799999999999994</v>
      </c>
      <c r="V237" s="40">
        <v>243</v>
      </c>
      <c r="W237" s="40">
        <v>16588</v>
      </c>
      <c r="X237" s="64">
        <f t="shared" ref="X237" si="917">IFERROR((W237/312.9)*352.7,"NA")</f>
        <v>18697.946947906679</v>
      </c>
      <c r="Y237" s="71">
        <f t="shared" si="752"/>
        <v>4030884</v>
      </c>
      <c r="Z237" s="71">
        <f t="shared" si="753"/>
        <v>4543601.1083413232</v>
      </c>
      <c r="AA237" s="17">
        <v>0</v>
      </c>
      <c r="AB237" s="3">
        <v>1</v>
      </c>
      <c r="AC237" s="4">
        <v>0</v>
      </c>
      <c r="AD237" s="3">
        <v>1</v>
      </c>
      <c r="AE237" s="3">
        <v>0</v>
      </c>
      <c r="AF237" s="4">
        <v>0</v>
      </c>
    </row>
    <row r="238" spans="1:32" x14ac:dyDescent="0.3">
      <c r="A238">
        <v>203775</v>
      </c>
      <c r="B238" s="3" t="s">
        <v>17</v>
      </c>
      <c r="C238" s="8" t="s">
        <v>77</v>
      </c>
      <c r="D238" s="35" t="s">
        <v>4</v>
      </c>
      <c r="E238" s="40">
        <v>1</v>
      </c>
      <c r="F238" s="41">
        <v>7</v>
      </c>
      <c r="G238" s="40">
        <v>6</v>
      </c>
      <c r="H238" s="43">
        <v>29393</v>
      </c>
      <c r="I238" s="61">
        <f t="shared" ref="I238" si="918">IFERROR((H238/317.7)*352.7,"NA")</f>
        <v>32631.133459238274</v>
      </c>
      <c r="J238" s="78">
        <v>0.8571428571428571</v>
      </c>
      <c r="K238" s="40">
        <v>176358</v>
      </c>
      <c r="L238" s="67">
        <f t="shared" ref="L238" si="919">IFERROR((K238/317.7)*352.7,"NA")</f>
        <v>195786.80075542963</v>
      </c>
      <c r="M238" s="8">
        <v>42650</v>
      </c>
      <c r="N238" s="64">
        <f t="shared" ref="N238" si="920">IFERROR((M238/317.7)*352.7,"NA")</f>
        <v>47348.615045640538</v>
      </c>
      <c r="O238" s="3">
        <v>1</v>
      </c>
      <c r="P238" s="7">
        <f t="shared" si="745"/>
        <v>0</v>
      </c>
      <c r="Q238" s="8">
        <v>1</v>
      </c>
      <c r="R238" s="8">
        <f t="shared" si="746"/>
        <v>0</v>
      </c>
      <c r="S238" s="8">
        <v>1</v>
      </c>
      <c r="T238" s="8">
        <v>1228</v>
      </c>
      <c r="U238" s="59">
        <v>0.72799999999999998</v>
      </c>
      <c r="V238" s="40">
        <v>309</v>
      </c>
      <c r="W238" s="40">
        <v>18216</v>
      </c>
      <c r="X238" s="64">
        <f t="shared" ref="X238" si="921">IFERROR((W238/317.7)*352.7,"NA")</f>
        <v>20222.798866855526</v>
      </c>
      <c r="Y238" s="71">
        <f t="shared" si="752"/>
        <v>5628744</v>
      </c>
      <c r="Z238" s="71">
        <f t="shared" si="753"/>
        <v>6248844.8498583576</v>
      </c>
      <c r="AA238" s="17">
        <v>0</v>
      </c>
      <c r="AB238" s="3">
        <v>1</v>
      </c>
      <c r="AC238" s="4">
        <v>0</v>
      </c>
      <c r="AD238" s="3">
        <v>1</v>
      </c>
      <c r="AE238" s="3">
        <v>0</v>
      </c>
      <c r="AF238" s="4">
        <v>0</v>
      </c>
    </row>
    <row r="239" spans="1:32" x14ac:dyDescent="0.3">
      <c r="A239">
        <v>203775</v>
      </c>
      <c r="B239" s="3" t="s">
        <v>17</v>
      </c>
      <c r="C239" s="8" t="s">
        <v>77</v>
      </c>
      <c r="D239" s="35" t="s">
        <v>3</v>
      </c>
      <c r="E239" s="40">
        <v>2</v>
      </c>
      <c r="F239" s="41">
        <v>13</v>
      </c>
      <c r="G239" s="40">
        <v>12</v>
      </c>
      <c r="H239" s="43">
        <v>23795</v>
      </c>
      <c r="I239" s="61">
        <f t="shared" ref="I239" si="922">IFERROR((H239/327.4)*352.7,"NA")</f>
        <v>25633.770616982285</v>
      </c>
      <c r="J239" s="78">
        <v>0.92307692307692313</v>
      </c>
      <c r="K239" s="40">
        <v>285534</v>
      </c>
      <c r="L239" s="67">
        <f t="shared" ref="L239" si="923">IFERROR((K239/327.4)*352.7,"NA")</f>
        <v>307598.78375076357</v>
      </c>
      <c r="M239" s="8">
        <v>43400</v>
      </c>
      <c r="N239" s="64">
        <f t="shared" ref="N239" si="924">IFERROR((M239/327.4)*352.7,"NA")</f>
        <v>46753.756872327431</v>
      </c>
      <c r="O239" s="3">
        <v>1</v>
      </c>
      <c r="P239" s="8">
        <f t="shared" si="745"/>
        <v>0</v>
      </c>
      <c r="Q239" s="8">
        <v>1</v>
      </c>
      <c r="R239" s="8">
        <f t="shared" si="746"/>
        <v>0</v>
      </c>
      <c r="S239" s="8">
        <v>1</v>
      </c>
      <c r="T239" s="8">
        <v>1200</v>
      </c>
      <c r="U239" s="59">
        <v>0.66</v>
      </c>
      <c r="V239" s="40">
        <v>335</v>
      </c>
      <c r="W239" s="40">
        <v>19497</v>
      </c>
      <c r="X239" s="64">
        <f t="shared" ref="X239" si="925">IFERROR((W239/327.4)*352.7,"NA")</f>
        <v>21003.64050091631</v>
      </c>
      <c r="Y239" s="71">
        <f t="shared" si="752"/>
        <v>6531495</v>
      </c>
      <c r="Z239" s="71">
        <f t="shared" si="753"/>
        <v>7036219.5678069638</v>
      </c>
      <c r="AA239" s="17">
        <v>0</v>
      </c>
      <c r="AB239" s="3">
        <v>1</v>
      </c>
      <c r="AC239" s="4">
        <v>0</v>
      </c>
      <c r="AD239" s="3">
        <v>1</v>
      </c>
      <c r="AE239" s="3">
        <v>0</v>
      </c>
      <c r="AF239" s="4">
        <v>0</v>
      </c>
    </row>
    <row r="240" spans="1:32" x14ac:dyDescent="0.3">
      <c r="A240">
        <v>203775</v>
      </c>
      <c r="B240" s="3" t="s">
        <v>17</v>
      </c>
      <c r="C240" s="8" t="s">
        <v>77</v>
      </c>
      <c r="D240" s="35" t="s">
        <v>2</v>
      </c>
      <c r="E240" s="40">
        <v>9</v>
      </c>
      <c r="F240" s="41">
        <v>18</v>
      </c>
      <c r="G240" s="40">
        <v>19</v>
      </c>
      <c r="H240" s="43">
        <v>24448</v>
      </c>
      <c r="I240" s="61">
        <f t="shared" ref="I240" si="926">IFERROR((H240/336.1)*352.7,"NA")</f>
        <v>25655.488247545371</v>
      </c>
      <c r="J240" s="78">
        <v>1</v>
      </c>
      <c r="K240" s="40">
        <v>464520</v>
      </c>
      <c r="L240" s="67">
        <f t="shared" ref="L240" si="927">IFERROR((K240/336.1)*352.7,"NA")</f>
        <v>487462.67182386189</v>
      </c>
      <c r="M240" s="8">
        <v>44660</v>
      </c>
      <c r="N240" s="64">
        <f t="shared" ref="N240" si="928">IFERROR((M240/336.1)*352.7,"NA")</f>
        <v>46865.760190419511</v>
      </c>
      <c r="O240" s="3">
        <v>1</v>
      </c>
      <c r="P240" s="8">
        <f t="shared" si="745"/>
        <v>0</v>
      </c>
      <c r="Q240" s="8">
        <v>1</v>
      </c>
      <c r="R240" s="8">
        <f t="shared" si="746"/>
        <v>0</v>
      </c>
      <c r="S240" s="8">
        <v>1</v>
      </c>
      <c r="T240" s="8">
        <v>1188</v>
      </c>
      <c r="U240" s="59">
        <v>0.69700000000000006</v>
      </c>
      <c r="V240" s="40">
        <v>309</v>
      </c>
      <c r="W240" s="40">
        <v>19677</v>
      </c>
      <c r="X240" s="64">
        <f t="shared" ref="X240" si="929">IFERROR((W240/336.1)*352.7,"NA")</f>
        <v>20648.84825944659</v>
      </c>
      <c r="Y240" s="71">
        <f t="shared" si="752"/>
        <v>6080193</v>
      </c>
      <c r="Z240" s="71">
        <f t="shared" si="753"/>
        <v>6380494.1121689966</v>
      </c>
      <c r="AA240" s="17">
        <v>0</v>
      </c>
      <c r="AB240" s="3">
        <v>1</v>
      </c>
      <c r="AC240" s="4">
        <v>0</v>
      </c>
      <c r="AD240" s="3">
        <v>1</v>
      </c>
      <c r="AE240" s="3">
        <v>0</v>
      </c>
      <c r="AF240" s="4">
        <v>0</v>
      </c>
    </row>
    <row r="241" spans="1:32" x14ac:dyDescent="0.3">
      <c r="A241">
        <v>203775</v>
      </c>
      <c r="B241" s="3" t="s">
        <v>17</v>
      </c>
      <c r="C241" s="9" t="s">
        <v>77</v>
      </c>
      <c r="D241" s="36" t="s">
        <v>1</v>
      </c>
      <c r="E241" s="45">
        <v>3</v>
      </c>
      <c r="F241" s="46">
        <v>16</v>
      </c>
      <c r="G241" s="45">
        <v>19</v>
      </c>
      <c r="H241" s="54">
        <v>22923</v>
      </c>
      <c r="I241" s="62">
        <f t="shared" ref="I241" si="930">IFERROR((H241/346)*352.7,"NA")</f>
        <v>23366.884682080923</v>
      </c>
      <c r="J241" s="79">
        <v>1</v>
      </c>
      <c r="K241" s="45">
        <v>435530</v>
      </c>
      <c r="L241" s="68">
        <f t="shared" ref="L241" si="931">IFERROR((K241/346)*352.7,"NA")</f>
        <v>443963.67341040459</v>
      </c>
      <c r="M241" s="8">
        <v>45900</v>
      </c>
      <c r="N241" s="65">
        <f t="shared" ref="N241" si="932">IFERROR((M241/346)*352.7,"NA")</f>
        <v>46788.815028901736</v>
      </c>
      <c r="O241" s="3">
        <v>1</v>
      </c>
      <c r="P241" s="8">
        <f t="shared" si="745"/>
        <v>0</v>
      </c>
      <c r="Q241" s="9">
        <v>1</v>
      </c>
      <c r="R241" s="9">
        <f t="shared" si="746"/>
        <v>0</v>
      </c>
      <c r="S241" s="9">
        <v>1</v>
      </c>
      <c r="T241" s="8">
        <v>1055</v>
      </c>
      <c r="U241" s="59">
        <v>0.70900000000000007</v>
      </c>
      <c r="V241" s="40" t="s">
        <v>89</v>
      </c>
      <c r="W241" s="40" t="s">
        <v>89</v>
      </c>
      <c r="X241" s="65" t="str">
        <f t="shared" ref="X241" si="933">IFERROR((W241/346)*352.7,"NA")</f>
        <v>NA</v>
      </c>
      <c r="Y241" s="72" t="str">
        <f t="shared" si="752"/>
        <v>NA</v>
      </c>
      <c r="Z241" s="72" t="str">
        <f t="shared" si="753"/>
        <v>NA</v>
      </c>
      <c r="AA241" s="17">
        <v>0</v>
      </c>
      <c r="AB241" s="3">
        <v>1</v>
      </c>
      <c r="AC241" s="4">
        <v>0</v>
      </c>
      <c r="AD241" s="3">
        <v>1</v>
      </c>
      <c r="AE241" s="3">
        <v>0</v>
      </c>
      <c r="AF241" s="4">
        <v>0</v>
      </c>
    </row>
    <row r="242" spans="1:32" x14ac:dyDescent="0.3">
      <c r="A242">
        <v>239105</v>
      </c>
      <c r="B242" s="7" t="s">
        <v>39</v>
      </c>
      <c r="C242" s="19" t="s">
        <v>40</v>
      </c>
      <c r="D242" s="34" t="s">
        <v>9</v>
      </c>
      <c r="E242" s="40" t="s">
        <v>89</v>
      </c>
      <c r="F242" s="41" t="s">
        <v>89</v>
      </c>
      <c r="G242" s="40" t="s">
        <v>89</v>
      </c>
      <c r="H242" s="42" t="s">
        <v>89</v>
      </c>
      <c r="I242" s="60" t="str">
        <f t="shared" ref="I242" si="934">IFERROR((H242/293.2)*352.7,"NA")</f>
        <v>NA</v>
      </c>
      <c r="J242" s="78" t="s">
        <v>89</v>
      </c>
      <c r="K242" s="40" t="s">
        <v>89</v>
      </c>
      <c r="L242" s="66" t="str">
        <f t="shared" ref="L242" si="935">IFERROR((K242/293.2)*352.7,"NA")</f>
        <v>NA</v>
      </c>
      <c r="M242" s="7">
        <v>46897</v>
      </c>
      <c r="N242" s="63">
        <f t="shared" ref="N242" si="936">IFERROR((M242/293.2)*352.7,"NA")</f>
        <v>56413.956002728519</v>
      </c>
      <c r="O242" s="1">
        <v>1</v>
      </c>
      <c r="P242" s="8">
        <f t="shared" si="745"/>
        <v>0</v>
      </c>
      <c r="Q242" s="7">
        <v>1</v>
      </c>
      <c r="R242" s="7">
        <f t="shared" si="746"/>
        <v>0</v>
      </c>
      <c r="S242" s="7">
        <v>1</v>
      </c>
      <c r="T242" s="7">
        <v>8118</v>
      </c>
      <c r="U242" s="73">
        <v>0.55200000000000005</v>
      </c>
      <c r="V242" s="37">
        <v>1926</v>
      </c>
      <c r="W242" s="37">
        <v>13996</v>
      </c>
      <c r="X242" s="63">
        <f t="shared" ref="X242" si="937">IFERROR((W242/293.2)*352.7,"NA")</f>
        <v>16836.25238744884</v>
      </c>
      <c r="Y242" s="71">
        <f t="shared" si="752"/>
        <v>26956296</v>
      </c>
      <c r="Z242" s="38">
        <f t="shared" si="753"/>
        <v>32426622.098226465</v>
      </c>
      <c r="AA242" s="17">
        <v>1</v>
      </c>
      <c r="AB242" s="3">
        <v>0</v>
      </c>
      <c r="AC242" s="4">
        <v>0</v>
      </c>
      <c r="AD242" s="3">
        <v>1</v>
      </c>
      <c r="AE242" s="3">
        <v>0</v>
      </c>
      <c r="AF242" s="4">
        <v>0</v>
      </c>
    </row>
    <row r="243" spans="1:32" x14ac:dyDescent="0.3">
      <c r="A243">
        <v>239105</v>
      </c>
      <c r="B243" s="8" t="s">
        <v>39</v>
      </c>
      <c r="C243" s="10" t="s">
        <v>40</v>
      </c>
      <c r="D243" s="35" t="s">
        <v>8</v>
      </c>
      <c r="E243" s="40" t="s">
        <v>89</v>
      </c>
      <c r="F243" s="41" t="s">
        <v>89</v>
      </c>
      <c r="G243" s="40" t="s">
        <v>89</v>
      </c>
      <c r="H243" s="42" t="s">
        <v>89</v>
      </c>
      <c r="I243" s="61" t="str">
        <f t="shared" ref="I243" si="938">IFERROR((H243/297.8)*352.7,"NA")</f>
        <v>NA</v>
      </c>
      <c r="J243" s="78" t="s">
        <v>89</v>
      </c>
      <c r="K243" s="40" t="s">
        <v>89</v>
      </c>
      <c r="L243" s="67" t="str">
        <f t="shared" ref="L243" si="939">IFERROR((K243/297.8)*352.7,"NA")</f>
        <v>NA</v>
      </c>
      <c r="M243" s="8">
        <v>48669</v>
      </c>
      <c r="N243" s="64">
        <f t="shared" ref="N243" si="940">IFERROR((M243/297.8)*352.7,"NA")</f>
        <v>57641.223304231018</v>
      </c>
      <c r="O243" s="3">
        <v>1</v>
      </c>
      <c r="P243" s="9">
        <f t="shared" si="745"/>
        <v>0</v>
      </c>
      <c r="Q243" s="8">
        <v>1</v>
      </c>
      <c r="R243" s="8">
        <f t="shared" si="746"/>
        <v>0</v>
      </c>
      <c r="S243" s="8">
        <v>1</v>
      </c>
      <c r="T243" s="8">
        <v>8190</v>
      </c>
      <c r="U243" s="74">
        <v>0.57499999999999996</v>
      </c>
      <c r="V243" s="40">
        <v>1985</v>
      </c>
      <c r="W243" s="40">
        <v>14195</v>
      </c>
      <c r="X243" s="64">
        <f t="shared" ref="X243" si="941">IFERROR((W243/297.8)*352.7,"NA")</f>
        <v>16811.875419744796</v>
      </c>
      <c r="Y243" s="71">
        <f t="shared" si="752"/>
        <v>28177075</v>
      </c>
      <c r="Z243" s="71">
        <f t="shared" si="753"/>
        <v>33371572.708193421</v>
      </c>
      <c r="AA243" s="17">
        <v>1</v>
      </c>
      <c r="AB243" s="3">
        <v>0</v>
      </c>
      <c r="AC243" s="4">
        <v>0</v>
      </c>
      <c r="AD243" s="3">
        <v>1</v>
      </c>
      <c r="AE243" s="3">
        <v>0</v>
      </c>
      <c r="AF243" s="4">
        <v>0</v>
      </c>
    </row>
    <row r="244" spans="1:32" x14ac:dyDescent="0.3">
      <c r="A244">
        <v>239105</v>
      </c>
      <c r="B244" s="8" t="s">
        <v>39</v>
      </c>
      <c r="C244" s="10" t="s">
        <v>40</v>
      </c>
      <c r="D244" s="35" t="s">
        <v>7</v>
      </c>
      <c r="E244" s="40" t="s">
        <v>89</v>
      </c>
      <c r="F244" s="41" t="s">
        <v>89</v>
      </c>
      <c r="G244" s="40" t="s">
        <v>89</v>
      </c>
      <c r="H244" s="42" t="s">
        <v>89</v>
      </c>
      <c r="I244" s="61" t="str">
        <f t="shared" ref="I244" si="942">IFERROR((H244/306.7)*352.7,"NA")</f>
        <v>NA</v>
      </c>
      <c r="J244" s="78" t="s">
        <v>89</v>
      </c>
      <c r="K244" s="40" t="s">
        <v>89</v>
      </c>
      <c r="L244" s="67" t="str">
        <f t="shared" ref="L244" si="943">IFERROR((K244/306.7)*352.7,"NA")</f>
        <v>NA</v>
      </c>
      <c r="M244" s="8">
        <v>50237</v>
      </c>
      <c r="N244" s="64">
        <f t="shared" ref="N244" si="944">IFERROR((M244/306.7)*352.7,"NA")</f>
        <v>57771.731007499184</v>
      </c>
      <c r="O244" s="3">
        <v>1</v>
      </c>
      <c r="P244" s="7">
        <f t="shared" si="745"/>
        <v>0</v>
      </c>
      <c r="Q244" s="8">
        <v>1</v>
      </c>
      <c r="R244" s="8">
        <f t="shared" si="746"/>
        <v>0</v>
      </c>
      <c r="S244" s="8">
        <v>1</v>
      </c>
      <c r="T244" s="8">
        <v>8212</v>
      </c>
      <c r="U244" s="74">
        <v>0.66700000000000004</v>
      </c>
      <c r="V244" s="40">
        <v>1985</v>
      </c>
      <c r="W244" s="40">
        <v>15053</v>
      </c>
      <c r="X244" s="64">
        <f t="shared" ref="X244" si="945">IFERROR((W244/306.7)*352.7,"NA")</f>
        <v>17310.704597326378</v>
      </c>
      <c r="Y244" s="71">
        <f t="shared" si="752"/>
        <v>29880205</v>
      </c>
      <c r="Z244" s="71">
        <f t="shared" si="753"/>
        <v>34361748.625692859</v>
      </c>
      <c r="AA244" s="17">
        <v>1</v>
      </c>
      <c r="AB244" s="3">
        <v>0</v>
      </c>
      <c r="AC244" s="4">
        <v>0</v>
      </c>
      <c r="AD244" s="3">
        <v>1</v>
      </c>
      <c r="AE244" s="3">
        <v>0</v>
      </c>
      <c r="AF244" s="4">
        <v>0</v>
      </c>
    </row>
    <row r="245" spans="1:32" x14ac:dyDescent="0.3">
      <c r="A245">
        <v>239105</v>
      </c>
      <c r="B245" s="8" t="s">
        <v>39</v>
      </c>
      <c r="C245" s="10" t="s">
        <v>40</v>
      </c>
      <c r="D245" s="35" t="s">
        <v>5</v>
      </c>
      <c r="E245" s="40">
        <v>65</v>
      </c>
      <c r="F245" s="41">
        <v>291</v>
      </c>
      <c r="G245" s="40">
        <v>276</v>
      </c>
      <c r="H245" s="42">
        <v>12445</v>
      </c>
      <c r="I245" s="61">
        <f t="shared" ref="I245" si="946">IFERROR((H245/312.9)*352.7,"NA")</f>
        <v>14027.96899968041</v>
      </c>
      <c r="J245" s="78">
        <v>0.94845360824742264</v>
      </c>
      <c r="K245" s="40">
        <v>3434860</v>
      </c>
      <c r="L245" s="67">
        <f t="shared" ref="L245" si="947">IFERROR((K245/312.9)*352.7,"NA")</f>
        <v>3871764.5317992968</v>
      </c>
      <c r="M245" s="8">
        <v>51726</v>
      </c>
      <c r="N245" s="64">
        <f t="shared" ref="N245" si="948">IFERROR((M245/312.9)*352.7,"NA")</f>
        <v>58305.401725790987</v>
      </c>
      <c r="O245" s="3">
        <v>1</v>
      </c>
      <c r="P245" s="8">
        <f t="shared" si="745"/>
        <v>0</v>
      </c>
      <c r="Q245" s="8">
        <v>1</v>
      </c>
      <c r="R245" s="8">
        <f t="shared" si="746"/>
        <v>0</v>
      </c>
      <c r="S245" s="8">
        <v>1</v>
      </c>
      <c r="T245" s="8">
        <v>8143</v>
      </c>
      <c r="U245" s="74">
        <v>0.74199999999999999</v>
      </c>
      <c r="V245" s="40">
        <v>1870</v>
      </c>
      <c r="W245" s="40">
        <v>16575</v>
      </c>
      <c r="X245" s="64">
        <f t="shared" ref="X245" si="949">IFERROR((W245/312.9)*352.7,"NA")</f>
        <v>18683.293384467881</v>
      </c>
      <c r="Y245" s="71">
        <f t="shared" si="752"/>
        <v>30995250</v>
      </c>
      <c r="Z245" s="71">
        <f t="shared" si="753"/>
        <v>34937758.62895494</v>
      </c>
      <c r="AA245" s="17">
        <v>1</v>
      </c>
      <c r="AB245" s="3">
        <v>0</v>
      </c>
      <c r="AC245" s="4">
        <v>0</v>
      </c>
      <c r="AD245" s="3">
        <v>1</v>
      </c>
      <c r="AE245" s="3">
        <v>0</v>
      </c>
      <c r="AF245" s="4">
        <v>0</v>
      </c>
    </row>
    <row r="246" spans="1:32" x14ac:dyDescent="0.3">
      <c r="A246">
        <v>239105</v>
      </c>
      <c r="B246" s="8" t="s">
        <v>39</v>
      </c>
      <c r="C246" s="10" t="s">
        <v>40</v>
      </c>
      <c r="D246" s="35" t="s">
        <v>4</v>
      </c>
      <c r="E246" s="40">
        <v>50</v>
      </c>
      <c r="F246" s="41">
        <v>266</v>
      </c>
      <c r="G246" s="40">
        <v>259</v>
      </c>
      <c r="H246" s="42">
        <v>14305</v>
      </c>
      <c r="I246" s="61">
        <f t="shared" ref="I246" si="950">IFERROR((H246/317.7)*352.7,"NA")</f>
        <v>15880.936418004407</v>
      </c>
      <c r="J246" s="78">
        <v>0.97368421052631582</v>
      </c>
      <c r="K246" s="40">
        <v>3705060</v>
      </c>
      <c r="L246" s="67">
        <f t="shared" ref="L246" si="951">IFERROR((K246/317.7)*352.7,"NA")</f>
        <v>4113234.6931067049</v>
      </c>
      <c r="M246" s="8">
        <v>53485</v>
      </c>
      <c r="N246" s="64">
        <f t="shared" ref="N246" si="952">IFERROR((M246/317.7)*352.7,"NA")</f>
        <v>59377.272584198923</v>
      </c>
      <c r="O246" s="3">
        <v>1</v>
      </c>
      <c r="P246" s="8">
        <f t="shared" si="745"/>
        <v>0</v>
      </c>
      <c r="Q246" s="8">
        <v>1</v>
      </c>
      <c r="R246" s="8">
        <f t="shared" si="746"/>
        <v>0</v>
      </c>
      <c r="S246" s="8">
        <v>1</v>
      </c>
      <c r="T246" s="8">
        <v>8053</v>
      </c>
      <c r="U246" s="74">
        <v>0.84299999999999997</v>
      </c>
      <c r="V246" s="40">
        <v>2002</v>
      </c>
      <c r="W246" s="40">
        <v>19239</v>
      </c>
      <c r="X246" s="64">
        <f t="shared" ref="X246" si="953">IFERROR((W246/317.7)*352.7,"NA")</f>
        <v>21358.499527856467</v>
      </c>
      <c r="Y246" s="71">
        <f t="shared" si="752"/>
        <v>38516478</v>
      </c>
      <c r="Z246" s="71">
        <f t="shared" si="753"/>
        <v>42759716.054768644</v>
      </c>
      <c r="AA246" s="17">
        <v>1</v>
      </c>
      <c r="AB246" s="3">
        <v>0</v>
      </c>
      <c r="AC246" s="4">
        <v>0</v>
      </c>
      <c r="AD246" s="3">
        <v>1</v>
      </c>
      <c r="AE246" s="3">
        <v>0</v>
      </c>
      <c r="AF246" s="4">
        <v>0</v>
      </c>
    </row>
    <row r="247" spans="1:32" x14ac:dyDescent="0.3">
      <c r="A247">
        <v>239105</v>
      </c>
      <c r="B247" s="8" t="s">
        <v>39</v>
      </c>
      <c r="C247" s="10" t="s">
        <v>40</v>
      </c>
      <c r="D247" s="35" t="s">
        <v>3</v>
      </c>
      <c r="E247" s="40">
        <v>43</v>
      </c>
      <c r="F247" s="41">
        <v>245</v>
      </c>
      <c r="G247" s="40">
        <v>231</v>
      </c>
      <c r="H247" s="42">
        <v>17535</v>
      </c>
      <c r="I247" s="61">
        <f t="shared" ref="I247" si="954">IFERROR((H247/327.4)*352.7,"NA")</f>
        <v>18890.025962125841</v>
      </c>
      <c r="J247" s="78">
        <v>0.94285714285714284</v>
      </c>
      <c r="K247" s="40">
        <v>4050636</v>
      </c>
      <c r="L247" s="67">
        <f t="shared" ref="L247" si="955">IFERROR((K247/327.4)*352.7,"NA")</f>
        <v>4363650.9383017719</v>
      </c>
      <c r="M247" s="8">
        <v>55273</v>
      </c>
      <c r="N247" s="64">
        <f t="shared" ref="N247" si="956">IFERROR((M247/327.4)*352.7,"NA")</f>
        <v>59544.248930971291</v>
      </c>
      <c r="O247" s="3">
        <v>1</v>
      </c>
      <c r="P247" s="8">
        <f t="shared" si="745"/>
        <v>0</v>
      </c>
      <c r="Q247" s="8">
        <v>1</v>
      </c>
      <c r="R247" s="8">
        <f t="shared" si="746"/>
        <v>0</v>
      </c>
      <c r="S247" s="8">
        <v>1</v>
      </c>
      <c r="T247" s="8">
        <v>8093</v>
      </c>
      <c r="U247" s="74">
        <v>0.89300000000000002</v>
      </c>
      <c r="V247" s="40">
        <v>2019</v>
      </c>
      <c r="W247" s="40">
        <v>20247</v>
      </c>
      <c r="X247" s="64">
        <f t="shared" ref="X247" si="957">IFERROR((W247/327.4)*352.7,"NA")</f>
        <v>21811.597128894318</v>
      </c>
      <c r="Y247" s="71">
        <f t="shared" si="752"/>
        <v>40878693</v>
      </c>
      <c r="Z247" s="71">
        <f t="shared" si="753"/>
        <v>44037614.603237629</v>
      </c>
      <c r="AA247" s="17">
        <v>1</v>
      </c>
      <c r="AB247" s="3">
        <v>0</v>
      </c>
      <c r="AC247" s="4">
        <v>0</v>
      </c>
      <c r="AD247" s="3">
        <v>1</v>
      </c>
      <c r="AE247" s="3">
        <v>0</v>
      </c>
      <c r="AF247" s="4">
        <v>0</v>
      </c>
    </row>
    <row r="248" spans="1:32" x14ac:dyDescent="0.3">
      <c r="A248">
        <v>239105</v>
      </c>
      <c r="B248" s="8" t="s">
        <v>39</v>
      </c>
      <c r="C248" s="10" t="s">
        <v>40</v>
      </c>
      <c r="D248" s="35" t="s">
        <v>2</v>
      </c>
      <c r="E248" s="40">
        <v>27</v>
      </c>
      <c r="F248" s="41">
        <v>221</v>
      </c>
      <c r="G248" s="40">
        <v>211</v>
      </c>
      <c r="H248" s="42">
        <v>18598</v>
      </c>
      <c r="I248" s="61">
        <f t="shared" ref="I248" si="958">IFERROR((H248/336.1)*352.7,"NA")</f>
        <v>19516.556382029154</v>
      </c>
      <c r="J248" s="78">
        <v>0.95475113122171951</v>
      </c>
      <c r="K248" s="40">
        <v>3924259</v>
      </c>
      <c r="L248" s="67">
        <f t="shared" ref="L248" si="959">IFERROR((K248/336.1)*352.7,"NA")</f>
        <v>4118078.3972032126</v>
      </c>
      <c r="M248" s="8">
        <v>58057</v>
      </c>
      <c r="N248" s="64">
        <f t="shared" ref="N248" si="960">IFERROR((M248/336.1)*352.7,"NA")</f>
        <v>60924.438857482884</v>
      </c>
      <c r="O248" s="3">
        <v>1</v>
      </c>
      <c r="P248" s="8">
        <f t="shared" si="745"/>
        <v>0</v>
      </c>
      <c r="Q248" s="8">
        <v>1</v>
      </c>
      <c r="R248" s="8">
        <f t="shared" si="746"/>
        <v>0</v>
      </c>
      <c r="S248" s="8">
        <v>1</v>
      </c>
      <c r="T248" s="8">
        <v>8200</v>
      </c>
      <c r="U248" s="74">
        <v>0.81700000000000006</v>
      </c>
      <c r="V248" s="40">
        <v>2162</v>
      </c>
      <c r="W248" s="40">
        <v>21668</v>
      </c>
      <c r="X248" s="64">
        <f t="shared" ref="X248" si="961">IFERROR((W248/336.1)*352.7,"NA")</f>
        <v>22738.183873847065</v>
      </c>
      <c r="Y248" s="71">
        <f t="shared" si="752"/>
        <v>46846216</v>
      </c>
      <c r="Z248" s="71">
        <f t="shared" si="753"/>
        <v>49159953.535257354</v>
      </c>
      <c r="AA248" s="17">
        <v>1</v>
      </c>
      <c r="AB248" s="3">
        <v>0</v>
      </c>
      <c r="AC248" s="4">
        <v>0</v>
      </c>
      <c r="AD248" s="3">
        <v>1</v>
      </c>
      <c r="AE248" s="3">
        <v>0</v>
      </c>
      <c r="AF248" s="4">
        <v>0</v>
      </c>
    </row>
    <row r="249" spans="1:32" x14ac:dyDescent="0.3">
      <c r="A249">
        <v>239105</v>
      </c>
      <c r="B249" s="9" t="s">
        <v>39</v>
      </c>
      <c r="C249" s="20" t="s">
        <v>40</v>
      </c>
      <c r="D249" s="36" t="s">
        <v>1</v>
      </c>
      <c r="E249" s="40">
        <v>30</v>
      </c>
      <c r="F249" s="41">
        <v>200</v>
      </c>
      <c r="G249" s="40">
        <v>183</v>
      </c>
      <c r="H249" s="42">
        <v>19127</v>
      </c>
      <c r="I249" s="62">
        <f t="shared" ref="I249" si="962">IFERROR((H249/346)*352.7,"NA")</f>
        <v>19497.37832369942</v>
      </c>
      <c r="J249" s="78">
        <v>0.91500000000000004</v>
      </c>
      <c r="K249" s="40">
        <v>3500255</v>
      </c>
      <c r="L249" s="68">
        <f t="shared" ref="L249" si="963">IFERROR((K249/346)*352.7,"NA")</f>
        <v>3568034.50433526</v>
      </c>
      <c r="M249" s="9">
        <v>60500</v>
      </c>
      <c r="N249" s="65">
        <f t="shared" ref="N249" si="964">IFERROR((M249/346)*352.7,"NA")</f>
        <v>61671.531791907517</v>
      </c>
      <c r="O249" s="5">
        <v>1</v>
      </c>
      <c r="P249" s="9">
        <f t="shared" si="745"/>
        <v>0</v>
      </c>
      <c r="Q249" s="9">
        <v>1</v>
      </c>
      <c r="R249" s="9">
        <f t="shared" si="746"/>
        <v>0</v>
      </c>
      <c r="S249" s="9">
        <v>1</v>
      </c>
      <c r="T249" s="9">
        <v>8259</v>
      </c>
      <c r="U249" s="75">
        <v>0.83</v>
      </c>
      <c r="V249" s="45" t="s">
        <v>89</v>
      </c>
      <c r="W249" s="45" t="s">
        <v>89</v>
      </c>
      <c r="X249" s="65" t="str">
        <f t="shared" ref="X249" si="965">IFERROR((W249/346)*352.7,"NA")</f>
        <v>NA</v>
      </c>
      <c r="Y249" s="72" t="str">
        <f t="shared" si="752"/>
        <v>NA</v>
      </c>
      <c r="Z249" s="72" t="str">
        <f t="shared" si="753"/>
        <v>NA</v>
      </c>
      <c r="AA249" s="17">
        <v>1</v>
      </c>
      <c r="AB249" s="3">
        <v>0</v>
      </c>
      <c r="AC249" s="4">
        <v>0</v>
      </c>
      <c r="AD249" s="3">
        <v>1</v>
      </c>
      <c r="AE249" s="3">
        <v>0</v>
      </c>
      <c r="AF249" s="4">
        <v>0</v>
      </c>
    </row>
    <row r="250" spans="1:32" x14ac:dyDescent="0.3">
      <c r="A250">
        <v>204024</v>
      </c>
      <c r="B250" s="3" t="s">
        <v>17</v>
      </c>
      <c r="C250" s="19" t="s">
        <v>31</v>
      </c>
      <c r="D250" s="34" t="s">
        <v>9</v>
      </c>
      <c r="E250" s="37">
        <v>134</v>
      </c>
      <c r="F250" s="38">
        <v>796</v>
      </c>
      <c r="G250" s="37">
        <v>232</v>
      </c>
      <c r="H250" s="39">
        <v>6934</v>
      </c>
      <c r="I250" s="60">
        <f t="shared" ref="I250" si="966">IFERROR((H250/293.2)*352.7,"NA")</f>
        <v>8341.1384720327424</v>
      </c>
      <c r="J250" s="80">
        <v>0.29145728643216079</v>
      </c>
      <c r="K250" s="37">
        <v>1608792</v>
      </c>
      <c r="L250" s="66">
        <f t="shared" ref="L250" si="967">IFERROR((K250/293.2)*352.7,"NA")</f>
        <v>1935269.2305593453</v>
      </c>
      <c r="M250" s="8">
        <v>46422</v>
      </c>
      <c r="N250" s="63">
        <f t="shared" ref="N250" si="968">IFERROR((M250/293.2)*352.7,"NA")</f>
        <v>55842.562755798092</v>
      </c>
      <c r="O250" s="12">
        <v>0</v>
      </c>
      <c r="P250" s="7">
        <f t="shared" si="745"/>
        <v>1</v>
      </c>
      <c r="Q250" s="8">
        <v>0</v>
      </c>
      <c r="R250" s="7">
        <f t="shared" si="746"/>
        <v>1</v>
      </c>
      <c r="S250" s="7">
        <v>1</v>
      </c>
      <c r="T250" s="8">
        <v>14984</v>
      </c>
      <c r="U250" s="59">
        <v>0.72799999999999998</v>
      </c>
      <c r="V250" s="37">
        <v>2662</v>
      </c>
      <c r="W250" s="37">
        <v>6522</v>
      </c>
      <c r="X250" s="63">
        <f t="shared" ref="X250" si="969">IFERROR((W250/293.2)*352.7,"NA")</f>
        <v>7845.5300136425649</v>
      </c>
      <c r="Y250" s="71">
        <f t="shared" si="752"/>
        <v>17361564</v>
      </c>
      <c r="Z250" s="38">
        <f t="shared" si="753"/>
        <v>20884800.896316506</v>
      </c>
      <c r="AA250" s="17">
        <v>1</v>
      </c>
      <c r="AB250" s="3">
        <v>0</v>
      </c>
      <c r="AC250" s="4">
        <v>0</v>
      </c>
      <c r="AD250" s="3">
        <v>0</v>
      </c>
      <c r="AE250" s="3">
        <v>0</v>
      </c>
      <c r="AF250" s="4">
        <v>1</v>
      </c>
    </row>
    <row r="251" spans="1:32" x14ac:dyDescent="0.3">
      <c r="A251">
        <v>204024</v>
      </c>
      <c r="B251" s="3" t="s">
        <v>17</v>
      </c>
      <c r="C251" s="8" t="s">
        <v>31</v>
      </c>
      <c r="D251" s="35" t="s">
        <v>8</v>
      </c>
      <c r="E251" s="40">
        <v>173</v>
      </c>
      <c r="F251" s="41">
        <v>992</v>
      </c>
      <c r="G251" s="40">
        <v>287</v>
      </c>
      <c r="H251" s="42">
        <v>7399</v>
      </c>
      <c r="I251" s="61">
        <f t="shared" ref="I251" si="970">IFERROR((H251/297.8)*352.7,"NA")</f>
        <v>8763.0198119543311</v>
      </c>
      <c r="J251" s="78">
        <v>0.28931451612903225</v>
      </c>
      <c r="K251" s="40">
        <v>2123505</v>
      </c>
      <c r="L251" s="67">
        <f t="shared" ref="L251" si="971">IFERROR((K251/297.8)*352.7,"NA")</f>
        <v>2514977.2112155808</v>
      </c>
      <c r="M251" s="8">
        <v>45491</v>
      </c>
      <c r="N251" s="64">
        <f t="shared" ref="N251" si="972">IFERROR((M251/297.8)*352.7,"NA")</f>
        <v>53877.352921423771</v>
      </c>
      <c r="O251" s="12">
        <v>0</v>
      </c>
      <c r="P251" s="8">
        <f t="shared" si="745"/>
        <v>1</v>
      </c>
      <c r="Q251" s="8">
        <v>0</v>
      </c>
      <c r="R251" s="8">
        <f t="shared" si="746"/>
        <v>1</v>
      </c>
      <c r="S251" s="8">
        <v>1</v>
      </c>
      <c r="T251" s="8">
        <v>15378</v>
      </c>
      <c r="U251" s="59">
        <v>0.66799999999999993</v>
      </c>
      <c r="V251" s="40">
        <v>2315</v>
      </c>
      <c r="W251" s="40">
        <v>9546</v>
      </c>
      <c r="X251" s="64">
        <f t="shared" ref="X251" si="973">IFERROR((W251/297.8)*352.7,"NA")</f>
        <v>11305.823371390194</v>
      </c>
      <c r="Y251" s="71">
        <f t="shared" si="752"/>
        <v>22098990</v>
      </c>
      <c r="Z251" s="71">
        <f t="shared" si="753"/>
        <v>26172981.104768299</v>
      </c>
      <c r="AA251" s="17">
        <v>1</v>
      </c>
      <c r="AB251" s="3">
        <v>0</v>
      </c>
      <c r="AC251" s="4">
        <v>0</v>
      </c>
      <c r="AD251" s="3">
        <v>0</v>
      </c>
      <c r="AE251" s="3">
        <v>0</v>
      </c>
      <c r="AF251" s="4">
        <v>1</v>
      </c>
    </row>
    <row r="252" spans="1:32" x14ac:dyDescent="0.3">
      <c r="A252">
        <v>204024</v>
      </c>
      <c r="B252" s="3" t="s">
        <v>17</v>
      </c>
      <c r="C252" s="8" t="s">
        <v>31</v>
      </c>
      <c r="D252" s="35" t="s">
        <v>7</v>
      </c>
      <c r="E252" s="40">
        <v>248</v>
      </c>
      <c r="F252" s="41">
        <v>1158</v>
      </c>
      <c r="G252" s="40">
        <v>314</v>
      </c>
      <c r="H252" s="42">
        <v>12041</v>
      </c>
      <c r="I252" s="61">
        <f t="shared" ref="I252" si="974">IFERROR((H252/306.7)*352.7,"NA")</f>
        <v>13846.953700684708</v>
      </c>
      <c r="J252" s="78">
        <v>0.27115716753022451</v>
      </c>
      <c r="K252" s="40">
        <v>3781145</v>
      </c>
      <c r="L252" s="67">
        <f t="shared" ref="L252" si="975">IFERROR((K252/306.7)*352.7,"NA")</f>
        <v>4348255.107597</v>
      </c>
      <c r="M252" s="8">
        <v>45527</v>
      </c>
      <c r="N252" s="64">
        <f t="shared" ref="N252" si="976">IFERROR((M252/306.7)*352.7,"NA")</f>
        <v>52355.307792631233</v>
      </c>
      <c r="O252" s="12">
        <v>0</v>
      </c>
      <c r="P252" s="8">
        <f t="shared" si="745"/>
        <v>1</v>
      </c>
      <c r="Q252" s="8">
        <v>0</v>
      </c>
      <c r="R252" s="8">
        <f t="shared" si="746"/>
        <v>1</v>
      </c>
      <c r="S252" s="8">
        <v>1</v>
      </c>
      <c r="T252" s="8">
        <v>15454</v>
      </c>
      <c r="U252" s="59">
        <v>0.65799999999999992</v>
      </c>
      <c r="V252" s="40">
        <v>2341</v>
      </c>
      <c r="W252" s="40">
        <v>9057</v>
      </c>
      <c r="X252" s="64">
        <f t="shared" ref="X252" si="977">IFERROR((W252/306.7)*352.7,"NA")</f>
        <v>10415.402347570916</v>
      </c>
      <c r="Y252" s="71">
        <f t="shared" si="752"/>
        <v>21202437</v>
      </c>
      <c r="Z252" s="71">
        <f t="shared" si="753"/>
        <v>24382456.895663515</v>
      </c>
      <c r="AA252" s="17">
        <v>1</v>
      </c>
      <c r="AB252" s="3">
        <v>0</v>
      </c>
      <c r="AC252" s="4">
        <v>0</v>
      </c>
      <c r="AD252" s="3">
        <v>0</v>
      </c>
      <c r="AE252" s="3">
        <v>0</v>
      </c>
      <c r="AF252" s="4">
        <v>1</v>
      </c>
    </row>
    <row r="253" spans="1:32" x14ac:dyDescent="0.3">
      <c r="A253">
        <v>204024</v>
      </c>
      <c r="B253" s="3" t="s">
        <v>17</v>
      </c>
      <c r="C253" s="8" t="s">
        <v>31</v>
      </c>
      <c r="D253" s="35" t="s">
        <v>5</v>
      </c>
      <c r="E253" s="40">
        <v>294</v>
      </c>
      <c r="F253" s="41">
        <v>1530</v>
      </c>
      <c r="G253" s="40">
        <v>354</v>
      </c>
      <c r="H253" s="42">
        <v>12680</v>
      </c>
      <c r="I253" s="61">
        <f t="shared" ref="I253" si="978">IFERROR((H253/312.9)*352.7,"NA")</f>
        <v>14292.860338766379</v>
      </c>
      <c r="J253" s="78">
        <v>0.23137254901960785</v>
      </c>
      <c r="K253" s="40">
        <v>4488829</v>
      </c>
      <c r="L253" s="67">
        <f t="shared" ref="L253" si="979">IFERROR((K253/312.9)*352.7,"NA")</f>
        <v>5059795.4244167469</v>
      </c>
      <c r="M253" s="8">
        <v>46113</v>
      </c>
      <c r="N253" s="64">
        <f t="shared" ref="N253" si="980">IFERROR((M253/312.9)*352.7,"NA")</f>
        <v>51978.443911792907</v>
      </c>
      <c r="O253" s="12">
        <v>0</v>
      </c>
      <c r="P253" s="8">
        <f t="shared" si="745"/>
        <v>1</v>
      </c>
      <c r="Q253" s="8">
        <v>0</v>
      </c>
      <c r="R253" s="8">
        <f t="shared" si="746"/>
        <v>1</v>
      </c>
      <c r="S253" s="8">
        <v>1</v>
      </c>
      <c r="T253" s="8">
        <v>15975</v>
      </c>
      <c r="U253" s="59">
        <v>0.65500000000000003</v>
      </c>
      <c r="V253" s="40">
        <v>2484</v>
      </c>
      <c r="W253" s="40">
        <v>10253</v>
      </c>
      <c r="X253" s="64">
        <f t="shared" ref="X253" si="981">IFERROR((W253/312.9)*352.7,"NA")</f>
        <v>11557.152764461491</v>
      </c>
      <c r="Y253" s="71">
        <f t="shared" si="752"/>
        <v>25468452</v>
      </c>
      <c r="Z253" s="71">
        <f t="shared" si="753"/>
        <v>28707967.466922343</v>
      </c>
      <c r="AA253" s="17">
        <v>1</v>
      </c>
      <c r="AB253" s="3">
        <v>0</v>
      </c>
      <c r="AC253" s="4">
        <v>0</v>
      </c>
      <c r="AD253" s="3">
        <v>0</v>
      </c>
      <c r="AE253" s="3">
        <v>0</v>
      </c>
      <c r="AF253" s="4">
        <v>1</v>
      </c>
    </row>
    <row r="254" spans="1:32" x14ac:dyDescent="0.3">
      <c r="A254">
        <v>204024</v>
      </c>
      <c r="B254" s="3" t="s">
        <v>17</v>
      </c>
      <c r="C254" s="8" t="s">
        <v>31</v>
      </c>
      <c r="D254" s="35" t="s">
        <v>4</v>
      </c>
      <c r="E254" s="40">
        <v>283</v>
      </c>
      <c r="F254" s="41">
        <v>1960</v>
      </c>
      <c r="G254" s="40">
        <v>405</v>
      </c>
      <c r="H254" s="42">
        <v>13111</v>
      </c>
      <c r="I254" s="61">
        <f t="shared" ref="I254" si="982">IFERROR((H254/317.7)*352.7,"NA")</f>
        <v>14555.397230091283</v>
      </c>
      <c r="J254" s="78">
        <v>0.2066326530612245</v>
      </c>
      <c r="K254" s="40">
        <v>5309831</v>
      </c>
      <c r="L254" s="67">
        <f t="shared" ref="L254" si="983">IFERROR((K254/317.7)*352.7,"NA")</f>
        <v>5894798.2175007872</v>
      </c>
      <c r="M254" s="8">
        <v>48239</v>
      </c>
      <c r="N254" s="64">
        <f t="shared" ref="N254" si="984">IFERROR((M254/317.7)*352.7,"NA")</f>
        <v>53553.337425243939</v>
      </c>
      <c r="O254" s="12">
        <v>0</v>
      </c>
      <c r="P254" s="8">
        <f t="shared" si="745"/>
        <v>1</v>
      </c>
      <c r="Q254" s="8">
        <v>0</v>
      </c>
      <c r="R254" s="8">
        <f t="shared" si="746"/>
        <v>1</v>
      </c>
      <c r="S254" s="8">
        <v>1</v>
      </c>
      <c r="T254" s="8">
        <v>16597</v>
      </c>
      <c r="U254" s="59">
        <v>0.65400000000000003</v>
      </c>
      <c r="V254" s="40">
        <v>2551</v>
      </c>
      <c r="W254" s="40">
        <v>11067</v>
      </c>
      <c r="X254" s="64">
        <f t="shared" ref="X254" si="985">IFERROR((W254/317.7)*352.7,"NA")</f>
        <v>12286.216241737489</v>
      </c>
      <c r="Y254" s="71">
        <f t="shared" si="752"/>
        <v>28231917</v>
      </c>
      <c r="Z254" s="71">
        <f t="shared" si="753"/>
        <v>31342137.632672336</v>
      </c>
      <c r="AA254" s="17">
        <v>1</v>
      </c>
      <c r="AB254" s="3">
        <v>0</v>
      </c>
      <c r="AC254" s="4">
        <v>0</v>
      </c>
      <c r="AD254" s="3">
        <v>0</v>
      </c>
      <c r="AE254" s="3">
        <v>0</v>
      </c>
      <c r="AF254" s="4">
        <v>1</v>
      </c>
    </row>
    <row r="255" spans="1:32" x14ac:dyDescent="0.3">
      <c r="A255">
        <v>204024</v>
      </c>
      <c r="B255" s="3" t="s">
        <v>17</v>
      </c>
      <c r="C255" s="8" t="s">
        <v>31</v>
      </c>
      <c r="D255" s="35" t="s">
        <v>3</v>
      </c>
      <c r="E255" s="40">
        <v>311</v>
      </c>
      <c r="F255" s="41">
        <v>2286</v>
      </c>
      <c r="G255" s="40">
        <v>425</v>
      </c>
      <c r="H255" s="42">
        <v>13655</v>
      </c>
      <c r="I255" s="61">
        <f t="shared" ref="I255" si="986">IFERROR((H255/327.4)*352.7,"NA")</f>
        <v>14710.197006719609</v>
      </c>
      <c r="J255" s="78">
        <v>0.18591426071741032</v>
      </c>
      <c r="K255" s="40">
        <v>5803457</v>
      </c>
      <c r="L255" s="67">
        <f t="shared" ref="L255" si="987">IFERROR((K255/327.4)*352.7,"NA")</f>
        <v>6251922.0644471589</v>
      </c>
      <c r="M255" s="8">
        <v>51064</v>
      </c>
      <c r="N255" s="64">
        <f t="shared" ref="N255" si="988">IFERROR((M255/327.4)*352.7,"NA")</f>
        <v>55009.996334758704</v>
      </c>
      <c r="O255" s="12">
        <v>0</v>
      </c>
      <c r="P255" s="9">
        <f t="shared" si="745"/>
        <v>1</v>
      </c>
      <c r="Q255" s="8">
        <v>0</v>
      </c>
      <c r="R255" s="8">
        <f t="shared" si="746"/>
        <v>1</v>
      </c>
      <c r="S255" s="8">
        <v>1</v>
      </c>
      <c r="T255" s="8">
        <v>16816</v>
      </c>
      <c r="U255" s="59">
        <v>0.68200000000000005</v>
      </c>
      <c r="V255" s="40">
        <v>2479</v>
      </c>
      <c r="W255" s="40">
        <v>11790</v>
      </c>
      <c r="X255" s="64">
        <f t="shared" ref="X255" si="989">IFERROR((W255/327.4)*352.7,"NA")</f>
        <v>12701.078191814295</v>
      </c>
      <c r="Y255" s="71">
        <f t="shared" si="752"/>
        <v>29227410</v>
      </c>
      <c r="Z255" s="71">
        <f t="shared" si="753"/>
        <v>31485972.837507635</v>
      </c>
      <c r="AA255" s="17">
        <v>1</v>
      </c>
      <c r="AB255" s="3">
        <v>0</v>
      </c>
      <c r="AC255" s="4">
        <v>0</v>
      </c>
      <c r="AD255" s="3">
        <v>0</v>
      </c>
      <c r="AE255" s="3">
        <v>0</v>
      </c>
      <c r="AF255" s="4">
        <v>1</v>
      </c>
    </row>
    <row r="256" spans="1:32" x14ac:dyDescent="0.3">
      <c r="A256">
        <v>204024</v>
      </c>
      <c r="B256" s="3" t="s">
        <v>17</v>
      </c>
      <c r="C256" s="8" t="s">
        <v>31</v>
      </c>
      <c r="D256" s="35" t="s">
        <v>2</v>
      </c>
      <c r="E256" s="40">
        <v>293</v>
      </c>
      <c r="F256" s="41">
        <v>2344</v>
      </c>
      <c r="G256" s="40">
        <v>497</v>
      </c>
      <c r="H256" s="42">
        <v>11734</v>
      </c>
      <c r="I256" s="61">
        <f t="shared" ref="I256" si="990">IFERROR((H256/336.1)*352.7,"NA")</f>
        <v>12313.542993156796</v>
      </c>
      <c r="J256" s="78">
        <v>0.21203071672354948</v>
      </c>
      <c r="K256" s="40">
        <v>5831643</v>
      </c>
      <c r="L256" s="67">
        <f t="shared" ref="L256" si="991">IFERROR((K256/336.1)*352.7,"NA")</f>
        <v>6119668.2121392433</v>
      </c>
      <c r="M256" s="8">
        <v>52745</v>
      </c>
      <c r="N256" s="64">
        <f t="shared" ref="N256" si="992">IFERROR((M256/336.1)*352.7,"NA")</f>
        <v>55350.078845581666</v>
      </c>
      <c r="O256" s="12">
        <v>0</v>
      </c>
      <c r="P256" s="7">
        <f t="shared" si="745"/>
        <v>1</v>
      </c>
      <c r="Q256" s="8">
        <v>0</v>
      </c>
      <c r="R256" s="8">
        <f t="shared" si="746"/>
        <v>1</v>
      </c>
      <c r="S256" s="8">
        <v>1</v>
      </c>
      <c r="T256" s="8">
        <v>17038</v>
      </c>
      <c r="U256" s="59">
        <v>0.746</v>
      </c>
      <c r="V256" s="40">
        <v>2762</v>
      </c>
      <c r="W256" s="40">
        <v>11092</v>
      </c>
      <c r="X256" s="64">
        <f t="shared" ref="X256" si="993">IFERROR((W256/336.1)*352.7,"NA")</f>
        <v>11639.834573043736</v>
      </c>
      <c r="Y256" s="71">
        <f t="shared" si="752"/>
        <v>30636104</v>
      </c>
      <c r="Z256" s="71">
        <f t="shared" si="753"/>
        <v>32149223.090746798</v>
      </c>
      <c r="AA256" s="17">
        <v>1</v>
      </c>
      <c r="AB256" s="3">
        <v>0</v>
      </c>
      <c r="AC256" s="4">
        <v>0</v>
      </c>
      <c r="AD256" s="3">
        <v>0</v>
      </c>
      <c r="AE256" s="3">
        <v>0</v>
      </c>
      <c r="AF256" s="4">
        <v>1</v>
      </c>
    </row>
    <row r="257" spans="1:32" x14ac:dyDescent="0.3">
      <c r="A257">
        <v>204024</v>
      </c>
      <c r="B257" s="3" t="s">
        <v>17</v>
      </c>
      <c r="C257" s="10" t="s">
        <v>31</v>
      </c>
      <c r="D257" s="36" t="s">
        <v>1</v>
      </c>
      <c r="E257" s="45">
        <v>183</v>
      </c>
      <c r="F257" s="46">
        <v>2036</v>
      </c>
      <c r="G257" s="45">
        <v>497</v>
      </c>
      <c r="H257" s="47">
        <v>16484</v>
      </c>
      <c r="I257" s="62">
        <f t="shared" ref="I257" si="994">IFERROR((H257/346)*352.7,"NA")</f>
        <v>16803.198843930633</v>
      </c>
      <c r="J257" s="79">
        <v>0.24410609037328093</v>
      </c>
      <c r="K257" s="45">
        <v>8192961</v>
      </c>
      <c r="L257" s="68">
        <f t="shared" ref="L257" si="995">IFERROR((K257/346)*352.7,"NA")</f>
        <v>8351610.8228323692</v>
      </c>
      <c r="M257" s="8">
        <v>53831</v>
      </c>
      <c r="N257" s="65">
        <f t="shared" ref="N257" si="996">IFERROR((M257/346)*352.7,"NA")</f>
        <v>54873.392196531793</v>
      </c>
      <c r="O257" s="12">
        <v>0</v>
      </c>
      <c r="P257" s="8">
        <f t="shared" si="745"/>
        <v>1</v>
      </c>
      <c r="Q257" s="8">
        <v>0</v>
      </c>
      <c r="R257" s="9">
        <f t="shared" si="746"/>
        <v>1</v>
      </c>
      <c r="S257" s="9">
        <v>1</v>
      </c>
      <c r="T257" s="8">
        <v>17044</v>
      </c>
      <c r="U257" s="59">
        <v>0.80400000000000005</v>
      </c>
      <c r="V257" s="40" t="s">
        <v>89</v>
      </c>
      <c r="W257" s="40" t="s">
        <v>89</v>
      </c>
      <c r="X257" s="65" t="str">
        <f t="shared" ref="X257" si="997">IFERROR((W257/346)*352.7,"NA")</f>
        <v>NA</v>
      </c>
      <c r="Y257" s="72" t="str">
        <f t="shared" si="752"/>
        <v>NA</v>
      </c>
      <c r="Z257" s="72" t="str">
        <f t="shared" si="753"/>
        <v>NA</v>
      </c>
      <c r="AA257" s="17">
        <v>1</v>
      </c>
      <c r="AB257" s="3">
        <v>0</v>
      </c>
      <c r="AC257" s="4">
        <v>0</v>
      </c>
      <c r="AD257" s="3">
        <v>0</v>
      </c>
      <c r="AE257" s="3">
        <v>0</v>
      </c>
      <c r="AF257" s="4">
        <v>1</v>
      </c>
    </row>
    <row r="258" spans="1:32" x14ac:dyDescent="0.3">
      <c r="A258">
        <v>171100</v>
      </c>
      <c r="B258" s="19" t="s">
        <v>44</v>
      </c>
      <c r="C258" s="19" t="s">
        <v>48</v>
      </c>
      <c r="D258" s="34" t="s">
        <v>9</v>
      </c>
      <c r="E258" s="40">
        <v>1252</v>
      </c>
      <c r="F258" s="41">
        <v>3959</v>
      </c>
      <c r="G258" s="40">
        <v>169</v>
      </c>
      <c r="H258" s="42">
        <v>7063</v>
      </c>
      <c r="I258" s="60">
        <f t="shared" ref="I258" si="998">IFERROR((H258/293.2)*352.7,"NA")</f>
        <v>8496.3168485675305</v>
      </c>
      <c r="J258" s="78">
        <v>4.2687547360444555E-2</v>
      </c>
      <c r="K258" s="40">
        <v>1193653</v>
      </c>
      <c r="L258" s="66">
        <f t="shared" ref="L258" si="999">IFERROR((K258/293.2)*352.7,"NA")</f>
        <v>1435884.7650068211</v>
      </c>
      <c r="M258" s="7">
        <v>43986</v>
      </c>
      <c r="N258" s="63">
        <f t="shared" ref="N258" si="1000">IFERROR((M258/293.2)*352.7,"NA")</f>
        <v>52912.217598908595</v>
      </c>
      <c r="O258" s="57">
        <v>0</v>
      </c>
      <c r="P258" s="8">
        <f t="shared" si="745"/>
        <v>1</v>
      </c>
      <c r="Q258" s="7">
        <v>1</v>
      </c>
      <c r="R258" s="7">
        <f t="shared" si="746"/>
        <v>0</v>
      </c>
      <c r="S258" s="7">
        <v>1</v>
      </c>
      <c r="T258" s="7">
        <v>36976</v>
      </c>
      <c r="U258" s="73">
        <v>0.70599999999999996</v>
      </c>
      <c r="V258" s="37">
        <v>3187</v>
      </c>
      <c r="W258" s="37">
        <v>7826</v>
      </c>
      <c r="X258" s="63">
        <f t="shared" ref="X258" si="1001">IFERROR((W258/293.2)*352.7,"NA")</f>
        <v>9414.1548431105057</v>
      </c>
      <c r="Y258" s="71">
        <f t="shared" si="752"/>
        <v>24941462</v>
      </c>
      <c r="Z258" s="38">
        <f t="shared" si="753"/>
        <v>30002911.484993182</v>
      </c>
      <c r="AA258" s="17">
        <v>1</v>
      </c>
      <c r="AB258" s="3">
        <v>0</v>
      </c>
      <c r="AC258" s="4">
        <v>0</v>
      </c>
      <c r="AD258" s="3">
        <v>1</v>
      </c>
      <c r="AE258" s="3">
        <v>0</v>
      </c>
      <c r="AF258" s="4">
        <v>0</v>
      </c>
    </row>
    <row r="259" spans="1:32" x14ac:dyDescent="0.3">
      <c r="A259">
        <v>171100</v>
      </c>
      <c r="B259" s="10" t="s">
        <v>44</v>
      </c>
      <c r="C259" s="10" t="s">
        <v>48</v>
      </c>
      <c r="D259" s="35" t="s">
        <v>8</v>
      </c>
      <c r="E259" s="40">
        <v>1305</v>
      </c>
      <c r="F259" s="41">
        <v>4525</v>
      </c>
      <c r="G259" s="40">
        <v>192</v>
      </c>
      <c r="H259" s="42">
        <v>7120</v>
      </c>
      <c r="I259" s="61">
        <f t="shared" ref="I259" si="1002">IFERROR((H259/297.8)*352.7,"NA")</f>
        <v>8432.5856279382133</v>
      </c>
      <c r="J259" s="78">
        <v>4.2430939226519339E-2</v>
      </c>
      <c r="K259" s="40">
        <v>1367041</v>
      </c>
      <c r="L259" s="67">
        <f t="shared" ref="L259" si="1003">IFERROR((K259/297.8)*352.7,"NA")</f>
        <v>1619057.624916051</v>
      </c>
      <c r="M259" s="8">
        <v>45536</v>
      </c>
      <c r="N259" s="64">
        <f t="shared" ref="N259" si="1004">IFERROR((M259/297.8)*352.7,"NA")</f>
        <v>53930.648757555406</v>
      </c>
      <c r="O259" s="12">
        <v>0</v>
      </c>
      <c r="P259" s="8">
        <f t="shared" ref="P259:P322" si="1005">ABS(O259-1)</f>
        <v>1</v>
      </c>
      <c r="Q259" s="8">
        <v>1</v>
      </c>
      <c r="R259" s="8">
        <f t="shared" ref="R259:R322" si="1006">ABS(Q259-1)</f>
        <v>0</v>
      </c>
      <c r="S259" s="8">
        <v>1</v>
      </c>
      <c r="T259" s="8">
        <v>37622</v>
      </c>
      <c r="U259" s="74">
        <v>0.68599999999999994</v>
      </c>
      <c r="V259" s="40">
        <v>3452</v>
      </c>
      <c r="W259" s="40">
        <v>8563</v>
      </c>
      <c r="X259" s="64">
        <f t="shared" ref="X259" si="1007">IFERROR((W259/297.8)*352.7,"NA")</f>
        <v>10141.605439892544</v>
      </c>
      <c r="Y259" s="71">
        <f t="shared" si="752"/>
        <v>29559476</v>
      </c>
      <c r="Z259" s="71">
        <f t="shared" si="753"/>
        <v>35008821.978509061</v>
      </c>
      <c r="AA259" s="17">
        <v>1</v>
      </c>
      <c r="AB259" s="3">
        <v>0</v>
      </c>
      <c r="AC259" s="4">
        <v>0</v>
      </c>
      <c r="AD259" s="3">
        <v>1</v>
      </c>
      <c r="AE259" s="3">
        <v>0</v>
      </c>
      <c r="AF259" s="4">
        <v>0</v>
      </c>
    </row>
    <row r="260" spans="1:32" x14ac:dyDescent="0.3">
      <c r="A260">
        <v>171100</v>
      </c>
      <c r="B260" s="10" t="s">
        <v>44</v>
      </c>
      <c r="C260" s="10" t="s">
        <v>48</v>
      </c>
      <c r="D260" s="35" t="s">
        <v>7</v>
      </c>
      <c r="E260" s="40">
        <v>1187</v>
      </c>
      <c r="F260" s="41">
        <v>4994</v>
      </c>
      <c r="G260" s="40">
        <v>274</v>
      </c>
      <c r="H260" s="42">
        <v>13696</v>
      </c>
      <c r="I260" s="61">
        <f t="shared" ref="I260" si="1008">IFERROR((H260/306.7)*352.7,"NA")</f>
        <v>15750.176719921747</v>
      </c>
      <c r="J260" s="78">
        <v>5.4865839006808172E-2</v>
      </c>
      <c r="K260" s="40">
        <v>3752601</v>
      </c>
      <c r="L260" s="67">
        <f t="shared" ref="L260" si="1009">IFERROR((K260/306.7)*352.7,"NA")</f>
        <v>4315429.9729377246</v>
      </c>
      <c r="M260" s="8">
        <v>47130</v>
      </c>
      <c r="N260" s="64">
        <f t="shared" ref="N260" si="1010">IFERROR((M260/306.7)*352.7,"NA")</f>
        <v>54198.731659602221</v>
      </c>
      <c r="O260" s="12">
        <v>0</v>
      </c>
      <c r="P260" s="8">
        <f t="shared" si="1005"/>
        <v>1</v>
      </c>
      <c r="Q260" s="8">
        <v>1</v>
      </c>
      <c r="R260" s="8">
        <f t="shared" si="1006"/>
        <v>0</v>
      </c>
      <c r="S260" s="8">
        <v>1</v>
      </c>
      <c r="T260" s="8">
        <v>38395</v>
      </c>
      <c r="U260" s="74">
        <v>0.66099999999999992</v>
      </c>
      <c r="V260" s="40">
        <v>3553</v>
      </c>
      <c r="W260" s="40">
        <v>9585</v>
      </c>
      <c r="X260" s="64">
        <f t="shared" ref="X260" si="1011">IFERROR((W260/306.7)*352.7,"NA")</f>
        <v>11022.593739810889</v>
      </c>
      <c r="Y260" s="71">
        <f t="shared" ref="Y260:Y323" si="1012">IFERROR(V260*W260,"NA")</f>
        <v>34055505</v>
      </c>
      <c r="Z260" s="71">
        <f t="shared" ref="Z260:Z323" si="1013">IFERROR(V260*X260,"NA")</f>
        <v>39163275.557548091</v>
      </c>
      <c r="AA260" s="17">
        <v>1</v>
      </c>
      <c r="AB260" s="3">
        <v>0</v>
      </c>
      <c r="AC260" s="4">
        <v>0</v>
      </c>
      <c r="AD260" s="3">
        <v>1</v>
      </c>
      <c r="AE260" s="3">
        <v>0</v>
      </c>
      <c r="AF260" s="4">
        <v>0</v>
      </c>
    </row>
    <row r="261" spans="1:32" x14ac:dyDescent="0.3">
      <c r="A261">
        <v>171100</v>
      </c>
      <c r="B261" s="10" t="s">
        <v>44</v>
      </c>
      <c r="C261" s="10" t="s">
        <v>48</v>
      </c>
      <c r="D261" s="35" t="s">
        <v>5</v>
      </c>
      <c r="E261" s="40">
        <v>1016</v>
      </c>
      <c r="F261" s="41">
        <v>5044</v>
      </c>
      <c r="G261" s="40">
        <v>315</v>
      </c>
      <c r="H261" s="42">
        <v>20714</v>
      </c>
      <c r="I261" s="61">
        <f t="shared" ref="I261" si="1014">IFERROR((H261/312.9)*352.7,"NA")</f>
        <v>23348.762543943751</v>
      </c>
      <c r="J261" s="78">
        <v>6.2450436161776368E-2</v>
      </c>
      <c r="K261" s="40">
        <v>6525064</v>
      </c>
      <c r="L261" s="67">
        <f t="shared" ref="L261" si="1015">IFERROR((K261/312.9)*352.7,"NA")</f>
        <v>7355033.7897091731</v>
      </c>
      <c r="M261" s="8">
        <v>48848</v>
      </c>
      <c r="N261" s="64">
        <f t="shared" ref="N261" si="1016">IFERROR((M261/312.9)*352.7,"NA")</f>
        <v>55061.328219878553</v>
      </c>
      <c r="O261" s="12">
        <v>0</v>
      </c>
      <c r="P261" s="9">
        <f t="shared" si="1005"/>
        <v>1</v>
      </c>
      <c r="Q261" s="8">
        <v>1</v>
      </c>
      <c r="R261" s="8">
        <f t="shared" si="1006"/>
        <v>0</v>
      </c>
      <c r="S261" s="8">
        <v>1</v>
      </c>
      <c r="T261" s="8">
        <v>38853</v>
      </c>
      <c r="U261" s="74">
        <v>0.66299999999999992</v>
      </c>
      <c r="V261" s="40">
        <v>3696</v>
      </c>
      <c r="W261" s="40">
        <v>9892</v>
      </c>
      <c r="X261" s="64">
        <f t="shared" ref="X261" si="1017">IFERROR((W261/312.9)*352.7,"NA")</f>
        <v>11150.234579737935</v>
      </c>
      <c r="Y261" s="71">
        <f t="shared" si="1012"/>
        <v>36560832</v>
      </c>
      <c r="Z261" s="71">
        <f t="shared" si="1013"/>
        <v>41211267.006711408</v>
      </c>
      <c r="AA261" s="17">
        <v>1</v>
      </c>
      <c r="AB261" s="3">
        <v>0</v>
      </c>
      <c r="AC261" s="4">
        <v>0</v>
      </c>
      <c r="AD261" s="3">
        <v>1</v>
      </c>
      <c r="AE261" s="3">
        <v>0</v>
      </c>
      <c r="AF261" s="4">
        <v>0</v>
      </c>
    </row>
    <row r="262" spans="1:32" x14ac:dyDescent="0.3">
      <c r="A262">
        <v>171100</v>
      </c>
      <c r="B262" s="10" t="s">
        <v>44</v>
      </c>
      <c r="C262" s="10" t="s">
        <v>48</v>
      </c>
      <c r="D262" s="35" t="s">
        <v>4</v>
      </c>
      <c r="E262" s="40">
        <v>1081</v>
      </c>
      <c r="F262" s="41">
        <v>4846</v>
      </c>
      <c r="G262" s="40">
        <v>315</v>
      </c>
      <c r="H262" s="42">
        <v>28099</v>
      </c>
      <c r="I262" s="61">
        <f t="shared" ref="I262" si="1018">IFERROR((H262/317.7)*352.7,"NA")</f>
        <v>31194.577588920369</v>
      </c>
      <c r="J262" s="78">
        <v>6.500206355757325E-2</v>
      </c>
      <c r="K262" s="40">
        <v>8851195</v>
      </c>
      <c r="L262" s="67">
        <f t="shared" ref="L262" si="1019">IFERROR((K262/317.7)*352.7,"NA")</f>
        <v>9826303.0421781559</v>
      </c>
      <c r="M262" s="8">
        <v>51118</v>
      </c>
      <c r="N262" s="64">
        <f t="shared" ref="N262" si="1020">IFERROR((M262/317.7)*352.7,"NA")</f>
        <v>56749.507711677681</v>
      </c>
      <c r="O262" s="12">
        <v>0</v>
      </c>
      <c r="P262" s="7">
        <f t="shared" si="1005"/>
        <v>1</v>
      </c>
      <c r="Q262" s="8">
        <v>1</v>
      </c>
      <c r="R262" s="8">
        <f t="shared" si="1006"/>
        <v>0</v>
      </c>
      <c r="S262" s="8">
        <v>1</v>
      </c>
      <c r="T262" s="8">
        <v>38851</v>
      </c>
      <c r="U262" s="74">
        <v>0.65700000000000003</v>
      </c>
      <c r="V262" s="40">
        <v>3591</v>
      </c>
      <c r="W262" s="40">
        <v>9817</v>
      </c>
      <c r="X262" s="64">
        <f t="shared" ref="X262" si="1021">IFERROR((W262/317.7)*352.7,"NA")</f>
        <v>10898.507711677683</v>
      </c>
      <c r="Y262" s="71">
        <f t="shared" si="1012"/>
        <v>35252847</v>
      </c>
      <c r="Z262" s="71">
        <f t="shared" si="1013"/>
        <v>39136541.19263456</v>
      </c>
      <c r="AA262" s="17">
        <v>1</v>
      </c>
      <c r="AB262" s="3">
        <v>0</v>
      </c>
      <c r="AC262" s="4">
        <v>0</v>
      </c>
      <c r="AD262" s="3">
        <v>1</v>
      </c>
      <c r="AE262" s="3">
        <v>0</v>
      </c>
      <c r="AF262" s="4">
        <v>0</v>
      </c>
    </row>
    <row r="263" spans="1:32" x14ac:dyDescent="0.3">
      <c r="A263">
        <v>171100</v>
      </c>
      <c r="B263" s="10" t="s">
        <v>44</v>
      </c>
      <c r="C263" s="10" t="s">
        <v>48</v>
      </c>
      <c r="D263" s="35" t="s">
        <v>3</v>
      </c>
      <c r="E263" s="40">
        <v>981</v>
      </c>
      <c r="F263" s="41">
        <v>4463</v>
      </c>
      <c r="G263" s="40">
        <v>362</v>
      </c>
      <c r="H263" s="42">
        <v>29822</v>
      </c>
      <c r="I263" s="61">
        <f t="shared" ref="I263" si="1022">IFERROR((H263/327.4)*352.7,"NA")</f>
        <v>32126.510079413565</v>
      </c>
      <c r="J263" s="78">
        <v>8.1111360071700653E-2</v>
      </c>
      <c r="K263" s="40">
        <v>10795513</v>
      </c>
      <c r="L263" s="67">
        <f t="shared" ref="L263" si="1023">IFERROR((K263/327.4)*352.7,"NA")</f>
        <v>11629741.707697006</v>
      </c>
      <c r="M263" s="8">
        <v>53424</v>
      </c>
      <c r="N263" s="64">
        <f t="shared" ref="N263" si="1024">IFERROR((M263/327.4)*352.7,"NA")</f>
        <v>57552.366524129509</v>
      </c>
      <c r="O263" s="12">
        <v>0</v>
      </c>
      <c r="P263" s="8">
        <f t="shared" si="1005"/>
        <v>1</v>
      </c>
      <c r="Q263" s="8">
        <v>1</v>
      </c>
      <c r="R263" s="8">
        <f t="shared" si="1006"/>
        <v>0</v>
      </c>
      <c r="S263" s="8">
        <v>1</v>
      </c>
      <c r="T263" s="8">
        <v>38770</v>
      </c>
      <c r="U263" s="74">
        <v>0.71499999999999997</v>
      </c>
      <c r="V263" s="40">
        <v>3692</v>
      </c>
      <c r="W263" s="40">
        <v>10407</v>
      </c>
      <c r="X263" s="64">
        <f t="shared" ref="X263" si="1025">IFERROR((W263/327.4)*352.7,"NA")</f>
        <v>11211.206169822846</v>
      </c>
      <c r="Y263" s="71">
        <f t="shared" si="1012"/>
        <v>38422644</v>
      </c>
      <c r="Z263" s="71">
        <f t="shared" si="1013"/>
        <v>41391773.178985946</v>
      </c>
      <c r="AA263" s="17">
        <v>1</v>
      </c>
      <c r="AB263" s="3">
        <v>0</v>
      </c>
      <c r="AC263" s="4">
        <v>0</v>
      </c>
      <c r="AD263" s="3">
        <v>1</v>
      </c>
      <c r="AE263" s="3">
        <v>0</v>
      </c>
      <c r="AF263" s="4">
        <v>0</v>
      </c>
    </row>
    <row r="264" spans="1:32" x14ac:dyDescent="0.3">
      <c r="A264">
        <v>171100</v>
      </c>
      <c r="B264" s="10" t="s">
        <v>44</v>
      </c>
      <c r="C264" s="10" t="s">
        <v>48</v>
      </c>
      <c r="D264" s="35" t="s">
        <v>2</v>
      </c>
      <c r="E264" s="40">
        <v>716</v>
      </c>
      <c r="F264" s="41">
        <v>3866</v>
      </c>
      <c r="G264" s="40">
        <v>533</v>
      </c>
      <c r="H264" s="42">
        <v>20620</v>
      </c>
      <c r="I264" s="61">
        <f t="shared" ref="I264" si="1026">IFERROR((H264/336.1)*352.7,"NA")</f>
        <v>21638.423088366555</v>
      </c>
      <c r="J264" s="78">
        <v>0.13786859803414381</v>
      </c>
      <c r="K264" s="40">
        <v>10990500</v>
      </c>
      <c r="L264" s="67">
        <f t="shared" ref="L264" si="1027">IFERROR((K264/336.1)*352.7,"NA")</f>
        <v>11533321.481701873</v>
      </c>
      <c r="M264" s="8">
        <v>54168</v>
      </c>
      <c r="N264" s="64">
        <f t="shared" ref="N264" si="1028">IFERROR((M264/336.1)*352.7,"NA")</f>
        <v>56843.360904492707</v>
      </c>
      <c r="O264" s="12">
        <v>0</v>
      </c>
      <c r="P264" s="8">
        <f t="shared" si="1005"/>
        <v>1</v>
      </c>
      <c r="Q264" s="8">
        <v>1</v>
      </c>
      <c r="R264" s="8">
        <f t="shared" si="1006"/>
        <v>0</v>
      </c>
      <c r="S264" s="8">
        <v>1</v>
      </c>
      <c r="T264" s="8">
        <v>39208</v>
      </c>
      <c r="U264" s="74">
        <v>0.77700000000000002</v>
      </c>
      <c r="V264" s="40">
        <v>4093</v>
      </c>
      <c r="W264" s="40">
        <v>10118</v>
      </c>
      <c r="X264" s="64">
        <f t="shared" ref="X264" si="1029">IFERROR((W264/336.1)*352.7,"NA")</f>
        <v>10617.728652186848</v>
      </c>
      <c r="Y264" s="71">
        <f t="shared" si="1012"/>
        <v>41412974</v>
      </c>
      <c r="Z264" s="71">
        <f t="shared" si="1013"/>
        <v>43458363.37340077</v>
      </c>
      <c r="AA264" s="17">
        <v>1</v>
      </c>
      <c r="AB264" s="3">
        <v>0</v>
      </c>
      <c r="AC264" s="4">
        <v>0</v>
      </c>
      <c r="AD264" s="3">
        <v>1</v>
      </c>
      <c r="AE264" s="3">
        <v>0</v>
      </c>
      <c r="AF264" s="4">
        <v>0</v>
      </c>
    </row>
    <row r="265" spans="1:32" x14ac:dyDescent="0.3">
      <c r="A265">
        <v>171100</v>
      </c>
      <c r="B265" s="20" t="s">
        <v>44</v>
      </c>
      <c r="C265" s="20" t="s">
        <v>48</v>
      </c>
      <c r="D265" s="36" t="s">
        <v>1</v>
      </c>
      <c r="E265" s="40">
        <v>657</v>
      </c>
      <c r="F265" s="41">
        <v>3454</v>
      </c>
      <c r="G265" s="40">
        <v>743</v>
      </c>
      <c r="H265" s="42">
        <v>20170</v>
      </c>
      <c r="I265" s="62">
        <f t="shared" ref="I265" si="1030">IFERROR((H265/346)*352.7,"NA")</f>
        <v>20560.575144508668</v>
      </c>
      <c r="J265" s="78">
        <v>0.21511291256514187</v>
      </c>
      <c r="K265" s="40">
        <v>14986735</v>
      </c>
      <c r="L265" s="68">
        <f t="shared" ref="L265" si="1031">IFERROR((K265/346)*352.7,"NA")</f>
        <v>15276940.562138729</v>
      </c>
      <c r="M265" s="9">
        <v>54436</v>
      </c>
      <c r="N265" s="65">
        <f t="shared" ref="N265" si="1032">IFERROR((M265/346)*352.7,"NA")</f>
        <v>55490.107514450858</v>
      </c>
      <c r="O265" s="58">
        <v>0</v>
      </c>
      <c r="P265" s="8">
        <f t="shared" si="1005"/>
        <v>1</v>
      </c>
      <c r="Q265" s="9">
        <v>1</v>
      </c>
      <c r="R265" s="9">
        <f t="shared" si="1006"/>
        <v>0</v>
      </c>
      <c r="S265" s="9">
        <v>1</v>
      </c>
      <c r="T265" s="9">
        <v>38950</v>
      </c>
      <c r="U265" s="75">
        <v>0.71099999999999997</v>
      </c>
      <c r="V265" s="45" t="s">
        <v>89</v>
      </c>
      <c r="W265" s="45" t="s">
        <v>89</v>
      </c>
      <c r="X265" s="65" t="str">
        <f t="shared" ref="X265" si="1033">IFERROR((W265/346)*352.7,"NA")</f>
        <v>NA</v>
      </c>
      <c r="Y265" s="72" t="str">
        <f t="shared" si="1012"/>
        <v>NA</v>
      </c>
      <c r="Z265" s="72" t="str">
        <f t="shared" si="1013"/>
        <v>NA</v>
      </c>
      <c r="AA265" s="17">
        <v>1</v>
      </c>
      <c r="AB265" s="3">
        <v>0</v>
      </c>
      <c r="AC265" s="4">
        <v>0</v>
      </c>
      <c r="AD265" s="3">
        <v>1</v>
      </c>
      <c r="AE265" s="3">
        <v>0</v>
      </c>
      <c r="AF265" s="4">
        <v>0</v>
      </c>
    </row>
    <row r="266" spans="1:32" x14ac:dyDescent="0.3">
      <c r="A266">
        <v>171128</v>
      </c>
      <c r="B266" s="3" t="s">
        <v>44</v>
      </c>
      <c r="C266" s="10" t="s">
        <v>63</v>
      </c>
      <c r="D266" s="34" t="s">
        <v>9</v>
      </c>
      <c r="E266" s="37">
        <v>25</v>
      </c>
      <c r="F266" s="38">
        <v>357</v>
      </c>
      <c r="G266" s="37">
        <v>204</v>
      </c>
      <c r="H266" s="50">
        <v>7683</v>
      </c>
      <c r="I266" s="60">
        <f t="shared" ref="I266" si="1034">IFERROR((H266/293.2)*352.7,"NA")</f>
        <v>9242.1354024556622</v>
      </c>
      <c r="J266" s="80">
        <v>0.5714285714285714</v>
      </c>
      <c r="K266" s="37">
        <v>1567334</v>
      </c>
      <c r="L266" s="66">
        <f t="shared" ref="L266" si="1035">IFERROR((K266/293.2)*352.7,"NA")</f>
        <v>1885398.0279672579</v>
      </c>
      <c r="M266" s="8">
        <v>39583</v>
      </c>
      <c r="N266" s="63">
        <f t="shared" ref="N266" si="1036">IFERROR((M266/293.2)*352.7,"NA")</f>
        <v>47615.702933151435</v>
      </c>
      <c r="O266" s="12">
        <v>0</v>
      </c>
      <c r="P266" s="8">
        <f t="shared" si="1005"/>
        <v>1</v>
      </c>
      <c r="Q266" s="7">
        <v>0</v>
      </c>
      <c r="R266" s="7">
        <f t="shared" si="1006"/>
        <v>1</v>
      </c>
      <c r="S266" s="7">
        <v>1</v>
      </c>
      <c r="T266" s="8">
        <v>5532</v>
      </c>
      <c r="U266" s="59">
        <v>0.752</v>
      </c>
      <c r="V266" s="37">
        <v>1056</v>
      </c>
      <c r="W266" s="37">
        <v>8599</v>
      </c>
      <c r="X266" s="63">
        <f t="shared" ref="X266" si="1037">IFERROR((W266/293.2)*352.7,"NA")</f>
        <v>10344.022169167803</v>
      </c>
      <c r="Y266" s="71">
        <f t="shared" si="1012"/>
        <v>9080544</v>
      </c>
      <c r="Z266" s="38">
        <f t="shared" si="1013"/>
        <v>10923287.410641201</v>
      </c>
      <c r="AA266" s="17">
        <v>1</v>
      </c>
      <c r="AB266" s="3">
        <v>0</v>
      </c>
      <c r="AC266" s="4">
        <v>0</v>
      </c>
      <c r="AD266" s="3">
        <v>0</v>
      </c>
      <c r="AE266" s="3">
        <v>0</v>
      </c>
      <c r="AF266" s="4">
        <v>1</v>
      </c>
    </row>
    <row r="267" spans="1:32" x14ac:dyDescent="0.3">
      <c r="A267">
        <v>171128</v>
      </c>
      <c r="B267" s="3" t="s">
        <v>44</v>
      </c>
      <c r="C267" s="10" t="s">
        <v>63</v>
      </c>
      <c r="D267" s="35" t="s">
        <v>8</v>
      </c>
      <c r="E267" s="40">
        <v>28</v>
      </c>
      <c r="F267" s="41">
        <v>315</v>
      </c>
      <c r="G267" s="40">
        <v>234</v>
      </c>
      <c r="H267" s="43">
        <v>6384</v>
      </c>
      <c r="I267" s="61">
        <f t="shared" ref="I267" si="1038">IFERROR((H267/297.8)*352.7,"NA")</f>
        <v>7560.9026192075207</v>
      </c>
      <c r="J267" s="78">
        <v>0.74285714285714288</v>
      </c>
      <c r="K267" s="40">
        <v>1493915</v>
      </c>
      <c r="L267" s="67">
        <f t="shared" ref="L267" si="1039">IFERROR((K267/297.8)*352.7,"NA")</f>
        <v>1769321.0896574883</v>
      </c>
      <c r="M267" s="8">
        <v>41255</v>
      </c>
      <c r="N267" s="64">
        <f t="shared" ref="N267" si="1040">IFERROR((M267/297.8)*352.7,"NA")</f>
        <v>48860.438213566144</v>
      </c>
      <c r="O267" s="12">
        <v>0</v>
      </c>
      <c r="P267" s="9">
        <f t="shared" si="1005"/>
        <v>1</v>
      </c>
      <c r="Q267" s="8">
        <v>0</v>
      </c>
      <c r="R267" s="8">
        <f t="shared" si="1006"/>
        <v>1</v>
      </c>
      <c r="S267" s="8">
        <v>1</v>
      </c>
      <c r="T267" s="8">
        <v>5536</v>
      </c>
      <c r="U267" s="59">
        <v>0.7659999999999999</v>
      </c>
      <c r="V267" s="40">
        <v>1181</v>
      </c>
      <c r="W267" s="40">
        <v>8794</v>
      </c>
      <c r="X267" s="64">
        <f t="shared" ref="X267" si="1041">IFERROR((W267/297.8)*352.7,"NA")</f>
        <v>10415.190732034922</v>
      </c>
      <c r="Y267" s="71">
        <f t="shared" si="1012"/>
        <v>10385714</v>
      </c>
      <c r="Z267" s="71">
        <f t="shared" si="1013"/>
        <v>12300340.254533242</v>
      </c>
      <c r="AA267" s="17">
        <v>1</v>
      </c>
      <c r="AB267" s="3">
        <v>0</v>
      </c>
      <c r="AC267" s="4">
        <v>0</v>
      </c>
      <c r="AD267" s="3">
        <v>0</v>
      </c>
      <c r="AE267" s="3">
        <v>0</v>
      </c>
      <c r="AF267" s="4">
        <v>1</v>
      </c>
    </row>
    <row r="268" spans="1:32" x14ac:dyDescent="0.3">
      <c r="A268">
        <v>171128</v>
      </c>
      <c r="B268" s="3" t="s">
        <v>44</v>
      </c>
      <c r="C268" s="10" t="s">
        <v>63</v>
      </c>
      <c r="D268" s="35" t="s">
        <v>7</v>
      </c>
      <c r="E268" s="40">
        <v>19</v>
      </c>
      <c r="F268" s="41">
        <v>265</v>
      </c>
      <c r="G268" s="40">
        <v>168</v>
      </c>
      <c r="H268" s="43">
        <v>7678</v>
      </c>
      <c r="I268" s="61">
        <f t="shared" ref="I268" si="1042">IFERROR((H268/306.7)*352.7,"NA")</f>
        <v>8829.5748288229534</v>
      </c>
      <c r="J268" s="78">
        <v>0.63396226415094337</v>
      </c>
      <c r="K268" s="40">
        <v>1289891</v>
      </c>
      <c r="L268" s="67">
        <f t="shared" ref="L268" si="1043">IFERROR((K268/306.7)*352.7,"NA")</f>
        <v>1483353.6214541898</v>
      </c>
      <c r="M268" s="8">
        <v>42536</v>
      </c>
      <c r="N268" s="64">
        <f t="shared" ref="N268" si="1044">IFERROR((M268/306.7)*352.7,"NA")</f>
        <v>48915.706553635478</v>
      </c>
      <c r="O268" s="12">
        <v>0</v>
      </c>
      <c r="P268" s="7">
        <f t="shared" si="1005"/>
        <v>1</v>
      </c>
      <c r="Q268" s="8">
        <v>0</v>
      </c>
      <c r="R268" s="8">
        <f t="shared" si="1006"/>
        <v>1</v>
      </c>
      <c r="S268" s="8">
        <v>1</v>
      </c>
      <c r="T268" s="8">
        <v>5576</v>
      </c>
      <c r="U268" s="59">
        <v>0.755</v>
      </c>
      <c r="V268" s="40">
        <v>1127</v>
      </c>
      <c r="W268" s="40">
        <v>8905</v>
      </c>
      <c r="X268" s="64">
        <f t="shared" ref="X268" si="1045">IFERROR((W268/306.7)*352.7,"NA")</f>
        <v>10240.604825562439</v>
      </c>
      <c r="Y268" s="71">
        <f t="shared" si="1012"/>
        <v>10035935</v>
      </c>
      <c r="Z268" s="71">
        <f t="shared" si="1013"/>
        <v>11541161.63840887</v>
      </c>
      <c r="AA268" s="17">
        <v>1</v>
      </c>
      <c r="AB268" s="3">
        <v>0</v>
      </c>
      <c r="AC268" s="4">
        <v>0</v>
      </c>
      <c r="AD268" s="3">
        <v>0</v>
      </c>
      <c r="AE268" s="3">
        <v>0</v>
      </c>
      <c r="AF268" s="4">
        <v>1</v>
      </c>
    </row>
    <row r="269" spans="1:32" x14ac:dyDescent="0.3">
      <c r="A269">
        <v>171128</v>
      </c>
      <c r="B269" s="3" t="s">
        <v>44</v>
      </c>
      <c r="C269" s="10" t="s">
        <v>63</v>
      </c>
      <c r="D269" s="35" t="s">
        <v>5</v>
      </c>
      <c r="E269" s="40">
        <v>29</v>
      </c>
      <c r="F269" s="41">
        <v>242</v>
      </c>
      <c r="G269" s="40">
        <v>157</v>
      </c>
      <c r="H269" s="43">
        <v>8440</v>
      </c>
      <c r="I269" s="61">
        <f t="shared" ref="I269" si="1046">IFERROR((H269/312.9)*352.7,"NA")</f>
        <v>9513.5442633429211</v>
      </c>
      <c r="J269" s="78">
        <v>0.64876033057851235</v>
      </c>
      <c r="K269" s="40">
        <v>1325084</v>
      </c>
      <c r="L269" s="67">
        <f t="shared" ref="L269" si="1047">IFERROR((K269/312.9)*352.7,"NA")</f>
        <v>1493630.958133589</v>
      </c>
      <c r="M269" s="8">
        <v>43641</v>
      </c>
      <c r="N269" s="64">
        <f t="shared" ref="N269" si="1048">IFERROR((M269/312.9)*352.7,"NA")</f>
        <v>49192.012464046027</v>
      </c>
      <c r="O269" s="12">
        <v>0</v>
      </c>
      <c r="P269" s="8">
        <f t="shared" si="1005"/>
        <v>1</v>
      </c>
      <c r="Q269" s="8">
        <v>0</v>
      </c>
      <c r="R269" s="8">
        <f t="shared" si="1006"/>
        <v>1</v>
      </c>
      <c r="S269" s="8">
        <v>1</v>
      </c>
      <c r="T269" s="8">
        <v>5623</v>
      </c>
      <c r="U269" s="59">
        <v>0.754</v>
      </c>
      <c r="V269" s="40">
        <v>1172</v>
      </c>
      <c r="W269" s="40">
        <v>9346</v>
      </c>
      <c r="X269" s="64">
        <f t="shared" ref="X269" si="1049">IFERROR((W269/312.9)*352.7,"NA")</f>
        <v>10534.784915308406</v>
      </c>
      <c r="Y269" s="71">
        <f t="shared" si="1012"/>
        <v>10953512</v>
      </c>
      <c r="Z269" s="71">
        <f t="shared" si="1013"/>
        <v>12346767.920741452</v>
      </c>
      <c r="AA269" s="17">
        <v>1</v>
      </c>
      <c r="AB269" s="3">
        <v>0</v>
      </c>
      <c r="AC269" s="4">
        <v>0</v>
      </c>
      <c r="AD269" s="3">
        <v>0</v>
      </c>
      <c r="AE269" s="3">
        <v>0</v>
      </c>
      <c r="AF269" s="4">
        <v>1</v>
      </c>
    </row>
    <row r="270" spans="1:32" x14ac:dyDescent="0.3">
      <c r="A270">
        <v>171128</v>
      </c>
      <c r="B270" s="3" t="s">
        <v>44</v>
      </c>
      <c r="C270" s="10" t="s">
        <v>63</v>
      </c>
      <c r="D270" s="35" t="s">
        <v>4</v>
      </c>
      <c r="E270" s="40">
        <v>20</v>
      </c>
      <c r="F270" s="41">
        <v>186</v>
      </c>
      <c r="G270" s="40">
        <v>134</v>
      </c>
      <c r="H270" s="43">
        <v>9619</v>
      </c>
      <c r="I270" s="61">
        <f t="shared" ref="I270" si="1050">IFERROR((H270/317.7)*352.7,"NA")</f>
        <v>10678.69468051621</v>
      </c>
      <c r="J270" s="78">
        <v>0.72043010752688175</v>
      </c>
      <c r="K270" s="40">
        <v>1288939</v>
      </c>
      <c r="L270" s="67">
        <f t="shared" ref="L270" si="1051">IFERROR((K270/317.7)*352.7,"NA")</f>
        <v>1430937.3160214038</v>
      </c>
      <c r="M270" s="8">
        <v>44613</v>
      </c>
      <c r="N270" s="64">
        <f t="shared" ref="N270" si="1052">IFERROR((M270/317.7)*352.7,"NA")</f>
        <v>49527.872521246456</v>
      </c>
      <c r="O270" s="12">
        <v>0</v>
      </c>
      <c r="P270" s="8">
        <f t="shared" si="1005"/>
        <v>1</v>
      </c>
      <c r="Q270" s="8">
        <v>0</v>
      </c>
      <c r="R270" s="8">
        <f t="shared" si="1006"/>
        <v>1</v>
      </c>
      <c r="S270" s="8">
        <v>1</v>
      </c>
      <c r="T270" s="8">
        <v>5739</v>
      </c>
      <c r="U270" s="59">
        <v>0.76400000000000001</v>
      </c>
      <c r="V270" s="40">
        <v>1274</v>
      </c>
      <c r="W270" s="40">
        <v>9405</v>
      </c>
      <c r="X270" s="64">
        <f t="shared" ref="X270" si="1053">IFERROR((W270/317.7)*352.7,"NA")</f>
        <v>10441.118980169973</v>
      </c>
      <c r="Y270" s="71">
        <f t="shared" si="1012"/>
        <v>11981970</v>
      </c>
      <c r="Z270" s="71">
        <f t="shared" si="1013"/>
        <v>13301985.580736546</v>
      </c>
      <c r="AA270" s="17">
        <v>1</v>
      </c>
      <c r="AB270" s="3">
        <v>0</v>
      </c>
      <c r="AC270" s="4">
        <v>0</v>
      </c>
      <c r="AD270" s="3">
        <v>0</v>
      </c>
      <c r="AE270" s="3">
        <v>0</v>
      </c>
      <c r="AF270" s="4">
        <v>1</v>
      </c>
    </row>
    <row r="271" spans="1:32" x14ac:dyDescent="0.3">
      <c r="A271">
        <v>171128</v>
      </c>
      <c r="B271" s="3" t="s">
        <v>44</v>
      </c>
      <c r="C271" s="10" t="s">
        <v>63</v>
      </c>
      <c r="D271" s="35" t="s">
        <v>3</v>
      </c>
      <c r="E271" s="40">
        <v>10</v>
      </c>
      <c r="F271" s="41">
        <v>149</v>
      </c>
      <c r="G271" s="40">
        <v>124</v>
      </c>
      <c r="H271" s="43">
        <v>9263</v>
      </c>
      <c r="I271" s="61">
        <f t="shared" ref="I271" si="1054">IFERROR((H271/327.4)*352.7,"NA")</f>
        <v>9978.8029932803911</v>
      </c>
      <c r="J271" s="78">
        <v>0.83221476510067116</v>
      </c>
      <c r="K271" s="40">
        <v>1148645</v>
      </c>
      <c r="L271" s="67">
        <f t="shared" ref="L271" si="1055">IFERROR((K271/327.4)*352.7,"NA")</f>
        <v>1237407.1212583997</v>
      </c>
      <c r="M271" s="8">
        <v>46344</v>
      </c>
      <c r="N271" s="64">
        <f t="shared" ref="N271" si="1056">IFERROR((M271/327.4)*352.7,"NA")</f>
        <v>49925.255956017099</v>
      </c>
      <c r="O271" s="12">
        <v>0</v>
      </c>
      <c r="P271" s="8">
        <f t="shared" si="1005"/>
        <v>1</v>
      </c>
      <c r="Q271" s="8">
        <v>0</v>
      </c>
      <c r="R271" s="8">
        <f t="shared" si="1006"/>
        <v>1</v>
      </c>
      <c r="S271" s="8">
        <v>1</v>
      </c>
      <c r="T271" s="8">
        <v>5829</v>
      </c>
      <c r="U271" s="59">
        <v>0.745</v>
      </c>
      <c r="V271" s="40">
        <v>1216</v>
      </c>
      <c r="W271" s="40">
        <v>9880</v>
      </c>
      <c r="X271" s="64">
        <f t="shared" ref="X271" si="1057">IFERROR((W271/327.4)*352.7,"NA")</f>
        <v>10643.481979230301</v>
      </c>
      <c r="Y271" s="71">
        <f t="shared" si="1012"/>
        <v>12014080</v>
      </c>
      <c r="Z271" s="71">
        <f t="shared" si="1013"/>
        <v>12942474.086744046</v>
      </c>
      <c r="AA271" s="17">
        <v>1</v>
      </c>
      <c r="AB271" s="3">
        <v>0</v>
      </c>
      <c r="AC271" s="4">
        <v>0</v>
      </c>
      <c r="AD271" s="3">
        <v>0</v>
      </c>
      <c r="AE271" s="3">
        <v>0</v>
      </c>
      <c r="AF271" s="4">
        <v>1</v>
      </c>
    </row>
    <row r="272" spans="1:32" x14ac:dyDescent="0.3">
      <c r="A272">
        <v>171128</v>
      </c>
      <c r="B272" s="3" t="s">
        <v>44</v>
      </c>
      <c r="C272" s="10" t="s">
        <v>63</v>
      </c>
      <c r="D272" s="35" t="s">
        <v>2</v>
      </c>
      <c r="E272" s="40">
        <v>6</v>
      </c>
      <c r="F272" s="41">
        <v>113</v>
      </c>
      <c r="G272" s="40">
        <v>96</v>
      </c>
      <c r="H272" s="43">
        <v>9883</v>
      </c>
      <c r="I272" s="61">
        <f t="shared" ref="I272" si="1058">IFERROR((H272/336.1)*352.7,"NA")</f>
        <v>10371.121987503719</v>
      </c>
      <c r="J272" s="78">
        <v>0.84955752212389379</v>
      </c>
      <c r="K272" s="40">
        <v>948781</v>
      </c>
      <c r="L272" s="67">
        <f t="shared" ref="L272" si="1059">IFERROR((K272/336.1)*352.7,"NA")</f>
        <v>995641.35287116922</v>
      </c>
      <c r="M272" s="8">
        <v>48049</v>
      </c>
      <c r="N272" s="64">
        <f t="shared" ref="N272" si="1060">IFERROR((M272/336.1)*352.7,"NA")</f>
        <v>50422.143112168997</v>
      </c>
      <c r="O272" s="12">
        <v>0</v>
      </c>
      <c r="P272" s="8">
        <f t="shared" si="1005"/>
        <v>1</v>
      </c>
      <c r="Q272" s="8">
        <v>0</v>
      </c>
      <c r="R272" s="8">
        <f t="shared" si="1006"/>
        <v>1</v>
      </c>
      <c r="S272" s="8">
        <v>1</v>
      </c>
      <c r="T272" s="8">
        <v>5736</v>
      </c>
      <c r="U272" s="59">
        <v>0.7390000000000001</v>
      </c>
      <c r="V272" s="40">
        <v>1159</v>
      </c>
      <c r="W272" s="40">
        <v>10546</v>
      </c>
      <c r="X272" s="64">
        <f t="shared" ref="X272" si="1061">IFERROR((W272/336.1)*352.7,"NA")</f>
        <v>11066.867598928889</v>
      </c>
      <c r="Y272" s="71">
        <f t="shared" si="1012"/>
        <v>12222814</v>
      </c>
      <c r="Z272" s="71">
        <f t="shared" si="1013"/>
        <v>12826499.547158582</v>
      </c>
      <c r="AA272" s="17">
        <v>1</v>
      </c>
      <c r="AB272" s="3">
        <v>0</v>
      </c>
      <c r="AC272" s="4">
        <v>0</v>
      </c>
      <c r="AD272" s="3">
        <v>0</v>
      </c>
      <c r="AE272" s="3">
        <v>0</v>
      </c>
      <c r="AF272" s="4">
        <v>1</v>
      </c>
    </row>
    <row r="273" spans="1:32" x14ac:dyDescent="0.3">
      <c r="A273">
        <v>171128</v>
      </c>
      <c r="B273" s="3" t="s">
        <v>44</v>
      </c>
      <c r="C273" s="20" t="s">
        <v>63</v>
      </c>
      <c r="D273" s="36" t="s">
        <v>1</v>
      </c>
      <c r="E273" s="45">
        <v>11</v>
      </c>
      <c r="F273" s="46">
        <v>92</v>
      </c>
      <c r="G273" s="45">
        <v>87</v>
      </c>
      <c r="H273" s="54">
        <v>9945</v>
      </c>
      <c r="I273" s="62">
        <f t="shared" ref="I273" si="1062">IFERROR((H273/346)*352.7,"NA")</f>
        <v>10137.576589595375</v>
      </c>
      <c r="J273" s="79">
        <v>0.94565217391304346</v>
      </c>
      <c r="K273" s="45">
        <v>865187</v>
      </c>
      <c r="L273" s="68">
        <f t="shared" ref="L273" si="1063">IFERROR((K273/346)*352.7,"NA")</f>
        <v>881940.62109826587</v>
      </c>
      <c r="M273" s="8">
        <v>49778</v>
      </c>
      <c r="N273" s="65">
        <f t="shared" ref="N273" si="1064">IFERROR((M273/346)*352.7,"NA")</f>
        <v>50741.909248554904</v>
      </c>
      <c r="O273" s="12">
        <v>0</v>
      </c>
      <c r="P273" s="9">
        <f t="shared" si="1005"/>
        <v>1</v>
      </c>
      <c r="Q273" s="9">
        <v>0</v>
      </c>
      <c r="R273" s="9">
        <f t="shared" si="1006"/>
        <v>1</v>
      </c>
      <c r="S273" s="9">
        <v>1</v>
      </c>
      <c r="T273" s="8">
        <v>5678</v>
      </c>
      <c r="U273" s="59">
        <v>0.74299999999999999</v>
      </c>
      <c r="V273" s="40" t="s">
        <v>89</v>
      </c>
      <c r="W273" s="40" t="s">
        <v>89</v>
      </c>
      <c r="X273" s="65" t="str">
        <f t="shared" ref="X273" si="1065">IFERROR((W273/346)*352.7,"NA")</f>
        <v>NA</v>
      </c>
      <c r="Y273" s="72" t="str">
        <f t="shared" si="1012"/>
        <v>NA</v>
      </c>
      <c r="Z273" s="72" t="str">
        <f t="shared" si="1013"/>
        <v>NA</v>
      </c>
      <c r="AA273" s="17">
        <v>1</v>
      </c>
      <c r="AB273" s="3">
        <v>0</v>
      </c>
      <c r="AC273" s="4">
        <v>0</v>
      </c>
      <c r="AD273" s="3">
        <v>0</v>
      </c>
      <c r="AE273" s="3">
        <v>0</v>
      </c>
      <c r="AF273" s="4">
        <v>1</v>
      </c>
    </row>
    <row r="274" spans="1:32" x14ac:dyDescent="0.3">
      <c r="A274">
        <v>239318</v>
      </c>
      <c r="B274" s="7" t="s">
        <v>39</v>
      </c>
      <c r="C274" s="19" t="s">
        <v>53</v>
      </c>
      <c r="D274" s="34" t="s">
        <v>9</v>
      </c>
      <c r="E274" s="40">
        <v>20</v>
      </c>
      <c r="F274" s="41">
        <v>142</v>
      </c>
      <c r="G274" s="40">
        <v>48</v>
      </c>
      <c r="H274" s="42">
        <v>10982</v>
      </c>
      <c r="I274" s="60">
        <f t="shared" ref="I274" si="1066">IFERROR((H274/293.2)*352.7,"NA")</f>
        <v>13210.611869031378</v>
      </c>
      <c r="J274" s="78">
        <v>0.3380281690140845</v>
      </c>
      <c r="K274" s="40">
        <v>527153</v>
      </c>
      <c r="L274" s="66">
        <f t="shared" ref="L274" si="1067">IFERROR((K274/293.2)*352.7,"NA")</f>
        <v>634129.81957708055</v>
      </c>
      <c r="M274" s="7">
        <v>44738</v>
      </c>
      <c r="N274" s="63">
        <f t="shared" ref="N274" si="1068">IFERROR((M274/293.2)*352.7,"NA")</f>
        <v>53816.823328785817</v>
      </c>
      <c r="O274" s="1">
        <v>1</v>
      </c>
      <c r="P274" s="7">
        <f t="shared" si="1005"/>
        <v>0</v>
      </c>
      <c r="Q274" s="7">
        <v>1</v>
      </c>
      <c r="R274" s="7">
        <f t="shared" si="1006"/>
        <v>0</v>
      </c>
      <c r="S274" s="7">
        <v>1</v>
      </c>
      <c r="T274" s="7">
        <v>2372</v>
      </c>
      <c r="U274" s="73">
        <v>0.56999999999999995</v>
      </c>
      <c r="V274" s="37">
        <v>470</v>
      </c>
      <c r="W274" s="37">
        <v>19168</v>
      </c>
      <c r="X274" s="63">
        <f t="shared" ref="X274" si="1069">IFERROR((W274/293.2)*352.7,"NA")</f>
        <v>23057.822646657569</v>
      </c>
      <c r="Y274" s="71">
        <f t="shared" si="1012"/>
        <v>9008960</v>
      </c>
      <c r="Z274" s="38">
        <f t="shared" si="1013"/>
        <v>10837176.643929057</v>
      </c>
      <c r="AA274" s="17">
        <v>0</v>
      </c>
      <c r="AB274" s="3">
        <v>1</v>
      </c>
      <c r="AC274" s="4">
        <v>0</v>
      </c>
      <c r="AD274" s="3">
        <v>1</v>
      </c>
      <c r="AE274" s="3">
        <v>0</v>
      </c>
      <c r="AF274" s="4">
        <v>0</v>
      </c>
    </row>
    <row r="275" spans="1:32" x14ac:dyDescent="0.3">
      <c r="A275">
        <v>239318</v>
      </c>
      <c r="B275" s="8" t="s">
        <v>39</v>
      </c>
      <c r="C275" s="10" t="s">
        <v>53</v>
      </c>
      <c r="D275" s="35" t="s">
        <v>8</v>
      </c>
      <c r="E275" s="40">
        <v>45</v>
      </c>
      <c r="F275" s="41">
        <v>200</v>
      </c>
      <c r="G275" s="40">
        <v>70</v>
      </c>
      <c r="H275" s="43">
        <v>10167</v>
      </c>
      <c r="I275" s="61">
        <f t="shared" ref="I275" si="1070">IFERROR((H275/297.8)*352.7,"NA")</f>
        <v>12041.305910006715</v>
      </c>
      <c r="J275" s="78">
        <v>0.35</v>
      </c>
      <c r="K275" s="40">
        <v>711685</v>
      </c>
      <c r="L275" s="67">
        <f t="shared" ref="L275" si="1071">IFERROR((K275/297.8)*352.7,"NA")</f>
        <v>842885.49194089987</v>
      </c>
      <c r="M275" s="8">
        <v>46220</v>
      </c>
      <c r="N275" s="64">
        <f t="shared" ref="N275" si="1072">IFERROR((M275/297.8)*352.7,"NA")</f>
        <v>54740.745466756212</v>
      </c>
      <c r="O275" s="3">
        <v>1</v>
      </c>
      <c r="P275" s="8">
        <f t="shared" si="1005"/>
        <v>0</v>
      </c>
      <c r="Q275" s="8">
        <v>1</v>
      </c>
      <c r="R275" s="8">
        <f t="shared" si="1006"/>
        <v>0</v>
      </c>
      <c r="S275" s="8">
        <v>1</v>
      </c>
      <c r="T275" s="8">
        <v>2452</v>
      </c>
      <c r="U275" s="74">
        <v>0.68400000000000005</v>
      </c>
      <c r="V275" s="40">
        <v>506</v>
      </c>
      <c r="W275" s="40">
        <v>21271</v>
      </c>
      <c r="X275" s="64">
        <f t="shared" ref="X275" si="1073">IFERROR((W275/297.8)*352.7,"NA")</f>
        <v>25192.34956346541</v>
      </c>
      <c r="Y275" s="71">
        <f t="shared" si="1012"/>
        <v>10763126</v>
      </c>
      <c r="Z275" s="71">
        <f t="shared" si="1013"/>
        <v>12747328.879113497</v>
      </c>
      <c r="AA275" s="17">
        <v>0</v>
      </c>
      <c r="AB275" s="3">
        <v>1</v>
      </c>
      <c r="AC275" s="4">
        <v>0</v>
      </c>
      <c r="AD275" s="3">
        <v>1</v>
      </c>
      <c r="AE275" s="3">
        <v>0</v>
      </c>
      <c r="AF275" s="4">
        <v>0</v>
      </c>
    </row>
    <row r="276" spans="1:32" x14ac:dyDescent="0.3">
      <c r="A276">
        <v>239318</v>
      </c>
      <c r="B276" s="8" t="s">
        <v>39</v>
      </c>
      <c r="C276" s="10" t="s">
        <v>53</v>
      </c>
      <c r="D276" s="35" t="s">
        <v>7</v>
      </c>
      <c r="E276" s="40">
        <v>44</v>
      </c>
      <c r="F276" s="41">
        <v>315</v>
      </c>
      <c r="G276" s="40">
        <v>83</v>
      </c>
      <c r="H276" s="43">
        <v>11257</v>
      </c>
      <c r="I276" s="61">
        <f t="shared" ref="I276" si="1074">IFERROR((H276/306.7)*352.7,"NA")</f>
        <v>12945.366481904142</v>
      </c>
      <c r="J276" s="78">
        <v>0.2634920634920635</v>
      </c>
      <c r="K276" s="40">
        <v>934304</v>
      </c>
      <c r="L276" s="67">
        <f t="shared" ref="L276" si="1075">IFERROR((K276/306.7)*352.7,"NA")</f>
        <v>1074434.3684382131</v>
      </c>
      <c r="M276" s="8">
        <v>47528</v>
      </c>
      <c r="N276" s="64">
        <f t="shared" ref="N276" si="1076">IFERROR((M276/306.7)*352.7,"NA")</f>
        <v>54656.425171177048</v>
      </c>
      <c r="O276" s="3">
        <v>1</v>
      </c>
      <c r="P276" s="8">
        <f t="shared" si="1005"/>
        <v>0</v>
      </c>
      <c r="Q276" s="8">
        <v>1</v>
      </c>
      <c r="R276" s="8">
        <f t="shared" si="1006"/>
        <v>0</v>
      </c>
      <c r="S276" s="8">
        <v>1</v>
      </c>
      <c r="T276" s="8">
        <v>2592</v>
      </c>
      <c r="U276" s="74">
        <v>0.68599999999999994</v>
      </c>
      <c r="V276" s="40">
        <v>548</v>
      </c>
      <c r="W276" s="40">
        <v>21202</v>
      </c>
      <c r="X276" s="64">
        <f t="shared" ref="X276" si="1077">IFERROR((W276/306.7)*352.7,"NA")</f>
        <v>24381.954352787743</v>
      </c>
      <c r="Y276" s="71">
        <f t="shared" si="1012"/>
        <v>11618696</v>
      </c>
      <c r="Z276" s="71">
        <f t="shared" si="1013"/>
        <v>13361310.985327683</v>
      </c>
      <c r="AA276" s="17">
        <v>0</v>
      </c>
      <c r="AB276" s="3">
        <v>1</v>
      </c>
      <c r="AC276" s="4">
        <v>0</v>
      </c>
      <c r="AD276" s="3">
        <v>1</v>
      </c>
      <c r="AE276" s="3">
        <v>0</v>
      </c>
      <c r="AF276" s="4">
        <v>0</v>
      </c>
    </row>
    <row r="277" spans="1:32" x14ac:dyDescent="0.3">
      <c r="A277">
        <v>239318</v>
      </c>
      <c r="B277" s="8" t="s">
        <v>39</v>
      </c>
      <c r="C277" s="10" t="s">
        <v>53</v>
      </c>
      <c r="D277" s="35" t="s">
        <v>5</v>
      </c>
      <c r="E277" s="40">
        <v>33</v>
      </c>
      <c r="F277" s="41">
        <v>346</v>
      </c>
      <c r="G277" s="42">
        <v>112</v>
      </c>
      <c r="H277" s="43">
        <v>10457</v>
      </c>
      <c r="I277" s="61">
        <f t="shared" ref="I277" si="1078">IFERROR((H277/312.9)*352.7,"NA")</f>
        <v>11787.100990731864</v>
      </c>
      <c r="J277" s="78">
        <v>0.32369942196531792</v>
      </c>
      <c r="K277" s="40">
        <v>1171221</v>
      </c>
      <c r="L277" s="67">
        <f>IFERROR((K277/312.9)*352.7,"NA")</f>
        <v>1320197.01725791</v>
      </c>
      <c r="M277" s="8">
        <v>48650</v>
      </c>
      <c r="N277" s="64">
        <f t="shared" ref="N277" si="1079">IFERROR((M277/312.9)*352.7,"NA")</f>
        <v>54838.143176733785</v>
      </c>
      <c r="O277" s="3">
        <v>1</v>
      </c>
      <c r="P277" s="8">
        <f t="shared" si="1005"/>
        <v>0</v>
      </c>
      <c r="Q277" s="8">
        <v>1</v>
      </c>
      <c r="R277" s="8">
        <f t="shared" si="1006"/>
        <v>0</v>
      </c>
      <c r="S277" s="8">
        <v>1</v>
      </c>
      <c r="T277" s="8">
        <v>2668</v>
      </c>
      <c r="U277" s="74">
        <v>0.65</v>
      </c>
      <c r="V277" s="40">
        <v>493</v>
      </c>
      <c r="W277" s="40">
        <v>21403</v>
      </c>
      <c r="X277" s="64">
        <f t="shared" ref="X277" si="1080">IFERROR((W277/312.9)*352.7,"NA")</f>
        <v>24125.401406200068</v>
      </c>
      <c r="Y277" s="71">
        <f t="shared" si="1012"/>
        <v>10551679</v>
      </c>
      <c r="Z277" s="71">
        <f t="shared" si="1013"/>
        <v>11893822.893256633</v>
      </c>
      <c r="AA277" s="17">
        <v>0</v>
      </c>
      <c r="AB277" s="3">
        <v>1</v>
      </c>
      <c r="AC277" s="4">
        <v>0</v>
      </c>
      <c r="AD277" s="3">
        <v>1</v>
      </c>
      <c r="AE277" s="3">
        <v>0</v>
      </c>
      <c r="AF277" s="4">
        <v>0</v>
      </c>
    </row>
    <row r="278" spans="1:32" x14ac:dyDescent="0.3">
      <c r="A278">
        <v>239318</v>
      </c>
      <c r="B278" s="8" t="s">
        <v>39</v>
      </c>
      <c r="C278" s="10" t="s">
        <v>53</v>
      </c>
      <c r="D278" s="35" t="s">
        <v>4</v>
      </c>
      <c r="E278" s="40">
        <v>26</v>
      </c>
      <c r="F278" s="41">
        <v>289</v>
      </c>
      <c r="G278" s="40">
        <v>131</v>
      </c>
      <c r="H278" s="43">
        <v>10328</v>
      </c>
      <c r="I278" s="61">
        <f t="shared" ref="I278" si="1081">IFERROR((H278/317.7)*352.7,"NA")</f>
        <v>11465.802958766131</v>
      </c>
      <c r="J278" s="78">
        <v>0.45328719723183392</v>
      </c>
      <c r="K278" s="40">
        <v>1352957</v>
      </c>
      <c r="L278" s="67">
        <f t="shared" ref="L278" si="1082">IFERROR((K278/317.7)*352.7,"NA")</f>
        <v>1502007.9757632988</v>
      </c>
      <c r="M278" s="8">
        <v>50321</v>
      </c>
      <c r="N278" s="64">
        <f t="shared" ref="N278" si="1083">IFERROR((M278/317.7)*352.7,"NA")</f>
        <v>55864.704752911559</v>
      </c>
      <c r="O278" s="3">
        <v>1</v>
      </c>
      <c r="P278" s="8">
        <f t="shared" si="1005"/>
        <v>0</v>
      </c>
      <c r="Q278" s="8">
        <v>1</v>
      </c>
      <c r="R278" s="8">
        <f t="shared" si="1006"/>
        <v>0</v>
      </c>
      <c r="S278" s="8">
        <v>1</v>
      </c>
      <c r="T278" s="8">
        <v>2633</v>
      </c>
      <c r="U278" s="74">
        <v>0.66299999999999992</v>
      </c>
      <c r="V278" s="40">
        <v>545</v>
      </c>
      <c r="W278" s="40">
        <v>23369</v>
      </c>
      <c r="X278" s="64">
        <f t="shared" ref="X278" si="1084">IFERROR((W278/317.7)*352.7,"NA")</f>
        <v>25943.488511174066</v>
      </c>
      <c r="Y278" s="71">
        <f t="shared" si="1012"/>
        <v>12736105</v>
      </c>
      <c r="Z278" s="71">
        <f t="shared" si="1013"/>
        <v>14139201.238589866</v>
      </c>
      <c r="AA278" s="17">
        <v>0</v>
      </c>
      <c r="AB278" s="3">
        <v>1</v>
      </c>
      <c r="AC278" s="4">
        <v>0</v>
      </c>
      <c r="AD278" s="3">
        <v>1</v>
      </c>
      <c r="AE278" s="3">
        <v>0</v>
      </c>
      <c r="AF278" s="4">
        <v>0</v>
      </c>
    </row>
    <row r="279" spans="1:32" x14ac:dyDescent="0.3">
      <c r="A279">
        <v>239318</v>
      </c>
      <c r="B279" s="8" t="s">
        <v>39</v>
      </c>
      <c r="C279" s="10" t="s">
        <v>53</v>
      </c>
      <c r="D279" s="35" t="s">
        <v>3</v>
      </c>
      <c r="E279" s="40">
        <v>20</v>
      </c>
      <c r="F279" s="41">
        <v>263</v>
      </c>
      <c r="G279" s="40">
        <v>137</v>
      </c>
      <c r="H279" s="43">
        <v>10466</v>
      </c>
      <c r="I279" s="61">
        <f t="shared" ref="I279" si="1085">IFERROR((H279/327.4)*352.7,"NA")</f>
        <v>11274.765424557118</v>
      </c>
      <c r="J279" s="78">
        <v>0.52091254752851712</v>
      </c>
      <c r="K279" s="40">
        <v>1433872</v>
      </c>
      <c r="L279" s="67">
        <f t="shared" ref="L279" si="1086">IFERROR((K279/327.4)*352.7,"NA")</f>
        <v>1544675.1814294441</v>
      </c>
      <c r="M279" s="8">
        <v>52046</v>
      </c>
      <c r="N279" s="64">
        <f t="shared" ref="N279" si="1087">IFERROR((M279/327.4)*352.7,"NA")</f>
        <v>56067.880879657918</v>
      </c>
      <c r="O279" s="3">
        <v>1</v>
      </c>
      <c r="P279" s="9">
        <f t="shared" si="1005"/>
        <v>0</v>
      </c>
      <c r="Q279" s="8">
        <v>1</v>
      </c>
      <c r="R279" s="8">
        <f t="shared" si="1006"/>
        <v>0</v>
      </c>
      <c r="S279" s="8">
        <v>1</v>
      </c>
      <c r="T279" s="8">
        <v>2605</v>
      </c>
      <c r="U279" s="74">
        <v>0.628</v>
      </c>
      <c r="V279" s="40">
        <v>511</v>
      </c>
      <c r="W279" s="40">
        <v>24461</v>
      </c>
      <c r="X279" s="64">
        <f t="shared" ref="X279" si="1088">IFERROR((W279/327.4)*352.7,"NA")</f>
        <v>26351.236102626757</v>
      </c>
      <c r="Y279" s="71">
        <f t="shared" si="1012"/>
        <v>12499571</v>
      </c>
      <c r="Z279" s="71">
        <f t="shared" si="1013"/>
        <v>13465481.648442272</v>
      </c>
      <c r="AA279" s="17">
        <v>0</v>
      </c>
      <c r="AB279" s="3">
        <v>1</v>
      </c>
      <c r="AC279" s="4">
        <v>0</v>
      </c>
      <c r="AD279" s="3">
        <v>1</v>
      </c>
      <c r="AE279" s="3">
        <v>0</v>
      </c>
      <c r="AF279" s="4">
        <v>0</v>
      </c>
    </row>
    <row r="280" spans="1:32" x14ac:dyDescent="0.3">
      <c r="A280">
        <v>239318</v>
      </c>
      <c r="B280" s="8" t="s">
        <v>39</v>
      </c>
      <c r="C280" s="10" t="s">
        <v>53</v>
      </c>
      <c r="D280" s="35" t="s">
        <v>2</v>
      </c>
      <c r="E280" s="40">
        <v>13</v>
      </c>
      <c r="F280" s="41">
        <v>196</v>
      </c>
      <c r="G280" s="40">
        <v>125</v>
      </c>
      <c r="H280" s="43">
        <v>11064</v>
      </c>
      <c r="I280" s="61">
        <f t="shared" ref="I280" si="1089">IFERROR((H280/336.1)*352.7,"NA")</f>
        <v>11610.451651294257</v>
      </c>
      <c r="J280" s="78">
        <v>0.63775510204081631</v>
      </c>
      <c r="K280" s="40">
        <v>1382966</v>
      </c>
      <c r="L280" s="67">
        <f t="shared" ref="L280" si="1090">IFERROR((K280/336.1)*352.7,"NA")</f>
        <v>1451270.7771496577</v>
      </c>
      <c r="M280" s="8">
        <v>53357</v>
      </c>
      <c r="N280" s="64">
        <f t="shared" ref="N280" si="1091">IFERROR((M280/336.1)*352.7,"NA")</f>
        <v>55992.305563820293</v>
      </c>
      <c r="O280" s="3">
        <v>1</v>
      </c>
      <c r="P280" s="7">
        <f t="shared" si="1005"/>
        <v>0</v>
      </c>
      <c r="Q280" s="8">
        <v>1</v>
      </c>
      <c r="R280" s="8">
        <f t="shared" si="1006"/>
        <v>0</v>
      </c>
      <c r="S280" s="8">
        <v>1</v>
      </c>
      <c r="T280" s="8">
        <v>2582</v>
      </c>
      <c r="U280" s="74">
        <v>0.63100000000000001</v>
      </c>
      <c r="V280" s="40">
        <v>594</v>
      </c>
      <c r="W280" s="40">
        <v>24579</v>
      </c>
      <c r="X280" s="64">
        <f t="shared" ref="X280" si="1092">IFERROR((W280/336.1)*352.7,"NA")</f>
        <v>25792.958345730432</v>
      </c>
      <c r="Y280" s="71">
        <f t="shared" si="1012"/>
        <v>14599926</v>
      </c>
      <c r="Z280" s="71">
        <f t="shared" si="1013"/>
        <v>15321017.257363876</v>
      </c>
      <c r="AA280" s="17">
        <v>0</v>
      </c>
      <c r="AB280" s="3">
        <v>1</v>
      </c>
      <c r="AC280" s="4">
        <v>0</v>
      </c>
      <c r="AD280" s="3">
        <v>1</v>
      </c>
      <c r="AE280" s="3">
        <v>0</v>
      </c>
      <c r="AF280" s="4">
        <v>0</v>
      </c>
    </row>
    <row r="281" spans="1:32" x14ac:dyDescent="0.3">
      <c r="A281">
        <v>239318</v>
      </c>
      <c r="B281" s="9" t="s">
        <v>39</v>
      </c>
      <c r="C281" s="10" t="s">
        <v>53</v>
      </c>
      <c r="D281" s="36" t="s">
        <v>1</v>
      </c>
      <c r="E281" s="40">
        <v>16</v>
      </c>
      <c r="F281" s="41">
        <v>146</v>
      </c>
      <c r="G281" s="40">
        <v>103</v>
      </c>
      <c r="H281" s="43">
        <v>11919</v>
      </c>
      <c r="I281" s="62">
        <f t="shared" ref="I281" si="1093">IFERROR((H281/346)*352.7,"NA")</f>
        <v>12149.801445086703</v>
      </c>
      <c r="J281" s="78">
        <v>0.70547945205479456</v>
      </c>
      <c r="K281" s="40">
        <v>1227639</v>
      </c>
      <c r="L281" s="68">
        <f t="shared" ref="L281" si="1094">IFERROR((K281/346)*352.7,"NA")</f>
        <v>1251411.2002890173</v>
      </c>
      <c r="M281" s="9">
        <v>55130</v>
      </c>
      <c r="N281" s="65">
        <f t="shared" ref="N281" si="1095">IFERROR((M281/346)*352.7,"NA")</f>
        <v>56197.546242774559</v>
      </c>
      <c r="O281" s="5">
        <v>1</v>
      </c>
      <c r="P281" s="8">
        <f t="shared" si="1005"/>
        <v>0</v>
      </c>
      <c r="Q281" s="9">
        <v>1</v>
      </c>
      <c r="R281" s="9">
        <f t="shared" si="1006"/>
        <v>0</v>
      </c>
      <c r="S281" s="9">
        <v>1</v>
      </c>
      <c r="T281" s="9">
        <v>2551</v>
      </c>
      <c r="U281" s="75">
        <v>0.61699999999999999</v>
      </c>
      <c r="V281" s="45" t="s">
        <v>89</v>
      </c>
      <c r="W281" s="45" t="s">
        <v>89</v>
      </c>
      <c r="X281" s="65" t="str">
        <f t="shared" ref="X281" si="1096">IFERROR((W281/346)*352.7,"NA")</f>
        <v>NA</v>
      </c>
      <c r="Y281" s="72" t="str">
        <f t="shared" si="1012"/>
        <v>NA</v>
      </c>
      <c r="Z281" s="72" t="str">
        <f t="shared" si="1013"/>
        <v>NA</v>
      </c>
      <c r="AA281" s="17">
        <v>0</v>
      </c>
      <c r="AB281" s="3">
        <v>1</v>
      </c>
      <c r="AC281" s="4">
        <v>0</v>
      </c>
      <c r="AD281" s="3">
        <v>1</v>
      </c>
      <c r="AE281" s="3">
        <v>0</v>
      </c>
      <c r="AF281" s="4">
        <v>0</v>
      </c>
    </row>
    <row r="282" spans="1:32" x14ac:dyDescent="0.3">
      <c r="A282">
        <v>147776</v>
      </c>
      <c r="B282" s="3" t="s">
        <v>20</v>
      </c>
      <c r="C282" s="7" t="s">
        <v>82</v>
      </c>
      <c r="D282" s="34" t="s">
        <v>9</v>
      </c>
      <c r="E282" s="37" t="s">
        <v>89</v>
      </c>
      <c r="F282" s="38" t="s">
        <v>89</v>
      </c>
      <c r="G282" s="39" t="s">
        <v>89</v>
      </c>
      <c r="H282" s="39" t="s">
        <v>89</v>
      </c>
      <c r="I282" s="60" t="str">
        <f t="shared" ref="I282" si="1097">IFERROR((H282/293.2)*352.7,"NA")</f>
        <v>NA</v>
      </c>
      <c r="J282" s="80" t="s">
        <v>89</v>
      </c>
      <c r="K282" s="37" t="s">
        <v>89</v>
      </c>
      <c r="L282" s="66" t="str">
        <f t="shared" ref="L282" si="1098">IFERROR((K282/293.2)*352.7,"NA")</f>
        <v>NA</v>
      </c>
      <c r="M282" s="8">
        <v>16489</v>
      </c>
      <c r="N282" s="63">
        <f t="shared" ref="N282" si="1099">IFERROR((M282/293.2)*352.7,"NA")</f>
        <v>19835.164733969985</v>
      </c>
      <c r="O282" s="12">
        <v>0</v>
      </c>
      <c r="P282" s="8">
        <f t="shared" si="1005"/>
        <v>1</v>
      </c>
      <c r="Q282" s="7">
        <v>1</v>
      </c>
      <c r="R282" s="7">
        <f t="shared" si="1006"/>
        <v>0</v>
      </c>
      <c r="S282" s="7">
        <v>1</v>
      </c>
      <c r="T282" s="8">
        <v>9031</v>
      </c>
      <c r="U282" s="59">
        <v>0.625</v>
      </c>
      <c r="V282" s="37">
        <v>119</v>
      </c>
      <c r="W282" s="37">
        <v>2365</v>
      </c>
      <c r="X282" s="63">
        <f t="shared" ref="X282" si="1100">IFERROR((W282/293.2)*352.7,"NA")</f>
        <v>2844.9369031377901</v>
      </c>
      <c r="Y282" s="71">
        <f t="shared" si="1012"/>
        <v>281435</v>
      </c>
      <c r="Z282" s="38">
        <f t="shared" si="1013"/>
        <v>338547.49147339701</v>
      </c>
      <c r="AA282" s="17">
        <v>0</v>
      </c>
      <c r="AB282" s="3">
        <v>1</v>
      </c>
      <c r="AC282" s="4">
        <v>0</v>
      </c>
      <c r="AD282" s="3">
        <v>1</v>
      </c>
      <c r="AE282" s="3">
        <v>0</v>
      </c>
      <c r="AF282" s="4">
        <v>0</v>
      </c>
    </row>
    <row r="283" spans="1:32" x14ac:dyDescent="0.3">
      <c r="A283">
        <v>147776</v>
      </c>
      <c r="B283" s="3" t="s">
        <v>20</v>
      </c>
      <c r="C283" s="8" t="s">
        <v>82</v>
      </c>
      <c r="D283" s="35" t="s">
        <v>8</v>
      </c>
      <c r="E283" s="40" t="s">
        <v>89</v>
      </c>
      <c r="F283" s="41" t="s">
        <v>89</v>
      </c>
      <c r="G283" s="40" t="s">
        <v>89</v>
      </c>
      <c r="H283" s="42" t="s">
        <v>89</v>
      </c>
      <c r="I283" s="61" t="str">
        <f t="shared" ref="I283" si="1101">IFERROR((H283/297.8)*352.7,"NA")</f>
        <v>NA</v>
      </c>
      <c r="J283" s="78" t="s">
        <v>89</v>
      </c>
      <c r="K283" s="40" t="s">
        <v>89</v>
      </c>
      <c r="L283" s="67" t="str">
        <f t="shared" ref="L283" si="1102">IFERROR((K283/297.8)*352.7,"NA")</f>
        <v>NA</v>
      </c>
      <c r="M283" s="8">
        <v>17748</v>
      </c>
      <c r="N283" s="64">
        <f t="shared" ref="N283" si="1103">IFERROR((M283/297.8)*352.7,"NA")</f>
        <v>21019.877770315648</v>
      </c>
      <c r="O283" s="12">
        <v>0</v>
      </c>
      <c r="P283" s="8">
        <f t="shared" si="1005"/>
        <v>1</v>
      </c>
      <c r="Q283" s="8">
        <v>1</v>
      </c>
      <c r="R283" s="8">
        <f t="shared" si="1006"/>
        <v>0</v>
      </c>
      <c r="S283" s="8">
        <v>1</v>
      </c>
      <c r="T283" s="8">
        <v>8827</v>
      </c>
      <c r="U283" s="59">
        <v>0.59799999999999998</v>
      </c>
      <c r="V283" s="40">
        <v>119</v>
      </c>
      <c r="W283" s="40">
        <v>2344</v>
      </c>
      <c r="X283" s="64">
        <f t="shared" ref="X283" si="1104">IFERROR((W283/297.8)*352.7,"NA")</f>
        <v>2776.1208865010071</v>
      </c>
      <c r="Y283" s="71">
        <f t="shared" si="1012"/>
        <v>278936</v>
      </c>
      <c r="Z283" s="71">
        <f t="shared" si="1013"/>
        <v>330358.38549361983</v>
      </c>
      <c r="AA283" s="17">
        <v>0</v>
      </c>
      <c r="AB283" s="3">
        <v>1</v>
      </c>
      <c r="AC283" s="4">
        <v>0</v>
      </c>
      <c r="AD283" s="3">
        <v>1</v>
      </c>
      <c r="AE283" s="3">
        <v>0</v>
      </c>
      <c r="AF283" s="4">
        <v>0</v>
      </c>
    </row>
    <row r="284" spans="1:32" x14ac:dyDescent="0.3">
      <c r="A284">
        <v>147776</v>
      </c>
      <c r="B284" s="3" t="s">
        <v>20</v>
      </c>
      <c r="C284" s="8" t="s">
        <v>82</v>
      </c>
      <c r="D284" s="35" t="s">
        <v>7</v>
      </c>
      <c r="E284" s="40" t="s">
        <v>89</v>
      </c>
      <c r="F284" s="41" t="s">
        <v>89</v>
      </c>
      <c r="G284" s="40" t="s">
        <v>89</v>
      </c>
      <c r="H284" s="42" t="s">
        <v>89</v>
      </c>
      <c r="I284" s="61" t="str">
        <f t="shared" ref="I284" si="1105">IFERROR((H284/306.7)*352.7,"NA")</f>
        <v>NA</v>
      </c>
      <c r="J284" s="78" t="s">
        <v>89</v>
      </c>
      <c r="K284" s="40" t="s">
        <v>89</v>
      </c>
      <c r="L284" s="67" t="str">
        <f t="shared" ref="L284" si="1106">IFERROR((K284/306.7)*352.7,"NA")</f>
        <v>NA</v>
      </c>
      <c r="M284" s="8">
        <v>18564</v>
      </c>
      <c r="N284" s="64">
        <f t="shared" ref="N284" si="1107">IFERROR((M284/306.7)*352.7,"NA")</f>
        <v>21348.29735898272</v>
      </c>
      <c r="O284" s="12">
        <v>0</v>
      </c>
      <c r="P284" s="8">
        <f t="shared" si="1005"/>
        <v>1</v>
      </c>
      <c r="Q284" s="8">
        <v>1</v>
      </c>
      <c r="R284" s="8">
        <f t="shared" si="1006"/>
        <v>0</v>
      </c>
      <c r="S284" s="8">
        <v>1</v>
      </c>
      <c r="T284" s="8">
        <v>8284</v>
      </c>
      <c r="U284" s="59">
        <v>0.57600000000000007</v>
      </c>
      <c r="V284" s="40">
        <v>147</v>
      </c>
      <c r="W284" s="40">
        <v>2120</v>
      </c>
      <c r="X284" s="64">
        <f t="shared" ref="X284" si="1108">IFERROR((W284/306.7)*352.7,"NA")</f>
        <v>2437.9654385392892</v>
      </c>
      <c r="Y284" s="71">
        <f t="shared" si="1012"/>
        <v>311640</v>
      </c>
      <c r="Z284" s="71">
        <f t="shared" si="1013"/>
        <v>358380.91946527548</v>
      </c>
      <c r="AA284" s="17">
        <v>0</v>
      </c>
      <c r="AB284" s="3">
        <v>1</v>
      </c>
      <c r="AC284" s="4">
        <v>0</v>
      </c>
      <c r="AD284" s="3">
        <v>1</v>
      </c>
      <c r="AE284" s="3">
        <v>0</v>
      </c>
      <c r="AF284" s="4">
        <v>0</v>
      </c>
    </row>
    <row r="285" spans="1:32" x14ac:dyDescent="0.3">
      <c r="A285">
        <v>147776</v>
      </c>
      <c r="B285" s="3" t="s">
        <v>20</v>
      </c>
      <c r="C285" s="8" t="s">
        <v>82</v>
      </c>
      <c r="D285" s="35" t="s">
        <v>5</v>
      </c>
      <c r="E285" s="40" t="s">
        <v>89</v>
      </c>
      <c r="F285" s="41" t="s">
        <v>89</v>
      </c>
      <c r="G285" s="40" t="s">
        <v>89</v>
      </c>
      <c r="H285" s="42" t="s">
        <v>89</v>
      </c>
      <c r="I285" s="61" t="str">
        <f t="shared" ref="I285" si="1109">IFERROR((H285/312.9)*352.7,"NA")</f>
        <v>NA</v>
      </c>
      <c r="J285" s="78" t="s">
        <v>89</v>
      </c>
      <c r="K285" s="40" t="s">
        <v>89</v>
      </c>
      <c r="L285" s="67" t="str">
        <f t="shared" ref="L285" si="1110">IFERROR((K285/312.9)*352.7,"NA")</f>
        <v>NA</v>
      </c>
      <c r="M285" s="8">
        <v>19479</v>
      </c>
      <c r="N285" s="64">
        <f t="shared" ref="N285" si="1111">IFERROR((M285/312.9)*352.7,"NA")</f>
        <v>21956.674017257912</v>
      </c>
      <c r="O285" s="12">
        <v>0</v>
      </c>
      <c r="P285" s="9">
        <f t="shared" si="1005"/>
        <v>1</v>
      </c>
      <c r="Q285" s="8">
        <v>1</v>
      </c>
      <c r="R285" s="8">
        <f t="shared" si="1006"/>
        <v>0</v>
      </c>
      <c r="S285" s="8">
        <v>1</v>
      </c>
      <c r="T285" s="8">
        <v>7979</v>
      </c>
      <c r="U285" s="59">
        <v>0.67</v>
      </c>
      <c r="V285" s="40">
        <v>101</v>
      </c>
      <c r="W285" s="40">
        <v>2377</v>
      </c>
      <c r="X285" s="64">
        <f t="shared" ref="X285" si="1112">IFERROR((W285/312.9)*352.7,"NA")</f>
        <v>2679.3477149248961</v>
      </c>
      <c r="Y285" s="71">
        <f t="shared" si="1012"/>
        <v>240077</v>
      </c>
      <c r="Z285" s="71">
        <f t="shared" si="1013"/>
        <v>270614.11920741451</v>
      </c>
      <c r="AA285" s="17">
        <v>0</v>
      </c>
      <c r="AB285" s="3">
        <v>1</v>
      </c>
      <c r="AC285" s="4">
        <v>0</v>
      </c>
      <c r="AD285" s="3">
        <v>1</v>
      </c>
      <c r="AE285" s="3">
        <v>0</v>
      </c>
      <c r="AF285" s="4">
        <v>0</v>
      </c>
    </row>
    <row r="286" spans="1:32" x14ac:dyDescent="0.3">
      <c r="A286">
        <v>147776</v>
      </c>
      <c r="B286" s="3" t="s">
        <v>20</v>
      </c>
      <c r="C286" s="8" t="s">
        <v>82</v>
      </c>
      <c r="D286" s="35" t="s">
        <v>4</v>
      </c>
      <c r="E286" s="40">
        <v>32</v>
      </c>
      <c r="F286" s="41">
        <v>274</v>
      </c>
      <c r="G286" s="40">
        <v>16</v>
      </c>
      <c r="H286" s="43">
        <v>1281</v>
      </c>
      <c r="I286" s="61">
        <f t="shared" ref="I286" si="1113">IFERROR((H286/317.7)*352.7,"NA")</f>
        <v>1422.1237016052878</v>
      </c>
      <c r="J286" s="78">
        <v>5.8394160583941604E-2</v>
      </c>
      <c r="K286" s="40">
        <v>20490</v>
      </c>
      <c r="L286" s="67">
        <f t="shared" ref="L286" si="1114">IFERROR((K286/317.7)*352.7,"NA")</f>
        <v>22747.31822474032</v>
      </c>
      <c r="M286" s="8">
        <v>38503</v>
      </c>
      <c r="N286" s="64">
        <f t="shared" ref="N286" si="1115">IFERROR((M286/317.7)*352.7,"NA")</f>
        <v>42744.753226314133</v>
      </c>
      <c r="O286" s="12">
        <v>0</v>
      </c>
      <c r="P286" s="7">
        <f t="shared" si="1005"/>
        <v>1</v>
      </c>
      <c r="Q286" s="8">
        <v>1</v>
      </c>
      <c r="R286" s="8">
        <f t="shared" si="1006"/>
        <v>0</v>
      </c>
      <c r="S286" s="8">
        <v>1</v>
      </c>
      <c r="T286" s="8">
        <v>7570</v>
      </c>
      <c r="U286" s="59">
        <v>0.71</v>
      </c>
      <c r="V286" s="40">
        <v>132</v>
      </c>
      <c r="W286" s="40">
        <v>2395</v>
      </c>
      <c r="X286" s="64">
        <f t="shared" ref="X286" si="1116">IFERROR((W286/317.7)*352.7,"NA")</f>
        <v>2658.8495435945861</v>
      </c>
      <c r="Y286" s="71">
        <f t="shared" si="1012"/>
        <v>316140</v>
      </c>
      <c r="Z286" s="71">
        <f t="shared" si="1013"/>
        <v>350968.13975448534</v>
      </c>
      <c r="AA286" s="17">
        <v>0</v>
      </c>
      <c r="AB286" s="3">
        <v>1</v>
      </c>
      <c r="AC286" s="4">
        <v>0</v>
      </c>
      <c r="AD286" s="3">
        <v>1</v>
      </c>
      <c r="AE286" s="3">
        <v>0</v>
      </c>
      <c r="AF286" s="4">
        <v>0</v>
      </c>
    </row>
    <row r="287" spans="1:32" x14ac:dyDescent="0.3">
      <c r="A287">
        <v>147776</v>
      </c>
      <c r="B287" s="3" t="s">
        <v>20</v>
      </c>
      <c r="C287" s="8" t="s">
        <v>82</v>
      </c>
      <c r="D287" s="35" t="s">
        <v>3</v>
      </c>
      <c r="E287" s="40">
        <v>4</v>
      </c>
      <c r="F287" s="41">
        <v>160</v>
      </c>
      <c r="G287" s="40">
        <v>3</v>
      </c>
      <c r="H287" s="43">
        <v>3400</v>
      </c>
      <c r="I287" s="61">
        <f t="shared" ref="I287" si="1117">IFERROR((H287/327.4)*352.7,"NA")</f>
        <v>3662.7367135003055</v>
      </c>
      <c r="J287" s="78">
        <v>1.8749999999999999E-2</v>
      </c>
      <c r="K287" s="40">
        <v>10200</v>
      </c>
      <c r="L287" s="67">
        <f t="shared" ref="L287" si="1118">IFERROR((K287/327.4)*352.7,"NA")</f>
        <v>10988.210140500916</v>
      </c>
      <c r="M287" s="8">
        <v>40105</v>
      </c>
      <c r="N287" s="64">
        <f t="shared" ref="N287" si="1119">IFERROR((M287/327.4)*352.7,"NA")</f>
        <v>43204.134086744045</v>
      </c>
      <c r="O287" s="12">
        <v>0</v>
      </c>
      <c r="P287" s="8">
        <f t="shared" si="1005"/>
        <v>1</v>
      </c>
      <c r="Q287" s="8">
        <v>1</v>
      </c>
      <c r="R287" s="8">
        <f t="shared" si="1006"/>
        <v>0</v>
      </c>
      <c r="S287" s="8">
        <v>1</v>
      </c>
      <c r="T287" s="8">
        <v>7014</v>
      </c>
      <c r="U287" s="59">
        <v>0.69400000000000006</v>
      </c>
      <c r="V287" s="40">
        <v>137</v>
      </c>
      <c r="W287" s="40">
        <v>2815</v>
      </c>
      <c r="X287" s="64">
        <f t="shared" ref="X287" si="1120">IFERROR((W287/327.4)*352.7,"NA")</f>
        <v>3032.5305436774588</v>
      </c>
      <c r="Y287" s="71">
        <f t="shared" si="1012"/>
        <v>385655</v>
      </c>
      <c r="Z287" s="71">
        <f t="shared" si="1013"/>
        <v>415456.68448381184</v>
      </c>
      <c r="AA287" s="17">
        <v>0</v>
      </c>
      <c r="AB287" s="3">
        <v>1</v>
      </c>
      <c r="AC287" s="4">
        <v>0</v>
      </c>
      <c r="AD287" s="3">
        <v>1</v>
      </c>
      <c r="AE287" s="3">
        <v>0</v>
      </c>
      <c r="AF287" s="4">
        <v>0</v>
      </c>
    </row>
    <row r="288" spans="1:32" x14ac:dyDescent="0.3">
      <c r="A288">
        <v>147776</v>
      </c>
      <c r="B288" s="3" t="s">
        <v>20</v>
      </c>
      <c r="C288" s="8" t="s">
        <v>82</v>
      </c>
      <c r="D288" s="35" t="s">
        <v>2</v>
      </c>
      <c r="E288" s="40">
        <v>7</v>
      </c>
      <c r="F288" s="41">
        <v>140</v>
      </c>
      <c r="G288" s="40">
        <v>2</v>
      </c>
      <c r="H288" s="43">
        <v>2288</v>
      </c>
      <c r="I288" s="61">
        <f t="shared" ref="I288" si="1121">IFERROR((H288/336.1)*352.7,"NA")</f>
        <v>2401.0044629574527</v>
      </c>
      <c r="J288" s="78">
        <v>1.4285714285714285E-2</v>
      </c>
      <c r="K288" s="40">
        <v>6000</v>
      </c>
      <c r="L288" s="67">
        <f t="shared" ref="L288" si="1122">IFERROR((K288/336.1)*352.7,"NA")</f>
        <v>6296.3403748884248</v>
      </c>
      <c r="M288" s="8">
        <v>41039</v>
      </c>
      <c r="N288" s="64">
        <f t="shared" ref="N288" si="1123">IFERROR((M288/336.1)*352.7,"NA")</f>
        <v>43065.918774174344</v>
      </c>
      <c r="O288" s="12">
        <v>0</v>
      </c>
      <c r="P288" s="8">
        <f t="shared" si="1005"/>
        <v>1</v>
      </c>
      <c r="Q288" s="8">
        <v>1</v>
      </c>
      <c r="R288" s="8">
        <f t="shared" si="1006"/>
        <v>0</v>
      </c>
      <c r="S288" s="8">
        <v>1</v>
      </c>
      <c r="T288" s="8">
        <v>6306</v>
      </c>
      <c r="U288" s="59">
        <v>0.55600000000000005</v>
      </c>
      <c r="V288" s="40">
        <v>97</v>
      </c>
      <c r="W288" s="40">
        <v>2556</v>
      </c>
      <c r="X288" s="64">
        <f t="shared" ref="X288" si="1124">IFERROR((W288/336.1)*352.7,"NA")</f>
        <v>2682.2409997024693</v>
      </c>
      <c r="Y288" s="71">
        <f t="shared" si="1012"/>
        <v>247932</v>
      </c>
      <c r="Z288" s="71">
        <f t="shared" si="1013"/>
        <v>260177.37697113951</v>
      </c>
      <c r="AA288" s="17">
        <v>0</v>
      </c>
      <c r="AB288" s="3">
        <v>1</v>
      </c>
      <c r="AC288" s="4">
        <v>0</v>
      </c>
      <c r="AD288" s="3">
        <v>1</v>
      </c>
      <c r="AE288" s="3">
        <v>0</v>
      </c>
      <c r="AF288" s="4">
        <v>0</v>
      </c>
    </row>
    <row r="289" spans="1:32" x14ac:dyDescent="0.3">
      <c r="A289">
        <v>147776</v>
      </c>
      <c r="B289" s="3" t="s">
        <v>20</v>
      </c>
      <c r="C289" s="9" t="s">
        <v>82</v>
      </c>
      <c r="D289" s="36" t="s">
        <v>1</v>
      </c>
      <c r="E289" s="45">
        <v>3</v>
      </c>
      <c r="F289" s="46">
        <v>86</v>
      </c>
      <c r="G289" s="47" t="s">
        <v>89</v>
      </c>
      <c r="H289" s="54" t="s">
        <v>89</v>
      </c>
      <c r="I289" s="62" t="str">
        <f t="shared" ref="I289" si="1125">IFERROR((H289/346)*352.7,"NA")</f>
        <v>NA</v>
      </c>
      <c r="J289" s="79" t="s">
        <v>89</v>
      </c>
      <c r="K289" s="45" t="s">
        <v>89</v>
      </c>
      <c r="L289" s="68" t="str">
        <f t="shared" ref="L289" si="1126">IFERROR((K289/346)*352.7,"NA")</f>
        <v>NA</v>
      </c>
      <c r="M289" s="8">
        <v>40388</v>
      </c>
      <c r="N289" s="65">
        <f t="shared" ref="N289" si="1127">IFERROR((M289/346)*352.7,"NA")</f>
        <v>41170.079768786127</v>
      </c>
      <c r="O289" s="12">
        <v>0</v>
      </c>
      <c r="P289" s="8">
        <f t="shared" si="1005"/>
        <v>1</v>
      </c>
      <c r="Q289" s="9">
        <v>1</v>
      </c>
      <c r="R289" s="9">
        <f t="shared" si="1006"/>
        <v>0</v>
      </c>
      <c r="S289" s="9">
        <v>1</v>
      </c>
      <c r="T289" s="8">
        <v>5626</v>
      </c>
      <c r="U289" s="59">
        <v>0.58499999999999996</v>
      </c>
      <c r="V289" s="40" t="s">
        <v>89</v>
      </c>
      <c r="W289" s="40" t="s">
        <v>89</v>
      </c>
      <c r="X289" s="65" t="str">
        <f t="shared" ref="X289" si="1128">IFERROR((W289/346)*352.7,"NA")</f>
        <v>NA</v>
      </c>
      <c r="Y289" s="72" t="str">
        <f t="shared" si="1012"/>
        <v>NA</v>
      </c>
      <c r="Z289" s="72" t="str">
        <f t="shared" si="1013"/>
        <v>NA</v>
      </c>
      <c r="AA289" s="17">
        <v>0</v>
      </c>
      <c r="AB289" s="3">
        <v>1</v>
      </c>
      <c r="AC289" s="4">
        <v>0</v>
      </c>
      <c r="AD289" s="3">
        <v>1</v>
      </c>
      <c r="AE289" s="3">
        <v>0</v>
      </c>
      <c r="AF289" s="4">
        <v>0</v>
      </c>
    </row>
    <row r="290" spans="1:32" x14ac:dyDescent="0.3">
      <c r="A290">
        <v>171456</v>
      </c>
      <c r="B290" s="19" t="s">
        <v>44</v>
      </c>
      <c r="C290" s="8" t="s">
        <v>86</v>
      </c>
      <c r="D290" s="34" t="s">
        <v>9</v>
      </c>
      <c r="E290" s="40">
        <v>15</v>
      </c>
      <c r="F290" s="41">
        <v>112</v>
      </c>
      <c r="G290" s="40">
        <v>34</v>
      </c>
      <c r="H290" s="43">
        <v>1744</v>
      </c>
      <c r="I290" s="60">
        <f t="shared" ref="I290" si="1129">IFERROR((H290/293.2)*352.7,"NA")</f>
        <v>2097.9154160982262</v>
      </c>
      <c r="J290" s="78">
        <v>0.30357142857142855</v>
      </c>
      <c r="K290" s="40">
        <v>59300</v>
      </c>
      <c r="L290" s="66">
        <f t="shared" ref="L290" si="1130">IFERROR((K290/293.2)*352.7,"NA")</f>
        <v>71333.935879945435</v>
      </c>
      <c r="M290" s="7">
        <v>24468</v>
      </c>
      <c r="N290" s="63">
        <f t="shared" ref="N290" si="1131">IFERROR((M290/293.2)*352.7,"NA")</f>
        <v>29433.36834924966</v>
      </c>
      <c r="O290" s="57">
        <v>0</v>
      </c>
      <c r="P290" s="8">
        <f t="shared" si="1005"/>
        <v>1</v>
      </c>
      <c r="Q290" s="7">
        <v>0</v>
      </c>
      <c r="R290" s="7">
        <f t="shared" si="1006"/>
        <v>1</v>
      </c>
      <c r="S290" s="7">
        <v>1</v>
      </c>
      <c r="T290" s="7">
        <v>8199</v>
      </c>
      <c r="U290" s="73">
        <v>0.67799999999999994</v>
      </c>
      <c r="V290" s="37">
        <v>1140</v>
      </c>
      <c r="W290" s="37">
        <v>3259</v>
      </c>
      <c r="X290" s="63">
        <f t="shared" ref="X290" si="1132">IFERROR((W290/293.2)*352.7,"NA")</f>
        <v>3920.3591405184175</v>
      </c>
      <c r="Y290" s="71">
        <f t="shared" si="1012"/>
        <v>3715260</v>
      </c>
      <c r="Z290" s="38">
        <f t="shared" si="1013"/>
        <v>4469209.4201909956</v>
      </c>
      <c r="AA290" s="17">
        <v>0</v>
      </c>
      <c r="AB290" s="3">
        <v>1</v>
      </c>
      <c r="AC290" s="4">
        <v>0</v>
      </c>
      <c r="AD290" s="3">
        <v>0</v>
      </c>
      <c r="AE290" s="3">
        <v>0</v>
      </c>
      <c r="AF290" s="4">
        <v>1</v>
      </c>
    </row>
    <row r="291" spans="1:32" x14ac:dyDescent="0.3">
      <c r="A291">
        <v>171456</v>
      </c>
      <c r="B291" s="10" t="s">
        <v>44</v>
      </c>
      <c r="C291" s="8" t="s">
        <v>86</v>
      </c>
      <c r="D291" s="35" t="s">
        <v>8</v>
      </c>
      <c r="E291" s="40">
        <v>15</v>
      </c>
      <c r="F291" s="41">
        <v>74</v>
      </c>
      <c r="G291" s="40">
        <v>49</v>
      </c>
      <c r="H291" s="43">
        <v>1456</v>
      </c>
      <c r="I291" s="61">
        <f t="shared" ref="I291" si="1133">IFERROR((H291/297.8)*352.7,"NA")</f>
        <v>1724.4163868368032</v>
      </c>
      <c r="J291" s="78">
        <v>0.66216216216216217</v>
      </c>
      <c r="K291" s="40">
        <v>71350</v>
      </c>
      <c r="L291" s="67">
        <f t="shared" ref="L291" si="1134">IFERROR((K291/297.8)*352.7,"NA")</f>
        <v>84503.509066487575</v>
      </c>
      <c r="M291" s="8">
        <v>25349</v>
      </c>
      <c r="N291" s="64">
        <f t="shared" ref="N291" si="1135">IFERROR((M291/297.8)*352.7,"NA")</f>
        <v>30022.136668905307</v>
      </c>
      <c r="O291" s="12">
        <v>0</v>
      </c>
      <c r="P291" s="9">
        <f t="shared" si="1005"/>
        <v>1</v>
      </c>
      <c r="Q291" s="8">
        <v>0</v>
      </c>
      <c r="R291" s="8">
        <f t="shared" si="1006"/>
        <v>1</v>
      </c>
      <c r="S291" s="8">
        <v>1</v>
      </c>
      <c r="T291" s="8">
        <v>7959</v>
      </c>
      <c r="U291" s="74">
        <v>0.73099999999999998</v>
      </c>
      <c r="V291" s="40">
        <v>1334</v>
      </c>
      <c r="W291" s="40">
        <v>3800</v>
      </c>
      <c r="X291" s="64">
        <f t="shared" ref="X291" si="1136">IFERROR((W291/297.8)*352.7,"NA")</f>
        <v>4500.5372733378108</v>
      </c>
      <c r="Y291" s="71">
        <f t="shared" si="1012"/>
        <v>5069200</v>
      </c>
      <c r="Z291" s="71">
        <f t="shared" si="1013"/>
        <v>6003716.72263264</v>
      </c>
      <c r="AA291" s="17">
        <v>0</v>
      </c>
      <c r="AB291" s="3">
        <v>1</v>
      </c>
      <c r="AC291" s="4">
        <v>0</v>
      </c>
      <c r="AD291" s="3">
        <v>0</v>
      </c>
      <c r="AE291" s="3">
        <v>0</v>
      </c>
      <c r="AF291" s="4">
        <v>1</v>
      </c>
    </row>
    <row r="292" spans="1:32" x14ac:dyDescent="0.3">
      <c r="A292">
        <v>171456</v>
      </c>
      <c r="B292" s="10" t="s">
        <v>44</v>
      </c>
      <c r="C292" s="8" t="s">
        <v>86</v>
      </c>
      <c r="D292" s="35" t="s">
        <v>7</v>
      </c>
      <c r="E292" s="40">
        <v>6</v>
      </c>
      <c r="F292" s="41">
        <v>72</v>
      </c>
      <c r="G292" s="40">
        <v>47</v>
      </c>
      <c r="H292" s="43">
        <v>2494</v>
      </c>
      <c r="I292" s="61">
        <f t="shared" ref="I292" si="1137">IFERROR((H292/306.7)*352.7,"NA")</f>
        <v>2868.0593413759375</v>
      </c>
      <c r="J292" s="78">
        <v>0.65277777777777779</v>
      </c>
      <c r="K292" s="40">
        <v>117200</v>
      </c>
      <c r="L292" s="67">
        <f t="shared" ref="L292" si="1138">IFERROR((K292/306.7)*352.7,"NA")</f>
        <v>134778.08933811545</v>
      </c>
      <c r="M292" s="8">
        <v>26090</v>
      </c>
      <c r="N292" s="64">
        <f t="shared" ref="N292" si="1139">IFERROR((M292/306.7)*352.7,"NA")</f>
        <v>30003.074665797198</v>
      </c>
      <c r="O292" s="12">
        <v>0</v>
      </c>
      <c r="P292" s="7">
        <f t="shared" si="1005"/>
        <v>1</v>
      </c>
      <c r="Q292" s="8">
        <v>0</v>
      </c>
      <c r="R292" s="8">
        <f t="shared" si="1006"/>
        <v>1</v>
      </c>
      <c r="S292" s="8">
        <v>1</v>
      </c>
      <c r="T292" s="8">
        <v>7718</v>
      </c>
      <c r="U292" s="74">
        <v>0.72099999999999997</v>
      </c>
      <c r="V292" s="40">
        <v>1323</v>
      </c>
      <c r="W292" s="40">
        <v>3806</v>
      </c>
      <c r="X292" s="64">
        <f t="shared" ref="X292" si="1140">IFERROR((W292/306.7)*352.7,"NA")</f>
        <v>4376.8379523964786</v>
      </c>
      <c r="Y292" s="71">
        <f t="shared" si="1012"/>
        <v>5035338</v>
      </c>
      <c r="Z292" s="71">
        <f t="shared" si="1013"/>
        <v>5790556.6110205408</v>
      </c>
      <c r="AA292" s="17">
        <v>0</v>
      </c>
      <c r="AB292" s="3">
        <v>1</v>
      </c>
      <c r="AC292" s="4">
        <v>0</v>
      </c>
      <c r="AD292" s="3">
        <v>0</v>
      </c>
      <c r="AE292" s="3">
        <v>0</v>
      </c>
      <c r="AF292" s="4">
        <v>1</v>
      </c>
    </row>
    <row r="293" spans="1:32" x14ac:dyDescent="0.3">
      <c r="A293">
        <v>171456</v>
      </c>
      <c r="B293" s="10" t="s">
        <v>44</v>
      </c>
      <c r="C293" s="8" t="s">
        <v>86</v>
      </c>
      <c r="D293" s="35" t="s">
        <v>5</v>
      </c>
      <c r="E293" s="40">
        <v>24</v>
      </c>
      <c r="F293" s="41">
        <v>89</v>
      </c>
      <c r="G293" s="40">
        <v>49</v>
      </c>
      <c r="H293" s="43">
        <v>3555</v>
      </c>
      <c r="I293" s="61">
        <f t="shared" ref="I293" si="1141">IFERROR((H293/312.9)*352.7,"NA")</f>
        <v>4007.1860019175456</v>
      </c>
      <c r="J293" s="78">
        <v>0.550561797752809</v>
      </c>
      <c r="K293" s="40">
        <v>174200</v>
      </c>
      <c r="L293" s="67">
        <f t="shared" ref="L293" si="1142">IFERROR((K293/312.9)*352.7,"NA")</f>
        <v>196357.75007989776</v>
      </c>
      <c r="M293" s="8">
        <v>26706</v>
      </c>
      <c r="N293" s="64">
        <f t="shared" ref="N293" si="1143">IFERROR((M293/312.9)*352.7,"NA")</f>
        <v>30102.928092042188</v>
      </c>
      <c r="O293" s="12">
        <v>0</v>
      </c>
      <c r="P293" s="8">
        <f t="shared" si="1005"/>
        <v>1</v>
      </c>
      <c r="Q293" s="8">
        <v>0</v>
      </c>
      <c r="R293" s="8">
        <f t="shared" si="1006"/>
        <v>1</v>
      </c>
      <c r="S293" s="8">
        <v>1</v>
      </c>
      <c r="T293" s="8">
        <v>7278</v>
      </c>
      <c r="U293" s="74">
        <v>0.69900000000000007</v>
      </c>
      <c r="V293" s="40">
        <v>1165</v>
      </c>
      <c r="W293" s="40">
        <v>4234</v>
      </c>
      <c r="X293" s="64">
        <f t="shared" ref="X293" si="1144">IFERROR((W293/312.9)*352.7,"NA")</f>
        <v>4772.5528922978592</v>
      </c>
      <c r="Y293" s="71">
        <f t="shared" si="1012"/>
        <v>4932610</v>
      </c>
      <c r="Z293" s="71">
        <f t="shared" si="1013"/>
        <v>5560024.1195270056</v>
      </c>
      <c r="AA293" s="17">
        <v>0</v>
      </c>
      <c r="AB293" s="3">
        <v>1</v>
      </c>
      <c r="AC293" s="4">
        <v>0</v>
      </c>
      <c r="AD293" s="3">
        <v>0</v>
      </c>
      <c r="AE293" s="3">
        <v>0</v>
      </c>
      <c r="AF293" s="4">
        <v>1</v>
      </c>
    </row>
    <row r="294" spans="1:32" x14ac:dyDescent="0.3">
      <c r="A294">
        <v>171456</v>
      </c>
      <c r="B294" s="10" t="s">
        <v>44</v>
      </c>
      <c r="C294" s="8" t="s">
        <v>86</v>
      </c>
      <c r="D294" s="35" t="s">
        <v>4</v>
      </c>
      <c r="E294" s="40">
        <v>20</v>
      </c>
      <c r="F294" s="41">
        <v>86</v>
      </c>
      <c r="G294" s="40">
        <v>68</v>
      </c>
      <c r="H294" s="43">
        <v>3895</v>
      </c>
      <c r="I294" s="61">
        <f t="shared" ref="I294" si="1145">IFERROR((H294/317.7)*352.7,"NA")</f>
        <v>4324.0997796663514</v>
      </c>
      <c r="J294" s="78">
        <v>0.79069767441860461</v>
      </c>
      <c r="K294" s="40">
        <v>264846</v>
      </c>
      <c r="L294" s="67">
        <f t="shared" ref="L294" si="1146">IFERROR((K294/317.7)*352.7,"NA")</f>
        <v>294023.24268177524</v>
      </c>
      <c r="M294" s="8">
        <v>27666</v>
      </c>
      <c r="N294" s="64">
        <f t="shared" ref="N294" si="1147">IFERROR((M294/317.7)*352.7,"NA")</f>
        <v>30713.875354107648</v>
      </c>
      <c r="O294" s="12">
        <v>0</v>
      </c>
      <c r="P294" s="8">
        <f t="shared" si="1005"/>
        <v>1</v>
      </c>
      <c r="Q294" s="8">
        <v>0</v>
      </c>
      <c r="R294" s="8">
        <f t="shared" si="1006"/>
        <v>1</v>
      </c>
      <c r="S294" s="8">
        <v>1</v>
      </c>
      <c r="T294" s="8">
        <v>6983</v>
      </c>
      <c r="U294" s="74">
        <v>0.75900000000000001</v>
      </c>
      <c r="V294" s="40">
        <v>1091</v>
      </c>
      <c r="W294" s="40">
        <v>3810</v>
      </c>
      <c r="X294" s="64">
        <f t="shared" ref="X294" si="1148">IFERROR((W294/317.7)*352.7,"NA")</f>
        <v>4229.735599622285</v>
      </c>
      <c r="Y294" s="71">
        <f t="shared" si="1012"/>
        <v>4156710</v>
      </c>
      <c r="Z294" s="71">
        <f t="shared" si="1013"/>
        <v>4614641.5391879128</v>
      </c>
      <c r="AA294" s="17">
        <v>0</v>
      </c>
      <c r="AB294" s="3">
        <v>1</v>
      </c>
      <c r="AC294" s="4">
        <v>0</v>
      </c>
      <c r="AD294" s="3">
        <v>0</v>
      </c>
      <c r="AE294" s="3">
        <v>0</v>
      </c>
      <c r="AF294" s="4">
        <v>1</v>
      </c>
    </row>
    <row r="295" spans="1:32" x14ac:dyDescent="0.3">
      <c r="A295">
        <v>171456</v>
      </c>
      <c r="B295" s="10" t="s">
        <v>44</v>
      </c>
      <c r="C295" s="8" t="s">
        <v>86</v>
      </c>
      <c r="D295" s="35" t="s">
        <v>3</v>
      </c>
      <c r="E295" s="40">
        <v>8</v>
      </c>
      <c r="F295" s="41">
        <v>74</v>
      </c>
      <c r="G295" s="40">
        <v>51</v>
      </c>
      <c r="H295" s="43">
        <v>4004</v>
      </c>
      <c r="I295" s="61">
        <f t="shared" ref="I295" si="1149">IFERROR((H295/327.4)*352.7,"NA")</f>
        <v>4313.411117898595</v>
      </c>
      <c r="J295" s="78">
        <v>0.68918918918918914</v>
      </c>
      <c r="K295" s="40">
        <v>204210</v>
      </c>
      <c r="L295" s="67">
        <f t="shared" ref="L295" si="1150">IFERROR((K295/327.4)*352.7,"NA")</f>
        <v>219990.43066585218</v>
      </c>
      <c r="M295" s="8">
        <v>28784</v>
      </c>
      <c r="N295" s="64">
        <f t="shared" ref="N295" si="1151">IFERROR((M295/327.4)*352.7,"NA")</f>
        <v>31008.298106292001</v>
      </c>
      <c r="O295" s="12">
        <v>0</v>
      </c>
      <c r="P295" s="8">
        <f t="shared" si="1005"/>
        <v>1</v>
      </c>
      <c r="Q295" s="8">
        <v>0</v>
      </c>
      <c r="R295" s="8">
        <f t="shared" si="1006"/>
        <v>1</v>
      </c>
      <c r="S295" s="8">
        <v>1</v>
      </c>
      <c r="T295" s="8">
        <v>6635</v>
      </c>
      <c r="U295" s="74">
        <v>0.74400000000000011</v>
      </c>
      <c r="V295" s="40">
        <v>1024</v>
      </c>
      <c r="W295" s="40">
        <v>4553</v>
      </c>
      <c r="X295" s="64">
        <f t="shared" ref="X295" si="1152">IFERROR((W295/327.4)*352.7,"NA")</f>
        <v>4904.8353695784972</v>
      </c>
      <c r="Y295" s="71">
        <f t="shared" si="1012"/>
        <v>4662272</v>
      </c>
      <c r="Z295" s="71">
        <f t="shared" si="1013"/>
        <v>5022551.4184483811</v>
      </c>
      <c r="AA295" s="17">
        <v>0</v>
      </c>
      <c r="AB295" s="3">
        <v>1</v>
      </c>
      <c r="AC295" s="4">
        <v>0</v>
      </c>
      <c r="AD295" s="3">
        <v>0</v>
      </c>
      <c r="AE295" s="3">
        <v>0</v>
      </c>
      <c r="AF295" s="4">
        <v>1</v>
      </c>
    </row>
    <row r="296" spans="1:32" x14ac:dyDescent="0.3">
      <c r="A296">
        <v>171456</v>
      </c>
      <c r="B296" s="10" t="s">
        <v>44</v>
      </c>
      <c r="C296" s="8" t="s">
        <v>86</v>
      </c>
      <c r="D296" s="35" t="s">
        <v>2</v>
      </c>
      <c r="E296" s="40">
        <v>9</v>
      </c>
      <c r="F296" s="41">
        <v>69</v>
      </c>
      <c r="G296" s="40">
        <v>60</v>
      </c>
      <c r="H296" s="43">
        <v>4220</v>
      </c>
      <c r="I296" s="61">
        <f t="shared" ref="I296" si="1153">IFERROR((H296/336.1)*352.7,"NA")</f>
        <v>4428.4260636715262</v>
      </c>
      <c r="J296" s="78">
        <v>0.86956521739130432</v>
      </c>
      <c r="K296" s="40">
        <v>253250</v>
      </c>
      <c r="L296" s="67">
        <f t="shared" ref="L296" si="1154">IFERROR((K296/336.1)*352.7,"NA")</f>
        <v>265758.03332341561</v>
      </c>
      <c r="M296" s="8">
        <v>29683</v>
      </c>
      <c r="N296" s="64">
        <f t="shared" ref="N296" si="1155">IFERROR((M296/336.1)*352.7,"NA")</f>
        <v>31149.045224635523</v>
      </c>
      <c r="O296" s="12">
        <v>0</v>
      </c>
      <c r="P296" s="8">
        <f t="shared" si="1005"/>
        <v>1</v>
      </c>
      <c r="Q296" s="8">
        <v>0</v>
      </c>
      <c r="R296" s="8">
        <f t="shared" si="1006"/>
        <v>1</v>
      </c>
      <c r="S296" s="8">
        <v>1</v>
      </c>
      <c r="T296" s="8">
        <v>6722</v>
      </c>
      <c r="U296" s="74">
        <v>0.65700000000000003</v>
      </c>
      <c r="V296" s="40">
        <v>1181</v>
      </c>
      <c r="W296" s="40">
        <v>4873</v>
      </c>
      <c r="X296" s="64">
        <f t="shared" ref="X296" si="1156">IFERROR((W296/336.1)*352.7,"NA")</f>
        <v>5113.6777744718829</v>
      </c>
      <c r="Y296" s="71">
        <f t="shared" si="1012"/>
        <v>5755013</v>
      </c>
      <c r="Z296" s="71">
        <f t="shared" si="1013"/>
        <v>6039253.4516512938</v>
      </c>
      <c r="AA296" s="17">
        <v>0</v>
      </c>
      <c r="AB296" s="3">
        <v>1</v>
      </c>
      <c r="AC296" s="4">
        <v>0</v>
      </c>
      <c r="AD296" s="3">
        <v>0</v>
      </c>
      <c r="AE296" s="3">
        <v>0</v>
      </c>
      <c r="AF296" s="4">
        <v>1</v>
      </c>
    </row>
    <row r="297" spans="1:32" x14ac:dyDescent="0.3">
      <c r="A297">
        <v>171456</v>
      </c>
      <c r="B297" s="20" t="s">
        <v>44</v>
      </c>
      <c r="C297" s="9" t="s">
        <v>86</v>
      </c>
      <c r="D297" s="36" t="s">
        <v>1</v>
      </c>
      <c r="E297" s="40">
        <v>14</v>
      </c>
      <c r="F297" s="41">
        <v>81</v>
      </c>
      <c r="G297" s="40">
        <v>52</v>
      </c>
      <c r="H297" s="43">
        <v>3620</v>
      </c>
      <c r="I297" s="62">
        <f t="shared" ref="I297" si="1157">IFERROR((H297/346)*352.7,"NA")</f>
        <v>3690.0982658959538</v>
      </c>
      <c r="J297" s="78">
        <v>0.64197530864197527</v>
      </c>
      <c r="K297" s="40">
        <v>188256</v>
      </c>
      <c r="L297" s="68">
        <f t="shared" ref="L297" si="1158">IFERROR((K297/346)*352.7,"NA")</f>
        <v>191901.41965317918</v>
      </c>
      <c r="M297" s="9">
        <v>30301</v>
      </c>
      <c r="N297" s="65">
        <f t="shared" ref="N297" si="1159">IFERROR((M297/346)*352.7,"NA")</f>
        <v>30887.753468208091</v>
      </c>
      <c r="O297" s="58">
        <v>0</v>
      </c>
      <c r="P297" s="9">
        <f t="shared" si="1005"/>
        <v>1</v>
      </c>
      <c r="Q297" s="9">
        <v>0</v>
      </c>
      <c r="R297" s="9">
        <f t="shared" si="1006"/>
        <v>1</v>
      </c>
      <c r="S297" s="9">
        <v>1</v>
      </c>
      <c r="T297" s="9">
        <v>6756</v>
      </c>
      <c r="U297" s="75">
        <v>0.65599999999999992</v>
      </c>
      <c r="V297" s="45" t="s">
        <v>89</v>
      </c>
      <c r="W297" s="45" t="s">
        <v>89</v>
      </c>
      <c r="X297" s="65" t="str">
        <f t="shared" ref="X297" si="1160">IFERROR((W297/346)*352.7,"NA")</f>
        <v>NA</v>
      </c>
      <c r="Y297" s="72" t="str">
        <f t="shared" si="1012"/>
        <v>NA</v>
      </c>
      <c r="Z297" s="72" t="str">
        <f t="shared" si="1013"/>
        <v>NA</v>
      </c>
      <c r="AA297" s="17">
        <v>0</v>
      </c>
      <c r="AB297" s="3">
        <v>1</v>
      </c>
      <c r="AC297" s="4">
        <v>0</v>
      </c>
      <c r="AD297" s="3">
        <v>0</v>
      </c>
      <c r="AE297" s="3">
        <v>0</v>
      </c>
      <c r="AF297" s="4">
        <v>1</v>
      </c>
    </row>
    <row r="298" spans="1:32" x14ac:dyDescent="0.3">
      <c r="A298">
        <v>147767</v>
      </c>
      <c r="B298" s="3" t="s">
        <v>20</v>
      </c>
      <c r="C298" s="19" t="s">
        <v>21</v>
      </c>
      <c r="D298" s="34" t="s">
        <v>9</v>
      </c>
      <c r="E298" s="48">
        <v>138</v>
      </c>
      <c r="F298" s="49">
        <v>542</v>
      </c>
      <c r="G298" s="48">
        <v>38</v>
      </c>
      <c r="H298" s="50">
        <v>41581</v>
      </c>
      <c r="I298" s="60">
        <f t="shared" ref="I298" si="1161">IFERROR((H298/293.2)*352.7,"NA")</f>
        <v>50019.163369713504</v>
      </c>
      <c r="J298" s="80">
        <v>7.0110701107011064E-2</v>
      </c>
      <c r="K298" s="48">
        <v>1538488</v>
      </c>
      <c r="L298" s="66">
        <f t="shared" ref="L298" si="1162">IFERROR((K298/293.2)*352.7,"NA")</f>
        <v>1850698.2182810369</v>
      </c>
      <c r="M298" s="8">
        <v>60840</v>
      </c>
      <c r="N298" s="63">
        <f t="shared" ref="N298" si="1163">IFERROR((M298/293.2)*352.7,"NA")</f>
        <v>73186.452933151435</v>
      </c>
      <c r="O298" s="12">
        <v>1</v>
      </c>
      <c r="P298" s="7">
        <f t="shared" si="1005"/>
        <v>0</v>
      </c>
      <c r="Q298" s="8">
        <v>1</v>
      </c>
      <c r="R298" s="7">
        <f t="shared" si="1006"/>
        <v>0</v>
      </c>
      <c r="S298" s="7">
        <v>1</v>
      </c>
      <c r="T298" s="8">
        <v>8936</v>
      </c>
      <c r="U298" s="59">
        <v>0.18</v>
      </c>
      <c r="V298" s="37">
        <v>1101</v>
      </c>
      <c r="W298" s="37">
        <v>30177</v>
      </c>
      <c r="X298" s="63">
        <f t="shared" ref="X298" si="1164">IFERROR((W298/293.2)*352.7,"NA")</f>
        <v>36300.913710777626</v>
      </c>
      <c r="Y298" s="71">
        <f t="shared" si="1012"/>
        <v>33224877</v>
      </c>
      <c r="Z298" s="38">
        <f t="shared" si="1013"/>
        <v>39967305.995566167</v>
      </c>
      <c r="AA298" s="17">
        <v>1</v>
      </c>
      <c r="AB298" s="3">
        <v>0</v>
      </c>
      <c r="AC298" s="4">
        <v>0</v>
      </c>
      <c r="AD298" s="3">
        <v>1</v>
      </c>
      <c r="AE298" s="3">
        <v>0</v>
      </c>
      <c r="AF298" s="4">
        <v>0</v>
      </c>
    </row>
    <row r="299" spans="1:32" x14ac:dyDescent="0.3">
      <c r="A299">
        <v>147767</v>
      </c>
      <c r="B299" s="3" t="s">
        <v>20</v>
      </c>
      <c r="C299" s="10" t="s">
        <v>21</v>
      </c>
      <c r="D299" s="35" t="s">
        <v>8</v>
      </c>
      <c r="E299" s="51">
        <v>181</v>
      </c>
      <c r="F299" s="44">
        <v>608</v>
      </c>
      <c r="G299" s="51">
        <v>46</v>
      </c>
      <c r="H299" s="43">
        <v>42862</v>
      </c>
      <c r="I299" s="61">
        <f t="shared" ref="I299" si="1165">IFERROR((H299/297.8)*352.7,"NA")</f>
        <v>50763.691739422429</v>
      </c>
      <c r="J299" s="78">
        <v>7.5657894736842105E-2</v>
      </c>
      <c r="K299" s="51">
        <v>1971637</v>
      </c>
      <c r="L299" s="67">
        <f t="shared" ref="L299" si="1166">IFERROR((K299/297.8)*352.7,"NA")</f>
        <v>2335112.0547347213</v>
      </c>
      <c r="M299" s="8">
        <v>63193</v>
      </c>
      <c r="N299" s="64">
        <f t="shared" ref="N299" si="1167">IFERROR((M299/297.8)*352.7,"NA")</f>
        <v>74842.750503693751</v>
      </c>
      <c r="O299" s="12">
        <v>1</v>
      </c>
      <c r="P299" s="8">
        <f t="shared" si="1005"/>
        <v>0</v>
      </c>
      <c r="Q299" s="8">
        <v>1</v>
      </c>
      <c r="R299" s="8">
        <f t="shared" si="1006"/>
        <v>0</v>
      </c>
      <c r="S299" s="8">
        <v>1</v>
      </c>
      <c r="T299" s="8">
        <v>8855</v>
      </c>
      <c r="U299" s="59">
        <v>0.153</v>
      </c>
      <c r="V299" s="40">
        <v>1103</v>
      </c>
      <c r="W299" s="40">
        <v>32075</v>
      </c>
      <c r="X299" s="64">
        <f t="shared" ref="X299" si="1168">IFERROR((W299/297.8)*352.7,"NA")</f>
        <v>37988.087642713232</v>
      </c>
      <c r="Y299" s="71">
        <f t="shared" si="1012"/>
        <v>35378725</v>
      </c>
      <c r="Z299" s="71">
        <f t="shared" si="1013"/>
        <v>41900860.669912696</v>
      </c>
      <c r="AA299" s="17">
        <v>1</v>
      </c>
      <c r="AB299" s="3">
        <v>0</v>
      </c>
      <c r="AC299" s="4">
        <v>0</v>
      </c>
      <c r="AD299" s="3">
        <v>1</v>
      </c>
      <c r="AE299" s="3">
        <v>0</v>
      </c>
      <c r="AF299" s="4">
        <v>0</v>
      </c>
    </row>
    <row r="300" spans="1:32" x14ac:dyDescent="0.3">
      <c r="A300">
        <v>147767</v>
      </c>
      <c r="B300" s="3" t="s">
        <v>20</v>
      </c>
      <c r="C300" s="10" t="s">
        <v>21</v>
      </c>
      <c r="D300" s="35" t="s">
        <v>7</v>
      </c>
      <c r="E300" s="51">
        <v>174</v>
      </c>
      <c r="F300" s="44">
        <v>681</v>
      </c>
      <c r="G300" s="51">
        <v>61</v>
      </c>
      <c r="H300" s="43">
        <v>42259</v>
      </c>
      <c r="I300" s="61">
        <f t="shared" ref="I300" si="1169">IFERROR((H300/306.7)*352.7,"NA")</f>
        <v>48597.161069448972</v>
      </c>
      <c r="J300" s="78">
        <v>8.957415565345081E-2</v>
      </c>
      <c r="K300" s="51">
        <v>2577777</v>
      </c>
      <c r="L300" s="67">
        <f t="shared" ref="L300" si="1170">IFERROR((K300/306.7)*352.7,"NA")</f>
        <v>2964401.5255950438</v>
      </c>
      <c r="M300" s="8">
        <v>65519</v>
      </c>
      <c r="N300" s="64">
        <f t="shared" ref="N300" si="1171">IFERROR((M300/306.7)*352.7,"NA")</f>
        <v>75345.781871535699</v>
      </c>
      <c r="O300" s="12">
        <v>1</v>
      </c>
      <c r="P300" s="8">
        <f t="shared" si="1005"/>
        <v>0</v>
      </c>
      <c r="Q300" s="8">
        <v>1</v>
      </c>
      <c r="R300" s="8">
        <f t="shared" si="1006"/>
        <v>0</v>
      </c>
      <c r="S300" s="8">
        <v>1</v>
      </c>
      <c r="T300" s="8">
        <v>8725</v>
      </c>
      <c r="U300" s="59">
        <v>0.13100000000000001</v>
      </c>
      <c r="V300" s="40">
        <v>1100</v>
      </c>
      <c r="W300" s="40">
        <v>33135</v>
      </c>
      <c r="X300" s="64">
        <f t="shared" ref="X300" si="1172">IFERROR((W300/306.7)*352.7,"NA")</f>
        <v>38104.709814150636</v>
      </c>
      <c r="Y300" s="71">
        <f t="shared" si="1012"/>
        <v>36448500</v>
      </c>
      <c r="Z300" s="71">
        <f t="shared" si="1013"/>
        <v>41915180.795565702</v>
      </c>
      <c r="AA300" s="17">
        <v>1</v>
      </c>
      <c r="AB300" s="3">
        <v>0</v>
      </c>
      <c r="AC300" s="4">
        <v>0</v>
      </c>
      <c r="AD300" s="3">
        <v>1</v>
      </c>
      <c r="AE300" s="3">
        <v>0</v>
      </c>
      <c r="AF300" s="4">
        <v>0</v>
      </c>
    </row>
    <row r="301" spans="1:32" x14ac:dyDescent="0.3">
      <c r="A301">
        <v>147767</v>
      </c>
      <c r="B301" s="3" t="s">
        <v>20</v>
      </c>
      <c r="C301" s="10" t="s">
        <v>21</v>
      </c>
      <c r="D301" s="35" t="s">
        <v>5</v>
      </c>
      <c r="E301" s="51">
        <v>178</v>
      </c>
      <c r="F301" s="44">
        <v>724</v>
      </c>
      <c r="G301" s="51">
        <v>69</v>
      </c>
      <c r="H301" s="43">
        <v>44641</v>
      </c>
      <c r="I301" s="61">
        <f t="shared" ref="I301" si="1173">IFERROR((H301/312.9)*352.7,"NA")</f>
        <v>50319.209651645891</v>
      </c>
      <c r="J301" s="78">
        <v>9.5303867403314924E-2</v>
      </c>
      <c r="K301" s="51">
        <v>3080235</v>
      </c>
      <c r="L301" s="67">
        <f t="shared" ref="L301" si="1174">IFERROR((K301/312.9)*352.7,"NA")</f>
        <v>3472032.229146692</v>
      </c>
      <c r="M301" s="8">
        <v>68060</v>
      </c>
      <c r="N301" s="64">
        <f t="shared" ref="N301" si="1175">IFERROR((M301/312.9)*352.7,"NA")</f>
        <v>76717.040588047312</v>
      </c>
      <c r="O301" s="12">
        <v>1</v>
      </c>
      <c r="P301" s="8">
        <f t="shared" si="1005"/>
        <v>0</v>
      </c>
      <c r="Q301" s="8">
        <v>1</v>
      </c>
      <c r="R301" s="8">
        <f t="shared" si="1006"/>
        <v>0</v>
      </c>
      <c r="S301" s="8">
        <v>1</v>
      </c>
      <c r="T301" s="8">
        <v>8576</v>
      </c>
      <c r="U301" s="59">
        <v>0.13</v>
      </c>
      <c r="V301" s="40">
        <v>1096</v>
      </c>
      <c r="W301" s="40">
        <v>36262</v>
      </c>
      <c r="X301" s="64">
        <f t="shared" ref="X301" si="1176">IFERROR((W301/312.9)*352.7,"NA")</f>
        <v>40874.424416746566</v>
      </c>
      <c r="Y301" s="71">
        <f t="shared" si="1012"/>
        <v>39743152</v>
      </c>
      <c r="Z301" s="71">
        <f t="shared" si="1013"/>
        <v>44798369.160754234</v>
      </c>
      <c r="AA301" s="17">
        <v>1</v>
      </c>
      <c r="AB301" s="3">
        <v>0</v>
      </c>
      <c r="AC301" s="4">
        <v>0</v>
      </c>
      <c r="AD301" s="3">
        <v>1</v>
      </c>
      <c r="AE301" s="3">
        <v>0</v>
      </c>
      <c r="AF301" s="4">
        <v>0</v>
      </c>
    </row>
    <row r="302" spans="1:32" x14ac:dyDescent="0.3">
      <c r="A302">
        <v>147767</v>
      </c>
      <c r="B302" s="3" t="s">
        <v>20</v>
      </c>
      <c r="C302" s="10" t="s">
        <v>21</v>
      </c>
      <c r="D302" s="35" t="s">
        <v>4</v>
      </c>
      <c r="E302" s="51">
        <v>192</v>
      </c>
      <c r="F302" s="44">
        <v>818</v>
      </c>
      <c r="G302" s="51">
        <v>93</v>
      </c>
      <c r="H302" s="43">
        <v>47879</v>
      </c>
      <c r="I302" s="61">
        <f t="shared" ref="I302" si="1177">IFERROR((H302/317.7)*352.7,"NA")</f>
        <v>53153.677368586716</v>
      </c>
      <c r="J302" s="78">
        <v>0.11369193154034229</v>
      </c>
      <c r="K302" s="51">
        <v>4452744</v>
      </c>
      <c r="L302" s="67">
        <f t="shared" ref="L302" si="1178">IFERROR((K302/317.7)*352.7,"NA")</f>
        <v>4943288.6647780919</v>
      </c>
      <c r="M302" s="8">
        <v>70496</v>
      </c>
      <c r="N302" s="64">
        <f t="shared" ref="N302" si="1179">IFERROR((M302/317.7)*352.7,"NA")</f>
        <v>78262.320428076797</v>
      </c>
      <c r="O302" s="12">
        <v>1</v>
      </c>
      <c r="P302" s="8">
        <f t="shared" si="1005"/>
        <v>0</v>
      </c>
      <c r="Q302" s="8">
        <v>1</v>
      </c>
      <c r="R302" s="8">
        <f t="shared" si="1006"/>
        <v>0</v>
      </c>
      <c r="S302" s="8">
        <v>1</v>
      </c>
      <c r="T302" s="8">
        <v>8563</v>
      </c>
      <c r="U302" s="59">
        <v>0.107</v>
      </c>
      <c r="V302" s="40">
        <v>1069</v>
      </c>
      <c r="W302" s="40">
        <v>41439</v>
      </c>
      <c r="X302" s="64">
        <f t="shared" ref="X302" si="1180">IFERROR((W302/317.7)*352.7,"NA")</f>
        <v>46004.203021718604</v>
      </c>
      <c r="Y302" s="71">
        <f t="shared" si="1012"/>
        <v>44298291</v>
      </c>
      <c r="Z302" s="71">
        <f t="shared" si="1013"/>
        <v>49178493.030217186</v>
      </c>
      <c r="AA302" s="17">
        <v>1</v>
      </c>
      <c r="AB302" s="3">
        <v>0</v>
      </c>
      <c r="AC302" s="4">
        <v>0</v>
      </c>
      <c r="AD302" s="3">
        <v>1</v>
      </c>
      <c r="AE302" s="3">
        <v>0</v>
      </c>
      <c r="AF302" s="4">
        <v>0</v>
      </c>
    </row>
    <row r="303" spans="1:32" x14ac:dyDescent="0.3">
      <c r="A303">
        <v>147767</v>
      </c>
      <c r="B303" s="3" t="s">
        <v>20</v>
      </c>
      <c r="C303" s="10" t="s">
        <v>21</v>
      </c>
      <c r="D303" s="35" t="s">
        <v>3</v>
      </c>
      <c r="E303" s="51">
        <v>191</v>
      </c>
      <c r="F303" s="44">
        <v>752</v>
      </c>
      <c r="G303" s="51">
        <v>105</v>
      </c>
      <c r="H303" s="43">
        <v>55219</v>
      </c>
      <c r="I303" s="61">
        <f t="shared" ref="I303" si="1181">IFERROR((H303/327.4)*352.7,"NA")</f>
        <v>59486.076053756879</v>
      </c>
      <c r="J303" s="78">
        <v>0.13962765957446807</v>
      </c>
      <c r="K303" s="51">
        <v>5797966</v>
      </c>
      <c r="L303" s="67">
        <f t="shared" ref="L303" si="1182">IFERROR((K303/327.4)*352.7,"NA")</f>
        <v>6246006.7446548557</v>
      </c>
      <c r="M303" s="8">
        <v>72980</v>
      </c>
      <c r="N303" s="64">
        <f t="shared" ref="N303" si="1183">IFERROR((M303/327.4)*352.7,"NA")</f>
        <v>78619.566279780091</v>
      </c>
      <c r="O303" s="12">
        <v>1</v>
      </c>
      <c r="P303" s="9">
        <f t="shared" si="1005"/>
        <v>0</v>
      </c>
      <c r="Q303" s="8">
        <v>1</v>
      </c>
      <c r="R303" s="8">
        <f t="shared" si="1006"/>
        <v>0</v>
      </c>
      <c r="S303" s="8">
        <v>1</v>
      </c>
      <c r="T303" s="8">
        <v>8489</v>
      </c>
      <c r="U303" s="59">
        <v>9.1999999999999998E-2</v>
      </c>
      <c r="V303" s="40">
        <v>1142</v>
      </c>
      <c r="W303" s="40">
        <v>42714</v>
      </c>
      <c r="X303" s="64">
        <f t="shared" ref="X303" si="1184">IFERROR((W303/327.4)*352.7,"NA")</f>
        <v>46014.745876603549</v>
      </c>
      <c r="Y303" s="71">
        <f t="shared" si="1012"/>
        <v>48779388</v>
      </c>
      <c r="Z303" s="71">
        <f t="shared" si="1013"/>
        <v>52548839.79108125</v>
      </c>
      <c r="AA303" s="17">
        <v>1</v>
      </c>
      <c r="AB303" s="3">
        <v>0</v>
      </c>
      <c r="AC303" s="4">
        <v>0</v>
      </c>
      <c r="AD303" s="3">
        <v>1</v>
      </c>
      <c r="AE303" s="3">
        <v>0</v>
      </c>
      <c r="AF303" s="4">
        <v>0</v>
      </c>
    </row>
    <row r="304" spans="1:32" x14ac:dyDescent="0.3">
      <c r="A304">
        <v>147767</v>
      </c>
      <c r="B304" s="3" t="s">
        <v>20</v>
      </c>
      <c r="C304" s="10" t="s">
        <v>21</v>
      </c>
      <c r="D304" s="35" t="s">
        <v>2</v>
      </c>
      <c r="E304" s="51">
        <v>213</v>
      </c>
      <c r="F304" s="44">
        <v>780</v>
      </c>
      <c r="G304" s="51">
        <v>181</v>
      </c>
      <c r="H304" s="43">
        <v>58827</v>
      </c>
      <c r="I304" s="61">
        <f t="shared" ref="I304" si="1185">IFERROR((H304/336.1)*352.7,"NA")</f>
        <v>61732.469205593567</v>
      </c>
      <c r="J304" s="78">
        <v>0.23205128205128206</v>
      </c>
      <c r="K304" s="51">
        <v>10647763</v>
      </c>
      <c r="L304" s="67">
        <f t="shared" ref="L304" si="1186">IFERROR((K304/336.1)*352.7,"NA")</f>
        <v>11173656.679857185</v>
      </c>
      <c r="M304" s="8">
        <v>74648</v>
      </c>
      <c r="N304" s="64">
        <f t="shared" ref="N304" si="1187">IFERROR((M304/336.1)*352.7,"NA")</f>
        <v>78334.869384111866</v>
      </c>
      <c r="O304" s="12">
        <v>1</v>
      </c>
      <c r="P304" s="7">
        <f t="shared" si="1005"/>
        <v>0</v>
      </c>
      <c r="Q304" s="8">
        <v>1</v>
      </c>
      <c r="R304" s="8">
        <f t="shared" si="1006"/>
        <v>0</v>
      </c>
      <c r="S304" s="8">
        <v>1</v>
      </c>
      <c r="T304" s="8">
        <v>8451</v>
      </c>
      <c r="U304" s="59">
        <v>8.5000000000000006E-2</v>
      </c>
      <c r="V304" s="40">
        <v>1095</v>
      </c>
      <c r="W304" s="40">
        <v>45486</v>
      </c>
      <c r="X304" s="64">
        <f t="shared" ref="X304" si="1188">IFERROR((W304/336.1)*352.7,"NA")</f>
        <v>47732.556382029157</v>
      </c>
      <c r="Y304" s="71">
        <f t="shared" si="1012"/>
        <v>49807170</v>
      </c>
      <c r="Z304" s="71">
        <f t="shared" si="1013"/>
        <v>52267149.23832193</v>
      </c>
      <c r="AA304" s="17">
        <v>1</v>
      </c>
      <c r="AB304" s="3">
        <v>0</v>
      </c>
      <c r="AC304" s="4">
        <v>0</v>
      </c>
      <c r="AD304" s="3">
        <v>1</v>
      </c>
      <c r="AE304" s="3">
        <v>0</v>
      </c>
      <c r="AF304" s="4">
        <v>0</v>
      </c>
    </row>
    <row r="305" spans="1:32" x14ac:dyDescent="0.3">
      <c r="A305">
        <v>147767</v>
      </c>
      <c r="B305" s="3" t="s">
        <v>20</v>
      </c>
      <c r="C305" s="10" t="s">
        <v>21</v>
      </c>
      <c r="D305" s="36" t="s">
        <v>1</v>
      </c>
      <c r="E305" s="52">
        <v>221</v>
      </c>
      <c r="F305" s="53">
        <v>841</v>
      </c>
      <c r="G305" s="52">
        <v>220</v>
      </c>
      <c r="H305" s="54">
        <v>52326</v>
      </c>
      <c r="I305" s="62">
        <f t="shared" ref="I305" si="1189">IFERROR((H305/346)*352.7,"NA")</f>
        <v>53339.249132947974</v>
      </c>
      <c r="J305" s="79">
        <v>0.26159334126040429</v>
      </c>
      <c r="K305" s="52">
        <v>11511615</v>
      </c>
      <c r="L305" s="68">
        <f t="shared" ref="L305" si="1190">IFERROR((K305/346)*352.7,"NA")</f>
        <v>11734527.77601156</v>
      </c>
      <c r="M305" s="8">
        <v>78654</v>
      </c>
      <c r="N305" s="65">
        <f t="shared" ref="N305" si="1191">IFERROR((M305/346)*352.7,"NA")</f>
        <v>80177.068786127173</v>
      </c>
      <c r="O305" s="12">
        <v>1</v>
      </c>
      <c r="P305" s="8">
        <f t="shared" si="1005"/>
        <v>0</v>
      </c>
      <c r="Q305" s="8">
        <v>1</v>
      </c>
      <c r="R305" s="9">
        <f t="shared" si="1006"/>
        <v>0</v>
      </c>
      <c r="S305" s="9">
        <v>1</v>
      </c>
      <c r="T305" s="8">
        <v>8530</v>
      </c>
      <c r="U305" s="59">
        <v>9.0999999999999998E-2</v>
      </c>
      <c r="V305" s="40" t="s">
        <v>89</v>
      </c>
      <c r="W305" s="40" t="s">
        <v>89</v>
      </c>
      <c r="X305" s="65" t="str">
        <f t="shared" ref="X305" si="1192">IFERROR((W305/346)*352.7,"NA")</f>
        <v>NA</v>
      </c>
      <c r="Y305" s="72" t="str">
        <f t="shared" si="1012"/>
        <v>NA</v>
      </c>
      <c r="Z305" s="72" t="str">
        <f t="shared" si="1013"/>
        <v>NA</v>
      </c>
      <c r="AA305" s="17">
        <v>1</v>
      </c>
      <c r="AB305" s="3">
        <v>0</v>
      </c>
      <c r="AC305" s="4">
        <v>0</v>
      </c>
      <c r="AD305" s="3">
        <v>1</v>
      </c>
      <c r="AE305" s="3">
        <v>0</v>
      </c>
      <c r="AF305" s="4">
        <v>0</v>
      </c>
    </row>
    <row r="306" spans="1:32" x14ac:dyDescent="0.3">
      <c r="A306">
        <v>204501</v>
      </c>
      <c r="B306" s="7" t="s">
        <v>17</v>
      </c>
      <c r="C306" s="19" t="s">
        <v>57</v>
      </c>
      <c r="D306" s="34" t="s">
        <v>9</v>
      </c>
      <c r="E306" s="40" t="s">
        <v>89</v>
      </c>
      <c r="F306" s="41" t="s">
        <v>89</v>
      </c>
      <c r="G306" s="40" t="s">
        <v>89</v>
      </c>
      <c r="H306" s="42" t="s">
        <v>89</v>
      </c>
      <c r="I306" s="60" t="str">
        <f t="shared" ref="I306" si="1193">IFERROR((H306/293.2)*352.7,"NA")</f>
        <v>NA</v>
      </c>
      <c r="J306" s="78" t="s">
        <v>89</v>
      </c>
      <c r="K306" s="40" t="s">
        <v>89</v>
      </c>
      <c r="L306" s="66" t="str">
        <f t="shared" ref="L306" si="1194">IFERROR((K306/293.2)*352.7,"NA")</f>
        <v>NA</v>
      </c>
      <c r="M306" s="7">
        <v>59683</v>
      </c>
      <c r="N306" s="63">
        <f t="shared" ref="N306" si="1195">IFERROR((M306/293.2)*352.7,"NA")</f>
        <v>71794.659276944061</v>
      </c>
      <c r="O306" s="1">
        <v>1</v>
      </c>
      <c r="P306" s="8">
        <f t="shared" si="1005"/>
        <v>0</v>
      </c>
      <c r="Q306" s="7">
        <v>0</v>
      </c>
      <c r="R306" s="7">
        <f t="shared" si="1006"/>
        <v>1</v>
      </c>
      <c r="S306" s="7">
        <v>0</v>
      </c>
      <c r="T306" s="7">
        <v>2930</v>
      </c>
      <c r="U306" s="73">
        <v>0.313</v>
      </c>
      <c r="V306" s="37">
        <v>628</v>
      </c>
      <c r="W306" s="37">
        <v>21596</v>
      </c>
      <c r="X306" s="63">
        <f t="shared" ref="X306" si="1196">IFERROR((W306/293.2)*352.7,"NA")</f>
        <v>25978.544338335611</v>
      </c>
      <c r="Y306" s="71">
        <f t="shared" si="1012"/>
        <v>13562288</v>
      </c>
      <c r="Z306" s="38">
        <f t="shared" si="1013"/>
        <v>16314525.844474763</v>
      </c>
      <c r="AA306" s="17">
        <v>0</v>
      </c>
      <c r="AB306" s="3">
        <v>0</v>
      </c>
      <c r="AC306" s="4">
        <v>1</v>
      </c>
      <c r="AD306" s="3">
        <v>0</v>
      </c>
      <c r="AE306" s="3">
        <v>0</v>
      </c>
      <c r="AF306" s="4">
        <v>1</v>
      </c>
    </row>
    <row r="307" spans="1:32" x14ac:dyDescent="0.3">
      <c r="A307">
        <v>204501</v>
      </c>
      <c r="B307" s="8" t="s">
        <v>17</v>
      </c>
      <c r="C307" s="10" t="s">
        <v>57</v>
      </c>
      <c r="D307" s="35" t="s">
        <v>8</v>
      </c>
      <c r="E307" s="40">
        <v>58</v>
      </c>
      <c r="F307" s="41">
        <v>197</v>
      </c>
      <c r="G307" s="40">
        <v>153</v>
      </c>
      <c r="H307" s="43">
        <v>29620</v>
      </c>
      <c r="I307" s="61">
        <f t="shared" ref="I307" si="1197">IFERROR((H307/297.8)*352.7,"NA")</f>
        <v>35080.503693754195</v>
      </c>
      <c r="J307" s="78">
        <v>0.7766497461928934</v>
      </c>
      <c r="K307" s="40">
        <v>4531826</v>
      </c>
      <c r="L307" s="67">
        <f t="shared" ref="L307" si="1198">IFERROR((K307/297.8)*352.7,"NA")</f>
        <v>5367276.7971793152</v>
      </c>
      <c r="M307" s="8">
        <v>62132</v>
      </c>
      <c r="N307" s="64">
        <f t="shared" ref="N307" si="1199">IFERROR((M307/297.8)*352.7,"NA")</f>
        <v>73586.153122901262</v>
      </c>
      <c r="O307" s="3">
        <v>1</v>
      </c>
      <c r="P307" s="8">
        <f t="shared" si="1005"/>
        <v>0</v>
      </c>
      <c r="Q307" s="8">
        <v>0</v>
      </c>
      <c r="R307" s="8">
        <f t="shared" si="1006"/>
        <v>1</v>
      </c>
      <c r="S307" s="8">
        <v>0</v>
      </c>
      <c r="T307" s="8">
        <v>2894</v>
      </c>
      <c r="U307" s="74">
        <v>0.30399999999999999</v>
      </c>
      <c r="V307" s="40">
        <v>671</v>
      </c>
      <c r="W307" s="40">
        <v>22592</v>
      </c>
      <c r="X307" s="64">
        <f t="shared" ref="X307" si="1200">IFERROR((W307/297.8)*352.7,"NA")</f>
        <v>26756.87844190732</v>
      </c>
      <c r="Y307" s="71">
        <f t="shared" si="1012"/>
        <v>15159232</v>
      </c>
      <c r="Z307" s="71">
        <f t="shared" si="1013"/>
        <v>17953865.434519812</v>
      </c>
      <c r="AA307" s="17">
        <v>0</v>
      </c>
      <c r="AB307" s="3">
        <v>0</v>
      </c>
      <c r="AC307" s="4">
        <v>1</v>
      </c>
      <c r="AD307" s="3">
        <v>0</v>
      </c>
      <c r="AE307" s="3">
        <v>0</v>
      </c>
      <c r="AF307" s="4">
        <v>1</v>
      </c>
    </row>
    <row r="308" spans="1:32" x14ac:dyDescent="0.3">
      <c r="A308">
        <v>204501</v>
      </c>
      <c r="B308" s="8" t="s">
        <v>17</v>
      </c>
      <c r="C308" s="10" t="s">
        <v>57</v>
      </c>
      <c r="D308" s="35" t="s">
        <v>7</v>
      </c>
      <c r="E308" s="40">
        <v>64</v>
      </c>
      <c r="F308" s="41">
        <v>210</v>
      </c>
      <c r="G308" s="40">
        <v>142</v>
      </c>
      <c r="H308" s="43">
        <v>31132</v>
      </c>
      <c r="I308" s="61">
        <f t="shared" ref="I308" si="1201">IFERROR((H308/306.7)*352.7,"NA")</f>
        <v>35801.292468209977</v>
      </c>
      <c r="J308" s="78">
        <v>0.67619047619047623</v>
      </c>
      <c r="K308" s="40">
        <v>4449145</v>
      </c>
      <c r="L308" s="67">
        <f t="shared" ref="L308" si="1202">IFERROR((K308/306.7)*352.7,"NA")</f>
        <v>5116444.2174763614</v>
      </c>
      <c r="M308" s="8">
        <v>64396</v>
      </c>
      <c r="N308" s="64">
        <f t="shared" ref="N308" si="1203">IFERROR((M308/306.7)*352.7,"NA")</f>
        <v>74054.350179328336</v>
      </c>
      <c r="O308" s="3">
        <v>1</v>
      </c>
      <c r="P308" s="8">
        <f t="shared" si="1005"/>
        <v>0</v>
      </c>
      <c r="Q308" s="8">
        <v>0</v>
      </c>
      <c r="R308" s="8">
        <f t="shared" si="1006"/>
        <v>1</v>
      </c>
      <c r="S308" s="8">
        <v>0</v>
      </c>
      <c r="T308" s="8">
        <v>2961</v>
      </c>
      <c r="U308" s="74">
        <v>0.32700000000000001</v>
      </c>
      <c r="V308" s="40">
        <v>654</v>
      </c>
      <c r="W308" s="40">
        <v>23246</v>
      </c>
      <c r="X308" s="64">
        <f t="shared" ref="X308" si="1204">IFERROR((W308/306.7)*352.7,"NA")</f>
        <v>26732.52103032279</v>
      </c>
      <c r="Y308" s="71">
        <f t="shared" si="1012"/>
        <v>15202884</v>
      </c>
      <c r="Z308" s="71">
        <f t="shared" si="1013"/>
        <v>17483068.753831103</v>
      </c>
      <c r="AA308" s="17">
        <v>0</v>
      </c>
      <c r="AB308" s="3">
        <v>0</v>
      </c>
      <c r="AC308" s="4">
        <v>1</v>
      </c>
      <c r="AD308" s="3">
        <v>0</v>
      </c>
      <c r="AE308" s="3">
        <v>0</v>
      </c>
      <c r="AF308" s="4">
        <v>1</v>
      </c>
    </row>
    <row r="309" spans="1:32" x14ac:dyDescent="0.3">
      <c r="A309">
        <v>204501</v>
      </c>
      <c r="B309" s="8" t="s">
        <v>17</v>
      </c>
      <c r="C309" s="10" t="s">
        <v>57</v>
      </c>
      <c r="D309" s="35" t="s">
        <v>5</v>
      </c>
      <c r="E309" s="40">
        <v>70</v>
      </c>
      <c r="F309" s="41">
        <v>230</v>
      </c>
      <c r="G309" s="40">
        <v>143</v>
      </c>
      <c r="H309" s="43">
        <v>34325</v>
      </c>
      <c r="I309" s="61">
        <f t="shared" ref="I309" si="1205">IFERROR((H309/312.9)*352.7,"NA")</f>
        <v>38691.043464365612</v>
      </c>
      <c r="J309" s="78">
        <v>0.62173913043478257</v>
      </c>
      <c r="K309" s="40">
        <v>4908512</v>
      </c>
      <c r="L309" s="67">
        <f t="shared" ref="L309" si="1206">IFERROR((K309/312.9)*352.7,"NA")</f>
        <v>5532860.9217002243</v>
      </c>
      <c r="M309" s="8">
        <v>66870</v>
      </c>
      <c r="N309" s="64">
        <f t="shared" ref="N309" si="1207">IFERROR((M309/312.9)*352.7,"NA")</f>
        <v>75375.675934803454</v>
      </c>
      <c r="O309" s="3">
        <v>1</v>
      </c>
      <c r="P309" s="9">
        <f t="shared" si="1005"/>
        <v>0</v>
      </c>
      <c r="Q309" s="8">
        <v>0</v>
      </c>
      <c r="R309" s="8">
        <f t="shared" si="1006"/>
        <v>1</v>
      </c>
      <c r="S309" s="8">
        <v>0</v>
      </c>
      <c r="T309" s="8">
        <v>2912</v>
      </c>
      <c r="U309" s="74">
        <v>0.28800000000000003</v>
      </c>
      <c r="V309" s="40">
        <v>664</v>
      </c>
      <c r="W309" s="40">
        <v>24100</v>
      </c>
      <c r="X309" s="64">
        <f t="shared" ref="X309" si="1208">IFERROR((W309/312.9)*352.7,"NA")</f>
        <v>27165.45222115692</v>
      </c>
      <c r="Y309" s="71">
        <f t="shared" si="1012"/>
        <v>16002400</v>
      </c>
      <c r="Z309" s="71">
        <f t="shared" si="1013"/>
        <v>18037860.274848197</v>
      </c>
      <c r="AA309" s="17">
        <v>0</v>
      </c>
      <c r="AB309" s="3">
        <v>0</v>
      </c>
      <c r="AC309" s="4">
        <v>1</v>
      </c>
      <c r="AD309" s="3">
        <v>0</v>
      </c>
      <c r="AE309" s="3">
        <v>0</v>
      </c>
      <c r="AF309" s="4">
        <v>1</v>
      </c>
    </row>
    <row r="310" spans="1:32" x14ac:dyDescent="0.3">
      <c r="A310">
        <v>204501</v>
      </c>
      <c r="B310" s="8" t="s">
        <v>17</v>
      </c>
      <c r="C310" s="10" t="s">
        <v>57</v>
      </c>
      <c r="D310" s="35" t="s">
        <v>4</v>
      </c>
      <c r="E310" s="40">
        <v>82</v>
      </c>
      <c r="F310" s="41">
        <v>264</v>
      </c>
      <c r="G310" s="40">
        <v>160</v>
      </c>
      <c r="H310" s="43">
        <v>34214</v>
      </c>
      <c r="I310" s="61">
        <f t="shared" ref="I310" si="1209">IFERROR((H310/317.7)*352.7,"NA")</f>
        <v>37983.247717972932</v>
      </c>
      <c r="J310" s="78">
        <v>0.60606060606060608</v>
      </c>
      <c r="K310" s="40">
        <v>5474317</v>
      </c>
      <c r="L310" s="67">
        <f t="shared" ref="L310" si="1210">IFERROR((K310/317.7)*352.7,"NA")</f>
        <v>6077405.1177211208</v>
      </c>
      <c r="M310" s="8">
        <v>68670</v>
      </c>
      <c r="N310" s="64">
        <f t="shared" ref="N310" si="1211">IFERROR((M310/317.7)*352.7,"NA")</f>
        <v>76235.155807365445</v>
      </c>
      <c r="O310" s="3">
        <v>1</v>
      </c>
      <c r="P310" s="7">
        <f t="shared" si="1005"/>
        <v>0</v>
      </c>
      <c r="Q310" s="8">
        <v>0</v>
      </c>
      <c r="R310" s="8">
        <f t="shared" si="1006"/>
        <v>1</v>
      </c>
      <c r="S310" s="8">
        <v>0</v>
      </c>
      <c r="T310" s="8">
        <v>2895</v>
      </c>
      <c r="U310" s="74">
        <v>0.28000000000000003</v>
      </c>
      <c r="V310" s="40">
        <v>632</v>
      </c>
      <c r="W310" s="40">
        <v>28095</v>
      </c>
      <c r="X310" s="64">
        <f t="shared" ref="X310" si="1212">IFERROR((W310/317.7)*352.7,"NA")</f>
        <v>31190.136921624173</v>
      </c>
      <c r="Y310" s="71">
        <f t="shared" si="1012"/>
        <v>17756040</v>
      </c>
      <c r="Z310" s="71">
        <f t="shared" si="1013"/>
        <v>19712166.534466479</v>
      </c>
      <c r="AA310" s="17">
        <v>0</v>
      </c>
      <c r="AB310" s="3">
        <v>0</v>
      </c>
      <c r="AC310" s="4">
        <v>1</v>
      </c>
      <c r="AD310" s="3">
        <v>0</v>
      </c>
      <c r="AE310" s="3">
        <v>0</v>
      </c>
      <c r="AF310" s="4">
        <v>1</v>
      </c>
    </row>
    <row r="311" spans="1:32" x14ac:dyDescent="0.3">
      <c r="A311">
        <v>204501</v>
      </c>
      <c r="B311" s="8" t="s">
        <v>17</v>
      </c>
      <c r="C311" s="10" t="s">
        <v>57</v>
      </c>
      <c r="D311" s="35" t="s">
        <v>3</v>
      </c>
      <c r="E311" s="40">
        <v>85</v>
      </c>
      <c r="F311" s="41">
        <v>289</v>
      </c>
      <c r="G311" s="40" t="s">
        <v>89</v>
      </c>
      <c r="H311" s="43">
        <v>36672</v>
      </c>
      <c r="I311" s="61">
        <f t="shared" ref="I311" si="1213">IFERROR((H311/327.4)*352.7,"NA")</f>
        <v>39505.847281612711</v>
      </c>
      <c r="J311" s="78" t="s">
        <v>89</v>
      </c>
      <c r="K311" s="40">
        <v>5743247</v>
      </c>
      <c r="L311" s="67">
        <f t="shared" ref="L311" si="1214">IFERROR((K311/327.4)*352.7,"NA")</f>
        <v>6187059.3063530857</v>
      </c>
      <c r="M311" s="8">
        <v>71330</v>
      </c>
      <c r="N311" s="64">
        <f t="shared" ref="N311" si="1215">IFERROR((M311/327.4)*352.7,"NA")</f>
        <v>76842.06169822847</v>
      </c>
      <c r="O311" s="3">
        <v>1</v>
      </c>
      <c r="P311" s="8">
        <f t="shared" si="1005"/>
        <v>0</v>
      </c>
      <c r="Q311" s="8">
        <v>0</v>
      </c>
      <c r="R311" s="8">
        <f t="shared" si="1006"/>
        <v>1</v>
      </c>
      <c r="S311" s="8">
        <v>0</v>
      </c>
      <c r="T311" s="8">
        <v>2827</v>
      </c>
      <c r="U311" s="74">
        <v>0.33700000000000002</v>
      </c>
      <c r="V311" s="40">
        <v>626</v>
      </c>
      <c r="W311" s="40">
        <v>27293</v>
      </c>
      <c r="X311" s="64">
        <f t="shared" ref="X311" si="1216">IFERROR((W311/327.4)*352.7,"NA")</f>
        <v>29402.080329871715</v>
      </c>
      <c r="Y311" s="71">
        <f t="shared" si="1012"/>
        <v>17085418</v>
      </c>
      <c r="Z311" s="71">
        <f t="shared" si="1013"/>
        <v>18405702.286499694</v>
      </c>
      <c r="AA311" s="17">
        <v>0</v>
      </c>
      <c r="AB311" s="3">
        <v>0</v>
      </c>
      <c r="AC311" s="4">
        <v>1</v>
      </c>
      <c r="AD311" s="3">
        <v>0</v>
      </c>
      <c r="AE311" s="3">
        <v>0</v>
      </c>
      <c r="AF311" s="4">
        <v>1</v>
      </c>
    </row>
    <row r="312" spans="1:32" x14ac:dyDescent="0.3">
      <c r="A312">
        <v>204501</v>
      </c>
      <c r="B312" s="8" t="s">
        <v>17</v>
      </c>
      <c r="C312" s="10" t="s">
        <v>57</v>
      </c>
      <c r="D312" s="35" t="s">
        <v>2</v>
      </c>
      <c r="E312" s="40">
        <v>105</v>
      </c>
      <c r="F312" s="41">
        <v>315</v>
      </c>
      <c r="G312" s="40">
        <v>178</v>
      </c>
      <c r="H312" s="43">
        <v>36763</v>
      </c>
      <c r="I312" s="61">
        <f t="shared" ref="I312" si="1217">IFERROR((H312/336.1)*352.7,"NA")</f>
        <v>38578.726867003861</v>
      </c>
      <c r="J312" s="78">
        <v>0.56507936507936507</v>
      </c>
      <c r="K312" s="40">
        <v>6543832</v>
      </c>
      <c r="L312" s="67">
        <f t="shared" ref="L312" si="1218">IFERROR((K312/336.1)*352.7,"NA")</f>
        <v>6867032.2713478124</v>
      </c>
      <c r="M312" s="8">
        <v>74636</v>
      </c>
      <c r="N312" s="64">
        <f t="shared" ref="N312" si="1219">IFERROR((M312/336.1)*352.7,"NA")</f>
        <v>78322.276703362077</v>
      </c>
      <c r="O312" s="3">
        <v>1</v>
      </c>
      <c r="P312" s="8">
        <f t="shared" si="1005"/>
        <v>0</v>
      </c>
      <c r="Q312" s="8">
        <v>0</v>
      </c>
      <c r="R312" s="8">
        <f t="shared" si="1006"/>
        <v>1</v>
      </c>
      <c r="S312" s="8">
        <v>0</v>
      </c>
      <c r="T312" s="8">
        <v>2785</v>
      </c>
      <c r="U312" s="74">
        <v>0.36200000000000004</v>
      </c>
      <c r="V312" s="40">
        <v>694</v>
      </c>
      <c r="W312" s="40">
        <v>30380</v>
      </c>
      <c r="X312" s="64">
        <f t="shared" ref="X312" si="1220">IFERROR((W312/336.1)*352.7,"NA")</f>
        <v>31880.470098185062</v>
      </c>
      <c r="Y312" s="71">
        <f t="shared" si="1012"/>
        <v>21083720</v>
      </c>
      <c r="Z312" s="71">
        <f t="shared" si="1013"/>
        <v>22125046.248140432</v>
      </c>
      <c r="AA312" s="17">
        <v>0</v>
      </c>
      <c r="AB312" s="3">
        <v>0</v>
      </c>
      <c r="AC312" s="4">
        <v>1</v>
      </c>
      <c r="AD312" s="3">
        <v>0</v>
      </c>
      <c r="AE312" s="3">
        <v>0</v>
      </c>
      <c r="AF312" s="4">
        <v>1</v>
      </c>
    </row>
    <row r="313" spans="1:32" x14ac:dyDescent="0.3">
      <c r="A313">
        <v>204501</v>
      </c>
      <c r="B313" s="9" t="s">
        <v>17</v>
      </c>
      <c r="C313" s="20" t="s">
        <v>57</v>
      </c>
      <c r="D313" s="36" t="s">
        <v>1</v>
      </c>
      <c r="E313" s="40">
        <v>98</v>
      </c>
      <c r="F313" s="41">
        <v>349</v>
      </c>
      <c r="G313" s="40">
        <v>182</v>
      </c>
      <c r="H313" s="43">
        <v>38222</v>
      </c>
      <c r="I313" s="62">
        <f t="shared" ref="I313" si="1221">IFERROR((H313/346)*352.7,"NA")</f>
        <v>38962.136994219654</v>
      </c>
      <c r="J313" s="78">
        <v>0.52148997134670483</v>
      </c>
      <c r="K313" s="40">
        <v>6956416</v>
      </c>
      <c r="L313" s="68">
        <f t="shared" ref="L313" si="1222">IFERROR((K313/346)*352.7,"NA")</f>
        <v>7091121.1653179191</v>
      </c>
      <c r="M313" s="9">
        <v>77124</v>
      </c>
      <c r="N313" s="65">
        <f t="shared" ref="N313" si="1223">IFERROR((M313/346)*352.7,"NA")</f>
        <v>78617.441618497105</v>
      </c>
      <c r="O313" s="5">
        <v>1</v>
      </c>
      <c r="P313" s="8">
        <f t="shared" si="1005"/>
        <v>0</v>
      </c>
      <c r="Q313" s="9">
        <v>0</v>
      </c>
      <c r="R313" s="9">
        <f t="shared" si="1006"/>
        <v>1</v>
      </c>
      <c r="S313" s="9">
        <v>0</v>
      </c>
      <c r="T313" s="9">
        <v>2846</v>
      </c>
      <c r="U313" s="75">
        <v>0.36399999999999999</v>
      </c>
      <c r="V313" s="45" t="s">
        <v>89</v>
      </c>
      <c r="W313" s="45" t="s">
        <v>89</v>
      </c>
      <c r="X313" s="65" t="str">
        <f t="shared" ref="X313" si="1224">IFERROR((W313/346)*352.7,"NA")</f>
        <v>NA</v>
      </c>
      <c r="Y313" s="72" t="str">
        <f t="shared" si="1012"/>
        <v>NA</v>
      </c>
      <c r="Z313" s="72" t="str">
        <f t="shared" si="1013"/>
        <v>NA</v>
      </c>
      <c r="AA313" s="17">
        <v>0</v>
      </c>
      <c r="AB313" s="3">
        <v>0</v>
      </c>
      <c r="AC313" s="4">
        <v>1</v>
      </c>
      <c r="AD313" s="3">
        <v>0</v>
      </c>
      <c r="AE313" s="3">
        <v>0</v>
      </c>
      <c r="AF313" s="4">
        <v>1</v>
      </c>
    </row>
    <row r="314" spans="1:32" x14ac:dyDescent="0.3">
      <c r="A314">
        <v>204796</v>
      </c>
      <c r="B314" s="12" t="s">
        <v>17</v>
      </c>
      <c r="C314" s="19" t="s">
        <v>32</v>
      </c>
      <c r="D314" s="34" t="s">
        <v>9</v>
      </c>
      <c r="E314" s="37">
        <v>591</v>
      </c>
      <c r="F314" s="38">
        <v>3081</v>
      </c>
      <c r="G314" s="37">
        <v>426</v>
      </c>
      <c r="H314" s="39">
        <v>5867</v>
      </c>
      <c r="I314" s="60">
        <f t="shared" ref="I314" si="1225">IFERROR((H314/293.2)*352.7,"NA")</f>
        <v>7057.6087994542968</v>
      </c>
      <c r="J314" s="80">
        <v>0.1382667964946446</v>
      </c>
      <c r="K314" s="37">
        <v>2499338</v>
      </c>
      <c r="L314" s="66">
        <f t="shared" ref="L314" si="1226">IFERROR((K314/293.2)*352.7,"NA")</f>
        <v>3006536.5368349254</v>
      </c>
      <c r="M314" s="8">
        <v>40327</v>
      </c>
      <c r="N314" s="63">
        <f t="shared" ref="N314" si="1227">IFERROR((M314/293.2)*352.7,"NA")</f>
        <v>48510.685197817191</v>
      </c>
      <c r="O314" s="12">
        <v>0</v>
      </c>
      <c r="P314" s="8">
        <f t="shared" si="1005"/>
        <v>1</v>
      </c>
      <c r="Q314" s="8">
        <v>1</v>
      </c>
      <c r="R314" s="7">
        <f t="shared" si="1006"/>
        <v>0</v>
      </c>
      <c r="S314" s="7">
        <v>1</v>
      </c>
      <c r="T314" s="8">
        <v>41877</v>
      </c>
      <c r="U314" s="59">
        <v>0.64</v>
      </c>
      <c r="V314" s="37">
        <v>5169</v>
      </c>
      <c r="W314" s="37">
        <v>7346</v>
      </c>
      <c r="X314" s="63">
        <f t="shared" ref="X314" si="1228">IFERROR((W314/293.2)*352.7,"NA")</f>
        <v>8836.7469304229198</v>
      </c>
      <c r="Y314" s="71">
        <f t="shared" si="1012"/>
        <v>37971474</v>
      </c>
      <c r="Z314" s="38">
        <f t="shared" si="1013"/>
        <v>45677144.883356072</v>
      </c>
      <c r="AA314" s="17">
        <v>1</v>
      </c>
      <c r="AB314" s="3">
        <v>0</v>
      </c>
      <c r="AC314" s="4">
        <v>0</v>
      </c>
      <c r="AD314" s="3">
        <v>1</v>
      </c>
      <c r="AE314" s="3">
        <v>0</v>
      </c>
      <c r="AF314" s="4">
        <v>0</v>
      </c>
    </row>
    <row r="315" spans="1:32" x14ac:dyDescent="0.3">
      <c r="A315">
        <v>204796</v>
      </c>
      <c r="B315" s="3" t="s">
        <v>17</v>
      </c>
      <c r="C315" s="10" t="s">
        <v>32</v>
      </c>
      <c r="D315" s="35" t="s">
        <v>8</v>
      </c>
      <c r="E315" s="40">
        <v>505</v>
      </c>
      <c r="F315" s="41">
        <v>3206</v>
      </c>
      <c r="G315" s="40">
        <v>327</v>
      </c>
      <c r="H315" s="42">
        <v>5443</v>
      </c>
      <c r="I315" s="61">
        <f t="shared" ref="I315" si="1229">IFERROR((H315/297.8)*352.7,"NA")</f>
        <v>6446.4274680993958</v>
      </c>
      <c r="J315" s="78">
        <v>0.10199625701809108</v>
      </c>
      <c r="K315" s="40">
        <v>1779775</v>
      </c>
      <c r="L315" s="67">
        <f t="shared" ref="L315" si="1230">IFERROR((K315/297.8)*352.7,"NA")</f>
        <v>2107879.927803895</v>
      </c>
      <c r="M315" s="8">
        <v>41199</v>
      </c>
      <c r="N315" s="64">
        <f t="shared" ref="N315" si="1231">IFERROR((M315/297.8)*352.7,"NA")</f>
        <v>48794.114506380116</v>
      </c>
      <c r="O315" s="12">
        <v>0</v>
      </c>
      <c r="P315" s="9">
        <f t="shared" si="1005"/>
        <v>1</v>
      </c>
      <c r="Q315" s="8">
        <v>1</v>
      </c>
      <c r="R315" s="8">
        <f t="shared" si="1006"/>
        <v>0</v>
      </c>
      <c r="S315" s="8">
        <v>1</v>
      </c>
      <c r="T315" s="8">
        <v>43139</v>
      </c>
      <c r="U315" s="59">
        <v>0.55500000000000005</v>
      </c>
      <c r="V315" s="40">
        <v>5575</v>
      </c>
      <c r="W315" s="40">
        <v>8174</v>
      </c>
      <c r="X315" s="64">
        <f t="shared" ref="X315" si="1232">IFERROR((W315/297.8)*352.7,"NA")</f>
        <v>9680.8925453324373</v>
      </c>
      <c r="Y315" s="71">
        <f t="shared" si="1012"/>
        <v>45570050</v>
      </c>
      <c r="Z315" s="71">
        <f t="shared" si="1013"/>
        <v>53970975.940228336</v>
      </c>
      <c r="AA315" s="17">
        <v>1</v>
      </c>
      <c r="AB315" s="3">
        <v>0</v>
      </c>
      <c r="AC315" s="4">
        <v>0</v>
      </c>
      <c r="AD315" s="3">
        <v>1</v>
      </c>
      <c r="AE315" s="3">
        <v>0</v>
      </c>
      <c r="AF315" s="4">
        <v>0</v>
      </c>
    </row>
    <row r="316" spans="1:32" x14ac:dyDescent="0.3">
      <c r="A316">
        <v>204796</v>
      </c>
      <c r="B316" s="3" t="s">
        <v>17</v>
      </c>
      <c r="C316" s="10" t="s">
        <v>32</v>
      </c>
      <c r="D316" s="35" t="s">
        <v>7</v>
      </c>
      <c r="E316" s="40">
        <v>565</v>
      </c>
      <c r="F316" s="41">
        <v>3312</v>
      </c>
      <c r="G316" s="40">
        <v>217</v>
      </c>
      <c r="H316" s="42">
        <v>4699</v>
      </c>
      <c r="I316" s="61">
        <f t="shared" ref="I316" si="1233">IFERROR((H316/306.7)*352.7,"NA")</f>
        <v>5403.7733941962833</v>
      </c>
      <c r="J316" s="78">
        <v>6.5519323671497584E-2</v>
      </c>
      <c r="K316" s="40">
        <v>1019700</v>
      </c>
      <c r="L316" s="67">
        <f t="shared" ref="L316" si="1234">IFERROR((K316/306.7)*352.7,"NA")</f>
        <v>1172638.3762634497</v>
      </c>
      <c r="M316" s="8">
        <v>42285</v>
      </c>
      <c r="N316" s="64">
        <f t="shared" ref="N316" si="1235">IFERROR((M316/306.7)*352.7,"NA")</f>
        <v>48627.060645582002</v>
      </c>
      <c r="O316" s="12">
        <v>0</v>
      </c>
      <c r="P316" s="7">
        <f t="shared" si="1005"/>
        <v>1</v>
      </c>
      <c r="Q316" s="8">
        <v>1</v>
      </c>
      <c r="R316" s="8">
        <f t="shared" si="1006"/>
        <v>0</v>
      </c>
      <c r="S316" s="8">
        <v>1</v>
      </c>
      <c r="T316" s="8">
        <v>43733</v>
      </c>
      <c r="U316" s="59">
        <v>0.53</v>
      </c>
      <c r="V316" s="40">
        <v>5581</v>
      </c>
      <c r="W316" s="40">
        <v>8143</v>
      </c>
      <c r="X316" s="64">
        <f t="shared" ref="X316" si="1236">IFERROR((W316/306.7)*352.7,"NA")</f>
        <v>9364.3172481252041</v>
      </c>
      <c r="Y316" s="71">
        <f t="shared" si="1012"/>
        <v>45446083</v>
      </c>
      <c r="Z316" s="71">
        <f t="shared" si="1013"/>
        <v>52262254.561786763</v>
      </c>
      <c r="AA316" s="17">
        <v>1</v>
      </c>
      <c r="AB316" s="3">
        <v>0</v>
      </c>
      <c r="AC316" s="4">
        <v>0</v>
      </c>
      <c r="AD316" s="3">
        <v>1</v>
      </c>
      <c r="AE316" s="3">
        <v>0</v>
      </c>
      <c r="AF316" s="4">
        <v>0</v>
      </c>
    </row>
    <row r="317" spans="1:32" x14ac:dyDescent="0.3">
      <c r="A317">
        <v>204796</v>
      </c>
      <c r="B317" s="3" t="s">
        <v>17</v>
      </c>
      <c r="C317" s="10" t="s">
        <v>32</v>
      </c>
      <c r="D317" s="35" t="s">
        <v>5</v>
      </c>
      <c r="E317" s="40">
        <v>380</v>
      </c>
      <c r="F317" s="41">
        <v>3164</v>
      </c>
      <c r="G317" s="40">
        <v>164</v>
      </c>
      <c r="H317" s="42">
        <v>4484</v>
      </c>
      <c r="I317" s="61">
        <f t="shared" ref="I317" si="1237">IFERROR((H317/312.9)*352.7,"NA")</f>
        <v>5054.3521891978271</v>
      </c>
      <c r="J317" s="78">
        <v>5.1833122629582805E-2</v>
      </c>
      <c r="K317" s="40">
        <v>735300</v>
      </c>
      <c r="L317" s="67">
        <f t="shared" ref="L317" si="1238">IFERROR((K317/312.9)*352.7,"NA")</f>
        <v>828828.09204218606</v>
      </c>
      <c r="M317" s="8">
        <v>42880</v>
      </c>
      <c r="N317" s="64">
        <f t="shared" ref="N317" si="1239">IFERROR((M317/312.9)*352.7,"NA")</f>
        <v>48334.215404282528</v>
      </c>
      <c r="O317" s="12">
        <v>0</v>
      </c>
      <c r="P317" s="8">
        <f t="shared" si="1005"/>
        <v>1</v>
      </c>
      <c r="Q317" s="8">
        <v>1</v>
      </c>
      <c r="R317" s="8">
        <f t="shared" si="1006"/>
        <v>0</v>
      </c>
      <c r="S317" s="8">
        <v>1</v>
      </c>
      <c r="T317" s="8">
        <v>44131</v>
      </c>
      <c r="U317" s="59">
        <v>0.49399999999999999</v>
      </c>
      <c r="V317" s="40">
        <v>5587</v>
      </c>
      <c r="W317" s="40">
        <v>8626</v>
      </c>
      <c r="X317" s="64">
        <f t="shared" ref="X317" si="1240">IFERROR((W317/312.9)*352.7,"NA")</f>
        <v>9723.2029402364969</v>
      </c>
      <c r="Y317" s="71">
        <f t="shared" si="1012"/>
        <v>48193462</v>
      </c>
      <c r="Z317" s="71">
        <f t="shared" si="1013"/>
        <v>54323534.827101305</v>
      </c>
      <c r="AA317" s="17">
        <v>1</v>
      </c>
      <c r="AB317" s="3">
        <v>0</v>
      </c>
      <c r="AC317" s="4">
        <v>0</v>
      </c>
      <c r="AD317" s="3">
        <v>1</v>
      </c>
      <c r="AE317" s="3">
        <v>0</v>
      </c>
      <c r="AF317" s="4">
        <v>0</v>
      </c>
    </row>
    <row r="318" spans="1:32" x14ac:dyDescent="0.3">
      <c r="A318">
        <v>204796</v>
      </c>
      <c r="B318" s="3" t="s">
        <v>17</v>
      </c>
      <c r="C318" s="10" t="s">
        <v>32</v>
      </c>
      <c r="D318" s="35" t="s">
        <v>4</v>
      </c>
      <c r="E318" s="40">
        <v>849</v>
      </c>
      <c r="F318" s="41">
        <v>3566</v>
      </c>
      <c r="G318" s="40">
        <v>94</v>
      </c>
      <c r="H318" s="42">
        <v>3893</v>
      </c>
      <c r="I318" s="61">
        <f t="shared" ref="I318" si="1241">IFERROR((H318/317.7)*352.7,"NA")</f>
        <v>4321.8794460182562</v>
      </c>
      <c r="J318" s="78">
        <v>2.6360067302299495E-2</v>
      </c>
      <c r="K318" s="40">
        <v>365900</v>
      </c>
      <c r="L318" s="67">
        <f t="shared" ref="L318" si="1242">IFERROR((K318/317.7)*352.7,"NA")</f>
        <v>406210.04091910605</v>
      </c>
      <c r="M318" s="8">
        <v>44012</v>
      </c>
      <c r="N318" s="64">
        <f t="shared" ref="N318" si="1243">IFERROR((M318/317.7)*352.7,"NA")</f>
        <v>48860.662259993704</v>
      </c>
      <c r="O318" s="12">
        <v>0</v>
      </c>
      <c r="P318" s="8">
        <f t="shared" si="1005"/>
        <v>1</v>
      </c>
      <c r="Q318" s="8">
        <v>1</v>
      </c>
      <c r="R318" s="8">
        <f t="shared" si="1006"/>
        <v>0</v>
      </c>
      <c r="S318" s="8">
        <v>1</v>
      </c>
      <c r="T318" s="8">
        <v>44762</v>
      </c>
      <c r="U318" s="59">
        <v>0.54100000000000004</v>
      </c>
      <c r="V318" s="40">
        <v>5556</v>
      </c>
      <c r="W318" s="40">
        <v>8481</v>
      </c>
      <c r="X318" s="64">
        <f t="shared" ref="X318" si="1244">IFERROR((W318/317.7)*352.7,"NA")</f>
        <v>9415.3248347497629</v>
      </c>
      <c r="Y318" s="71">
        <f t="shared" si="1012"/>
        <v>47120436</v>
      </c>
      <c r="Z318" s="71">
        <f t="shared" si="1013"/>
        <v>52311544.78186968</v>
      </c>
      <c r="AA318" s="17">
        <v>1</v>
      </c>
      <c r="AB318" s="3">
        <v>0</v>
      </c>
      <c r="AC318" s="4">
        <v>0</v>
      </c>
      <c r="AD318" s="3">
        <v>1</v>
      </c>
      <c r="AE318" s="3">
        <v>0</v>
      </c>
      <c r="AF318" s="4">
        <v>0</v>
      </c>
    </row>
    <row r="319" spans="1:32" x14ac:dyDescent="0.3">
      <c r="A319">
        <v>204796</v>
      </c>
      <c r="B319" s="3" t="s">
        <v>17</v>
      </c>
      <c r="C319" s="10" t="s">
        <v>32</v>
      </c>
      <c r="D319" s="35" t="s">
        <v>3</v>
      </c>
      <c r="E319" s="40">
        <v>588</v>
      </c>
      <c r="F319" s="41">
        <v>3599</v>
      </c>
      <c r="G319" s="40">
        <v>42</v>
      </c>
      <c r="H319" s="42">
        <v>3804</v>
      </c>
      <c r="I319" s="61">
        <f t="shared" ref="I319" si="1245">IFERROR((H319/327.4)*352.7,"NA")</f>
        <v>4097.9560171044595</v>
      </c>
      <c r="J319" s="78">
        <v>1.1669908307863295E-2</v>
      </c>
      <c r="K319" s="40">
        <v>159767</v>
      </c>
      <c r="L319" s="67">
        <f t="shared" ref="L319" si="1246">IFERROR((K319/327.4)*352.7,"NA")</f>
        <v>172113.07544288333</v>
      </c>
      <c r="M319" s="8">
        <v>46141</v>
      </c>
      <c r="N319" s="64">
        <f t="shared" ref="N319" si="1247">IFERROR((M319/327.4)*352.7,"NA")</f>
        <v>49706.569028711056</v>
      </c>
      <c r="O319" s="12">
        <v>0</v>
      </c>
      <c r="P319" s="8">
        <f t="shared" si="1005"/>
        <v>1</v>
      </c>
      <c r="Q319" s="8">
        <v>1</v>
      </c>
      <c r="R319" s="8">
        <f t="shared" si="1006"/>
        <v>0</v>
      </c>
      <c r="S319" s="8">
        <v>1</v>
      </c>
      <c r="T319" s="8">
        <v>44853</v>
      </c>
      <c r="U319" s="59">
        <v>0.48100000000000004</v>
      </c>
      <c r="V319" s="40">
        <v>5276</v>
      </c>
      <c r="W319" s="40">
        <v>8867</v>
      </c>
      <c r="X319" s="64">
        <f t="shared" ref="X319" si="1248">IFERROR((W319/327.4)*352.7,"NA")</f>
        <v>9552.2018937080029</v>
      </c>
      <c r="Y319" s="71">
        <f t="shared" si="1012"/>
        <v>46782292</v>
      </c>
      <c r="Z319" s="71">
        <f t="shared" si="1013"/>
        <v>50397417.191203423</v>
      </c>
      <c r="AA319" s="17">
        <v>1</v>
      </c>
      <c r="AB319" s="3">
        <v>0</v>
      </c>
      <c r="AC319" s="4">
        <v>0</v>
      </c>
      <c r="AD319" s="3">
        <v>1</v>
      </c>
      <c r="AE319" s="3">
        <v>0</v>
      </c>
      <c r="AF319" s="4">
        <v>0</v>
      </c>
    </row>
    <row r="320" spans="1:32" x14ac:dyDescent="0.3">
      <c r="A320">
        <v>204796</v>
      </c>
      <c r="B320" s="3" t="s">
        <v>17</v>
      </c>
      <c r="C320" s="10" t="s">
        <v>32</v>
      </c>
      <c r="D320" s="35" t="s">
        <v>2</v>
      </c>
      <c r="E320" s="40">
        <v>984</v>
      </c>
      <c r="F320" s="41">
        <v>3947</v>
      </c>
      <c r="G320" s="40">
        <v>21</v>
      </c>
      <c r="H320" s="42">
        <v>3719</v>
      </c>
      <c r="I320" s="61">
        <f t="shared" ref="I320" si="1249">IFERROR((H320/336.1)*352.7,"NA")</f>
        <v>3902.6816423683422</v>
      </c>
      <c r="J320" s="78">
        <v>5.3204965796807705E-3</v>
      </c>
      <c r="K320" s="40">
        <v>78092</v>
      </c>
      <c r="L320" s="67">
        <f t="shared" ref="L320" si="1250">IFERROR((K320/336.1)*352.7,"NA")</f>
        <v>81948.968759297815</v>
      </c>
      <c r="M320" s="8">
        <v>47383</v>
      </c>
      <c r="N320" s="64">
        <f t="shared" ref="N320" si="1251">IFERROR((M320/336.1)*352.7,"NA")</f>
        <v>49723.249330556377</v>
      </c>
      <c r="O320" s="12">
        <v>0</v>
      </c>
      <c r="P320" s="8">
        <f t="shared" si="1005"/>
        <v>1</v>
      </c>
      <c r="Q320" s="8">
        <v>1</v>
      </c>
      <c r="R320" s="8">
        <f t="shared" si="1006"/>
        <v>0</v>
      </c>
      <c r="S320" s="8">
        <v>1</v>
      </c>
      <c r="T320" s="8">
        <v>45769</v>
      </c>
      <c r="U320" s="59">
        <v>0.52</v>
      </c>
      <c r="V320" s="40">
        <v>5540</v>
      </c>
      <c r="W320" s="40">
        <v>9090</v>
      </c>
      <c r="X320" s="64">
        <f t="shared" ref="X320" si="1252">IFERROR((W320/336.1)*352.7,"NA")</f>
        <v>9538.9556679559646</v>
      </c>
      <c r="Y320" s="71">
        <f t="shared" si="1012"/>
        <v>50358600</v>
      </c>
      <c r="Z320" s="71">
        <f t="shared" si="1013"/>
        <v>52845814.400476046</v>
      </c>
      <c r="AA320" s="17">
        <v>1</v>
      </c>
      <c r="AB320" s="3">
        <v>0</v>
      </c>
      <c r="AC320" s="4">
        <v>0</v>
      </c>
      <c r="AD320" s="3">
        <v>1</v>
      </c>
      <c r="AE320" s="3">
        <v>0</v>
      </c>
      <c r="AF320" s="4">
        <v>0</v>
      </c>
    </row>
    <row r="321" spans="1:32" x14ac:dyDescent="0.3">
      <c r="A321">
        <v>204796</v>
      </c>
      <c r="B321" s="3" t="s">
        <v>17</v>
      </c>
      <c r="C321" s="20" t="s">
        <v>32</v>
      </c>
      <c r="D321" s="36" t="s">
        <v>1</v>
      </c>
      <c r="E321" s="45">
        <v>676</v>
      </c>
      <c r="F321" s="46">
        <v>3844</v>
      </c>
      <c r="G321" s="45">
        <v>7</v>
      </c>
      <c r="H321" s="47">
        <v>3084</v>
      </c>
      <c r="I321" s="62">
        <f t="shared" ref="I321" si="1253">IFERROR((H321/346)*352.7,"NA")</f>
        <v>3143.7190751445087</v>
      </c>
      <c r="J321" s="79">
        <v>1.8210197710718003E-3</v>
      </c>
      <c r="K321" s="45">
        <v>21588</v>
      </c>
      <c r="L321" s="68">
        <f t="shared" ref="L321" si="1254">IFERROR((K321/346)*352.7,"NA")</f>
        <v>22006.033526011561</v>
      </c>
      <c r="M321" s="8">
        <v>48889</v>
      </c>
      <c r="N321" s="65">
        <f t="shared" ref="N321" si="1255">IFERROR((M321/346)*352.7,"NA")</f>
        <v>49835.694508670516</v>
      </c>
      <c r="O321" s="12">
        <v>0</v>
      </c>
      <c r="P321" s="9">
        <f t="shared" si="1005"/>
        <v>1</v>
      </c>
      <c r="Q321" s="8">
        <v>1</v>
      </c>
      <c r="R321" s="9">
        <f t="shared" si="1006"/>
        <v>0</v>
      </c>
      <c r="S321" s="9">
        <v>1</v>
      </c>
      <c r="T321" s="8">
        <v>45657</v>
      </c>
      <c r="U321" s="59">
        <v>0.53700000000000003</v>
      </c>
      <c r="V321" s="40" t="s">
        <v>89</v>
      </c>
      <c r="W321" s="40" t="s">
        <v>89</v>
      </c>
      <c r="X321" s="65" t="str">
        <f t="shared" ref="X321" si="1256">IFERROR((W321/346)*352.7,"NA")</f>
        <v>NA</v>
      </c>
      <c r="Y321" s="72" t="str">
        <f t="shared" si="1012"/>
        <v>NA</v>
      </c>
      <c r="Z321" s="72" t="str">
        <f t="shared" si="1013"/>
        <v>NA</v>
      </c>
      <c r="AA321" s="17">
        <v>1</v>
      </c>
      <c r="AB321" s="3">
        <v>0</v>
      </c>
      <c r="AC321" s="4">
        <v>0</v>
      </c>
      <c r="AD321" s="3">
        <v>1</v>
      </c>
      <c r="AE321" s="3">
        <v>0</v>
      </c>
      <c r="AF321" s="4">
        <v>0</v>
      </c>
    </row>
    <row r="322" spans="1:32" x14ac:dyDescent="0.3">
      <c r="A322">
        <v>243780</v>
      </c>
      <c r="B322" s="16" t="s">
        <v>27</v>
      </c>
      <c r="C322" s="19" t="s">
        <v>91</v>
      </c>
      <c r="D322" s="34" t="s">
        <v>9</v>
      </c>
      <c r="E322" s="40">
        <v>1008</v>
      </c>
      <c r="F322" s="41">
        <v>4944</v>
      </c>
      <c r="G322" s="40">
        <v>224</v>
      </c>
      <c r="H322" s="42">
        <v>1650</v>
      </c>
      <c r="I322" s="60">
        <f t="shared" ref="I322" si="1257">IFERROR((H322/293.2)*352.7,"NA")</f>
        <v>1984.8396998635742</v>
      </c>
      <c r="J322" s="78">
        <v>4.5307443365695796E-2</v>
      </c>
      <c r="K322" s="40">
        <v>369665</v>
      </c>
      <c r="L322" s="66">
        <f t="shared" ref="L322" si="1258">IFERROR((K322/293.2)*352.7,"NA")</f>
        <v>444682.28342428373</v>
      </c>
      <c r="M322" s="7">
        <v>42270</v>
      </c>
      <c r="N322" s="63">
        <f t="shared" ref="N322" si="1259">IFERROR((M322/293.2)*352.7,"NA")</f>
        <v>50847.984311050481</v>
      </c>
      <c r="O322" s="57">
        <v>0</v>
      </c>
      <c r="P322" s="7">
        <f t="shared" si="1005"/>
        <v>1</v>
      </c>
      <c r="Q322" s="7">
        <v>1</v>
      </c>
      <c r="R322" s="7">
        <f t="shared" si="1006"/>
        <v>0</v>
      </c>
      <c r="S322" s="7">
        <v>1</v>
      </c>
      <c r="T322" s="7">
        <v>31055</v>
      </c>
      <c r="U322" s="73">
        <v>0.61499999999999999</v>
      </c>
      <c r="V322" s="37">
        <v>2794</v>
      </c>
      <c r="W322" s="37">
        <v>7208</v>
      </c>
      <c r="X322" s="63">
        <f t="shared" ref="X322" si="1260">IFERROR((W322/293.2)*352.7,"NA")</f>
        <v>8670.7421555252386</v>
      </c>
      <c r="Y322" s="71">
        <f t="shared" si="1012"/>
        <v>20139152</v>
      </c>
      <c r="Z322" s="38">
        <f t="shared" si="1013"/>
        <v>24226053.582537517</v>
      </c>
      <c r="AA322" s="17">
        <v>1</v>
      </c>
      <c r="AB322" s="3">
        <v>0</v>
      </c>
      <c r="AC322" s="4">
        <v>0</v>
      </c>
      <c r="AD322" s="3">
        <v>0</v>
      </c>
      <c r="AE322" s="3">
        <v>1</v>
      </c>
      <c r="AF322" s="4">
        <v>0</v>
      </c>
    </row>
    <row r="323" spans="1:32" x14ac:dyDescent="0.3">
      <c r="A323">
        <v>243780</v>
      </c>
      <c r="B323" s="17" t="s">
        <v>27</v>
      </c>
      <c r="C323" s="10" t="s">
        <v>91</v>
      </c>
      <c r="D323" s="35" t="s">
        <v>8</v>
      </c>
      <c r="E323" s="40">
        <v>976</v>
      </c>
      <c r="F323" s="41">
        <v>4935</v>
      </c>
      <c r="G323" s="40">
        <v>189</v>
      </c>
      <c r="H323" s="43">
        <v>1484</v>
      </c>
      <c r="I323" s="61">
        <f t="shared" ref="I323" si="1261">IFERROR((H323/297.8)*352.7,"NA")</f>
        <v>1757.5782404298186</v>
      </c>
      <c r="J323" s="78">
        <v>3.8297872340425532E-2</v>
      </c>
      <c r="K323" s="40">
        <v>280540</v>
      </c>
      <c r="L323" s="67">
        <f t="shared" ref="L323" si="1262">IFERROR((K323/297.8)*352.7,"NA")</f>
        <v>332258.08596373402</v>
      </c>
      <c r="M323" s="8">
        <v>42044</v>
      </c>
      <c r="N323" s="64">
        <f t="shared" ref="N323" si="1263">IFERROR((M323/297.8)*352.7,"NA")</f>
        <v>49794.891873740766</v>
      </c>
      <c r="O323" s="12">
        <v>0</v>
      </c>
      <c r="P323" s="8">
        <f t="shared" ref="P323:P386" si="1264">ABS(O323-1)</f>
        <v>1</v>
      </c>
      <c r="Q323" s="8">
        <v>1</v>
      </c>
      <c r="R323" s="8">
        <f t="shared" ref="R323:R386" si="1265">ABS(Q323-1)</f>
        <v>0</v>
      </c>
      <c r="S323" s="8">
        <v>1</v>
      </c>
      <c r="T323" s="8">
        <v>30167</v>
      </c>
      <c r="U323" s="74">
        <v>0.60399999999999998</v>
      </c>
      <c r="V323" s="40">
        <v>3007</v>
      </c>
      <c r="W323" s="40">
        <v>7713</v>
      </c>
      <c r="X323" s="64">
        <f t="shared" ref="X323" si="1266">IFERROR((W323/297.8)*352.7,"NA")</f>
        <v>9134.9063129617189</v>
      </c>
      <c r="Y323" s="71">
        <f t="shared" si="1012"/>
        <v>23192991</v>
      </c>
      <c r="Z323" s="71">
        <f t="shared" si="1013"/>
        <v>27468663.283075888</v>
      </c>
      <c r="AA323" s="17">
        <v>1</v>
      </c>
      <c r="AB323" s="3">
        <v>0</v>
      </c>
      <c r="AC323" s="4">
        <v>0</v>
      </c>
      <c r="AD323" s="3">
        <v>0</v>
      </c>
      <c r="AE323" s="3">
        <v>1</v>
      </c>
      <c r="AF323" s="4">
        <v>0</v>
      </c>
    </row>
    <row r="324" spans="1:32" x14ac:dyDescent="0.3">
      <c r="A324">
        <v>243780</v>
      </c>
      <c r="B324" s="17" t="s">
        <v>27</v>
      </c>
      <c r="C324" s="10" t="s">
        <v>91</v>
      </c>
      <c r="D324" s="35" t="s">
        <v>7</v>
      </c>
      <c r="E324" s="40">
        <v>1141</v>
      </c>
      <c r="F324" s="41">
        <v>5240</v>
      </c>
      <c r="G324" s="40">
        <v>191</v>
      </c>
      <c r="H324" s="43">
        <v>2097</v>
      </c>
      <c r="I324" s="61">
        <f t="shared" ref="I324" si="1267">IFERROR((H324/306.7)*352.7,"NA")</f>
        <v>2411.5158134985327</v>
      </c>
      <c r="J324" s="78">
        <v>3.6450381679389313E-2</v>
      </c>
      <c r="K324" s="40">
        <v>400578</v>
      </c>
      <c r="L324" s="67">
        <f t="shared" ref="L324" si="1268">IFERROR((K324/306.7)*352.7,"NA")</f>
        <v>460658.16954678844</v>
      </c>
      <c r="M324" s="8">
        <v>41804</v>
      </c>
      <c r="N324" s="64">
        <f t="shared" ref="N324" si="1269">IFERROR((M324/306.7)*352.7,"NA")</f>
        <v>48073.918487120965</v>
      </c>
      <c r="O324" s="12">
        <v>0</v>
      </c>
      <c r="P324" s="8">
        <f t="shared" si="1264"/>
        <v>1</v>
      </c>
      <c r="Q324" s="8">
        <v>1</v>
      </c>
      <c r="R324" s="8">
        <f t="shared" si="1265"/>
        <v>0</v>
      </c>
      <c r="S324" s="8">
        <v>1</v>
      </c>
      <c r="T324" s="8">
        <v>29977</v>
      </c>
      <c r="U324" s="74">
        <v>0.59299999999999997</v>
      </c>
      <c r="V324" s="40">
        <v>2744</v>
      </c>
      <c r="W324" s="40">
        <v>6321</v>
      </c>
      <c r="X324" s="64">
        <f t="shared" ref="X324" si="1270">IFERROR((W324/306.7)*352.7,"NA")</f>
        <v>7269.0469514183242</v>
      </c>
      <c r="Y324" s="71">
        <f t="shared" ref="Y324:Y387" si="1271">IFERROR(V324*W324,"NA")</f>
        <v>17344824</v>
      </c>
      <c r="Z324" s="71">
        <f t="shared" ref="Z324:Z387" si="1272">IFERROR(V324*X324,"NA")</f>
        <v>19946264.834691882</v>
      </c>
      <c r="AA324" s="17">
        <v>1</v>
      </c>
      <c r="AB324" s="3">
        <v>0</v>
      </c>
      <c r="AC324" s="4">
        <v>0</v>
      </c>
      <c r="AD324" s="3">
        <v>0</v>
      </c>
      <c r="AE324" s="3">
        <v>1</v>
      </c>
      <c r="AF324" s="4">
        <v>0</v>
      </c>
    </row>
    <row r="325" spans="1:32" x14ac:dyDescent="0.3">
      <c r="A325">
        <v>243780</v>
      </c>
      <c r="B325" s="17" t="s">
        <v>27</v>
      </c>
      <c r="C325" s="10" t="s">
        <v>91</v>
      </c>
      <c r="D325" s="35" t="s">
        <v>5</v>
      </c>
      <c r="E325" s="40">
        <v>1060</v>
      </c>
      <c r="F325" s="41">
        <v>5212</v>
      </c>
      <c r="G325" s="40">
        <v>197</v>
      </c>
      <c r="H325" s="43">
        <v>2401</v>
      </c>
      <c r="I325" s="61">
        <f t="shared" ref="I325" si="1273">IFERROR((H325/312.9)*352.7,"NA")</f>
        <v>2706.4004474272933</v>
      </c>
      <c r="J325" s="78">
        <v>3.7797390636991557E-2</v>
      </c>
      <c r="K325" s="40">
        <v>473002</v>
      </c>
      <c r="L325" s="67">
        <f t="shared" ref="L325" si="1274">IFERROR((K325/312.9)*352.7,"NA")</f>
        <v>533166.5241291147</v>
      </c>
      <c r="M325" s="8">
        <v>41834</v>
      </c>
      <c r="N325" s="64">
        <f t="shared" ref="N325" si="1275">IFERROR((M325/312.9)*352.7,"NA")</f>
        <v>47155.167146053049</v>
      </c>
      <c r="O325" s="12">
        <v>0</v>
      </c>
      <c r="P325" s="8">
        <f t="shared" si="1264"/>
        <v>1</v>
      </c>
      <c r="Q325" s="8">
        <v>1</v>
      </c>
      <c r="R325" s="8">
        <f t="shared" si="1265"/>
        <v>0</v>
      </c>
      <c r="S325" s="8">
        <v>1</v>
      </c>
      <c r="T325" s="8">
        <v>30233</v>
      </c>
      <c r="U325" s="74">
        <v>0.59</v>
      </c>
      <c r="V325" s="40">
        <v>3002</v>
      </c>
      <c r="W325" s="40">
        <v>6919</v>
      </c>
      <c r="X325" s="64">
        <f t="shared" ref="X325" si="1276">IFERROR((W325/312.9)*352.7,"NA")</f>
        <v>7799.0773410035163</v>
      </c>
      <c r="Y325" s="71">
        <f t="shared" si="1271"/>
        <v>20770838</v>
      </c>
      <c r="Z325" s="71">
        <f t="shared" si="1272"/>
        <v>23412830.177692555</v>
      </c>
      <c r="AA325" s="17">
        <v>1</v>
      </c>
      <c r="AB325" s="3">
        <v>0</v>
      </c>
      <c r="AC325" s="4">
        <v>0</v>
      </c>
      <c r="AD325" s="3">
        <v>0</v>
      </c>
      <c r="AE325" s="3">
        <v>1</v>
      </c>
      <c r="AF325" s="4">
        <v>0</v>
      </c>
    </row>
    <row r="326" spans="1:32" x14ac:dyDescent="0.3">
      <c r="A326">
        <v>243780</v>
      </c>
      <c r="B326" s="17" t="s">
        <v>27</v>
      </c>
      <c r="C326" s="10" t="s">
        <v>91</v>
      </c>
      <c r="D326" s="35" t="s">
        <v>4</v>
      </c>
      <c r="E326" s="40">
        <v>942</v>
      </c>
      <c r="F326" s="41">
        <v>5129</v>
      </c>
      <c r="G326" s="40">
        <v>256</v>
      </c>
      <c r="H326" s="43">
        <v>2321</v>
      </c>
      <c r="I326" s="61">
        <f t="shared" ref="I326" si="1277">IFERROR((H326/317.7)*352.7,"NA")</f>
        <v>2576.6971986150456</v>
      </c>
      <c r="J326" s="78">
        <v>4.991226359914213E-2</v>
      </c>
      <c r="K326" s="40">
        <v>594073</v>
      </c>
      <c r="L326" s="67">
        <f t="shared" ref="L326" si="1278">IFERROR((K326/317.7)*352.7,"NA")</f>
        <v>659520.13566257479</v>
      </c>
      <c r="M326" s="8">
        <v>41834</v>
      </c>
      <c r="N326" s="64">
        <f t="shared" ref="N326" si="1279">IFERROR((M326/317.7)*352.7,"NA")</f>
        <v>46442.718917217499</v>
      </c>
      <c r="O326" s="12">
        <v>0</v>
      </c>
      <c r="P326" s="8">
        <f t="shared" si="1264"/>
        <v>1</v>
      </c>
      <c r="Q326" s="8">
        <v>1</v>
      </c>
      <c r="R326" s="8">
        <f t="shared" si="1265"/>
        <v>0</v>
      </c>
      <c r="S326" s="8">
        <v>1</v>
      </c>
      <c r="T326" s="8">
        <v>30849</v>
      </c>
      <c r="U326" s="74">
        <v>0.56000000000000005</v>
      </c>
      <c r="V326" s="40">
        <v>3199</v>
      </c>
      <c r="W326" s="40">
        <v>6845</v>
      </c>
      <c r="X326" s="64">
        <f t="shared" ref="X326" si="1280">IFERROR((W326/317.7)*352.7,"NA")</f>
        <v>7599.0919106074916</v>
      </c>
      <c r="Y326" s="71">
        <f t="shared" si="1271"/>
        <v>21897155</v>
      </c>
      <c r="Z326" s="71">
        <f t="shared" si="1272"/>
        <v>24309495.022033367</v>
      </c>
      <c r="AA326" s="17">
        <v>1</v>
      </c>
      <c r="AB326" s="3">
        <v>0</v>
      </c>
      <c r="AC326" s="4">
        <v>0</v>
      </c>
      <c r="AD326" s="3">
        <v>1</v>
      </c>
      <c r="AE326" s="3">
        <v>0</v>
      </c>
      <c r="AF326" s="4">
        <v>0</v>
      </c>
    </row>
    <row r="327" spans="1:32" x14ac:dyDescent="0.3">
      <c r="A327">
        <v>243780</v>
      </c>
      <c r="B327" s="17" t="s">
        <v>27</v>
      </c>
      <c r="C327" s="10" t="s">
        <v>91</v>
      </c>
      <c r="D327" s="35" t="s">
        <v>3</v>
      </c>
      <c r="E327" s="40">
        <v>890</v>
      </c>
      <c r="F327" s="41">
        <v>4960</v>
      </c>
      <c r="G327" s="40">
        <v>683</v>
      </c>
      <c r="H327" s="43">
        <v>1595</v>
      </c>
      <c r="I327" s="61">
        <f t="shared" ref="I327" si="1281">IFERROR((H327/327.4)*352.7,"NA")</f>
        <v>1718.2544288332317</v>
      </c>
      <c r="J327" s="78">
        <v>0.1377016129032258</v>
      </c>
      <c r="K327" s="40">
        <v>1089286</v>
      </c>
      <c r="L327" s="67">
        <f t="shared" ref="L327" si="1282">IFERROR((K327/327.4)*352.7,"NA")</f>
        <v>1173461.1246182041</v>
      </c>
      <c r="M327" s="8">
        <v>41614</v>
      </c>
      <c r="N327" s="64">
        <f t="shared" ref="N327" si="1283">IFERROR((M327/327.4)*352.7,"NA")</f>
        <v>44829.742822235799</v>
      </c>
      <c r="O327" s="12">
        <v>0</v>
      </c>
      <c r="P327" s="9">
        <f t="shared" si="1264"/>
        <v>1</v>
      </c>
      <c r="Q327" s="8">
        <v>1</v>
      </c>
      <c r="R327" s="8">
        <f t="shared" si="1265"/>
        <v>0</v>
      </c>
      <c r="S327" s="8">
        <v>1</v>
      </c>
      <c r="T327" s="8">
        <v>31887</v>
      </c>
      <c r="U327" s="74">
        <v>0.57499999999999996</v>
      </c>
      <c r="V327" s="40">
        <v>3665</v>
      </c>
      <c r="W327" s="40">
        <v>6761</v>
      </c>
      <c r="X327" s="64">
        <f t="shared" ref="X327" si="1284">IFERROR((W327/327.4)*352.7,"NA")</f>
        <v>7283.459682345755</v>
      </c>
      <c r="Y327" s="71">
        <f t="shared" si="1271"/>
        <v>24779065</v>
      </c>
      <c r="Z327" s="71">
        <f t="shared" si="1272"/>
        <v>26693879.735797193</v>
      </c>
      <c r="AA327" s="17">
        <v>1</v>
      </c>
      <c r="AB327" s="3">
        <v>0</v>
      </c>
      <c r="AC327" s="4">
        <v>0</v>
      </c>
      <c r="AD327" s="3">
        <v>1</v>
      </c>
      <c r="AE327" s="3">
        <v>0</v>
      </c>
      <c r="AF327" s="4">
        <v>0</v>
      </c>
    </row>
    <row r="328" spans="1:32" x14ac:dyDescent="0.3">
      <c r="A328">
        <v>243780</v>
      </c>
      <c r="B328" s="17" t="s">
        <v>27</v>
      </c>
      <c r="C328" s="10" t="s">
        <v>91</v>
      </c>
      <c r="D328" s="35" t="s">
        <v>2</v>
      </c>
      <c r="E328" s="40">
        <v>792</v>
      </c>
      <c r="F328" s="41">
        <v>4653</v>
      </c>
      <c r="G328" s="40">
        <v>414</v>
      </c>
      <c r="H328" s="43">
        <v>1859</v>
      </c>
      <c r="I328" s="61">
        <f t="shared" ref="I328" si="1285">IFERROR((H328/336.1)*352.7,"NA")</f>
        <v>1950.8161261529306</v>
      </c>
      <c r="J328" s="78">
        <v>8.8974854932301742E-2</v>
      </c>
      <c r="K328" s="40">
        <v>769789</v>
      </c>
      <c r="L328" s="67">
        <f t="shared" ref="L328" si="1286">IFERROR((K328/336.1)*352.7,"NA")</f>
        <v>807808.92680749774</v>
      </c>
      <c r="M328" s="8">
        <v>41624</v>
      </c>
      <c r="N328" s="64">
        <f t="shared" ref="N328" si="1287">IFERROR((M328/336.1)*352.7,"NA")</f>
        <v>43679.811960725965</v>
      </c>
      <c r="O328" s="12">
        <v>0</v>
      </c>
      <c r="P328" s="7">
        <f t="shared" si="1264"/>
        <v>1</v>
      </c>
      <c r="Q328" s="8">
        <v>1</v>
      </c>
      <c r="R328" s="8">
        <f t="shared" si="1265"/>
        <v>0</v>
      </c>
      <c r="S328" s="8">
        <v>1</v>
      </c>
      <c r="T328" s="8">
        <v>33495</v>
      </c>
      <c r="U328" s="74">
        <v>0.57999999999999996</v>
      </c>
      <c r="V328" s="40">
        <v>3552</v>
      </c>
      <c r="W328" s="40">
        <v>6773</v>
      </c>
      <c r="X328" s="64">
        <f t="shared" ref="X328" si="1288">IFERROR((W328/336.1)*352.7,"NA")</f>
        <v>7107.5188931865505</v>
      </c>
      <c r="Y328" s="71">
        <f t="shared" si="1271"/>
        <v>24057696</v>
      </c>
      <c r="Z328" s="71">
        <f t="shared" si="1272"/>
        <v>25245907.108598627</v>
      </c>
      <c r="AA328" s="17">
        <v>1</v>
      </c>
      <c r="AB328" s="3">
        <v>0</v>
      </c>
      <c r="AC328" s="4">
        <v>0</v>
      </c>
      <c r="AD328" s="3">
        <v>1</v>
      </c>
      <c r="AE328" s="3">
        <v>0</v>
      </c>
      <c r="AF328" s="4">
        <v>0</v>
      </c>
    </row>
    <row r="329" spans="1:32" x14ac:dyDescent="0.3">
      <c r="A329">
        <v>243780</v>
      </c>
      <c r="B329" s="17" t="s">
        <v>27</v>
      </c>
      <c r="C329" s="20" t="s">
        <v>91</v>
      </c>
      <c r="D329" s="36" t="s">
        <v>1</v>
      </c>
      <c r="E329" s="40">
        <v>1061</v>
      </c>
      <c r="F329" s="41">
        <v>4649</v>
      </c>
      <c r="G329" s="40">
        <v>390</v>
      </c>
      <c r="H329" s="42">
        <v>3025</v>
      </c>
      <c r="I329" s="62">
        <f t="shared" ref="I329" si="1289">IFERROR((H329/346)*352.7,"NA")</f>
        <v>3083.5765895953755</v>
      </c>
      <c r="J329" s="78">
        <v>8.3889008388900843E-2</v>
      </c>
      <c r="K329" s="40">
        <v>1179524</v>
      </c>
      <c r="L329" s="68">
        <f t="shared" ref="L329" si="1290">IFERROR((K329/346)*352.7,"NA")</f>
        <v>1202364.4936416186</v>
      </c>
      <c r="M329" s="9">
        <v>41684</v>
      </c>
      <c r="N329" s="65">
        <f t="shared" ref="N329" si="1291">IFERROR((M329/346)*352.7,"NA")</f>
        <v>42491.175722543347</v>
      </c>
      <c r="O329" s="58">
        <v>0</v>
      </c>
      <c r="P329" s="8">
        <f t="shared" si="1264"/>
        <v>1</v>
      </c>
      <c r="Q329" s="9">
        <v>1</v>
      </c>
      <c r="R329" s="9">
        <f t="shared" si="1265"/>
        <v>0</v>
      </c>
      <c r="S329" s="9">
        <v>1</v>
      </c>
      <c r="T329" s="9">
        <v>34376</v>
      </c>
      <c r="U329" s="75">
        <v>0.59799999999999998</v>
      </c>
      <c r="V329" s="45" t="s">
        <v>89</v>
      </c>
      <c r="W329" s="45" t="s">
        <v>89</v>
      </c>
      <c r="X329" s="65" t="str">
        <f t="shared" ref="X329" si="1292">IFERROR((W329/346)*352.7,"NA")</f>
        <v>NA</v>
      </c>
      <c r="Y329" s="72" t="str">
        <f t="shared" si="1271"/>
        <v>NA</v>
      </c>
      <c r="Z329" s="72" t="str">
        <f t="shared" si="1272"/>
        <v>NA</v>
      </c>
      <c r="AA329" s="17">
        <v>1</v>
      </c>
      <c r="AB329" s="3">
        <v>0</v>
      </c>
      <c r="AC329" s="4">
        <v>0</v>
      </c>
      <c r="AD329" s="3">
        <v>1</v>
      </c>
      <c r="AE329" s="3">
        <v>0</v>
      </c>
      <c r="AF329" s="4">
        <v>0</v>
      </c>
    </row>
    <row r="330" spans="1:32" x14ac:dyDescent="0.3">
      <c r="A330">
        <v>152318</v>
      </c>
      <c r="B330" s="7" t="s">
        <v>27</v>
      </c>
      <c r="C330" s="19" t="s">
        <v>37</v>
      </c>
      <c r="D330" s="34" t="s">
        <v>9</v>
      </c>
      <c r="E330" s="37" t="s">
        <v>89</v>
      </c>
      <c r="F330" s="38" t="s">
        <v>89</v>
      </c>
      <c r="G330" s="37" t="s">
        <v>89</v>
      </c>
      <c r="H330" s="39" t="s">
        <v>89</v>
      </c>
      <c r="I330" s="60" t="str">
        <f t="shared" ref="I330" si="1293">IFERROR((H330/293.2)*352.7,"NA")</f>
        <v>NA</v>
      </c>
      <c r="J330" s="80" t="s">
        <v>89</v>
      </c>
      <c r="K330" s="37" t="s">
        <v>89</v>
      </c>
      <c r="L330" s="66" t="str">
        <f t="shared" ref="L330" si="1294">IFERROR((K330/293.2)*352.7,"NA")</f>
        <v>NA</v>
      </c>
      <c r="M330" s="8">
        <v>55413</v>
      </c>
      <c r="N330" s="63">
        <f t="shared" ref="N330" si="1295">IFERROR((M330/293.2)*352.7,"NA")</f>
        <v>66658.13472032742</v>
      </c>
      <c r="O330" s="3">
        <v>1</v>
      </c>
      <c r="P330" s="8">
        <f t="shared" si="1264"/>
        <v>0</v>
      </c>
      <c r="Q330" s="7">
        <v>1</v>
      </c>
      <c r="R330" s="7">
        <f t="shared" si="1265"/>
        <v>0</v>
      </c>
      <c r="S330" s="7">
        <v>0</v>
      </c>
      <c r="T330" s="8">
        <v>2097</v>
      </c>
      <c r="U330" s="59">
        <v>0.65500000000000003</v>
      </c>
      <c r="V330" s="37">
        <v>618</v>
      </c>
      <c r="W330" s="37">
        <v>17585</v>
      </c>
      <c r="X330" s="63">
        <f t="shared" ref="X330" si="1296">IFERROR((W330/293.2)*352.7,"NA")</f>
        <v>21153.579467939973</v>
      </c>
      <c r="Y330" s="71">
        <f t="shared" si="1271"/>
        <v>10867530</v>
      </c>
      <c r="Z330" s="38">
        <f t="shared" si="1272"/>
        <v>13072912.111186903</v>
      </c>
      <c r="AA330" s="17">
        <v>0</v>
      </c>
      <c r="AB330" s="3">
        <v>0</v>
      </c>
      <c r="AC330" s="4">
        <v>1</v>
      </c>
      <c r="AD330" s="3">
        <v>1</v>
      </c>
      <c r="AE330" s="3">
        <v>0</v>
      </c>
      <c r="AF330" s="4">
        <v>0</v>
      </c>
    </row>
    <row r="331" spans="1:32" x14ac:dyDescent="0.3">
      <c r="A331">
        <v>152318</v>
      </c>
      <c r="B331" s="8" t="s">
        <v>27</v>
      </c>
      <c r="C331" s="10" t="s">
        <v>37</v>
      </c>
      <c r="D331" s="35" t="s">
        <v>8</v>
      </c>
      <c r="E331" s="40">
        <v>63</v>
      </c>
      <c r="F331" s="41">
        <v>200</v>
      </c>
      <c r="G331" s="40">
        <v>186</v>
      </c>
      <c r="H331" s="42">
        <v>5306</v>
      </c>
      <c r="I331" s="61">
        <f t="shared" ref="I331" si="1297">IFERROR((H331/297.8)*352.7,"NA")</f>
        <v>6284.1712558764266</v>
      </c>
      <c r="J331" s="78">
        <v>0.93</v>
      </c>
      <c r="K331" s="40">
        <v>986845</v>
      </c>
      <c r="L331" s="67">
        <f t="shared" ref="L331" si="1298">IFERROR((K331/297.8)*352.7,"NA")</f>
        <v>1168771.7646071189</v>
      </c>
      <c r="M331" s="8">
        <v>57138</v>
      </c>
      <c r="N331" s="64">
        <f t="shared" ref="N331" si="1299">IFERROR((M331/297.8)*352.7,"NA")</f>
        <v>67671.499664204166</v>
      </c>
      <c r="O331" s="3">
        <v>1</v>
      </c>
      <c r="P331" s="8">
        <f t="shared" si="1264"/>
        <v>0</v>
      </c>
      <c r="Q331" s="8">
        <v>1</v>
      </c>
      <c r="R331" s="8">
        <f t="shared" si="1265"/>
        <v>0</v>
      </c>
      <c r="S331" s="8">
        <v>0</v>
      </c>
      <c r="T331" s="8">
        <v>2165</v>
      </c>
      <c r="U331" s="59">
        <v>0.56200000000000006</v>
      </c>
      <c r="V331" s="40">
        <v>555</v>
      </c>
      <c r="W331" s="40">
        <v>17642</v>
      </c>
      <c r="X331" s="64">
        <f t="shared" ref="X331" si="1300">IFERROR((W331/297.8)*352.7,"NA")</f>
        <v>20894.336467427802</v>
      </c>
      <c r="Y331" s="71">
        <f t="shared" si="1271"/>
        <v>9791310</v>
      </c>
      <c r="Z331" s="71">
        <f t="shared" si="1272"/>
        <v>11596356.739422429</v>
      </c>
      <c r="AA331" s="17">
        <v>0</v>
      </c>
      <c r="AB331" s="3">
        <v>0</v>
      </c>
      <c r="AC331" s="4">
        <v>1</v>
      </c>
      <c r="AD331" s="3">
        <v>1</v>
      </c>
      <c r="AE331" s="3">
        <v>0</v>
      </c>
      <c r="AF331" s="4">
        <v>0</v>
      </c>
    </row>
    <row r="332" spans="1:32" x14ac:dyDescent="0.3">
      <c r="A332">
        <v>152318</v>
      </c>
      <c r="B332" s="8" t="s">
        <v>27</v>
      </c>
      <c r="C332" s="10" t="s">
        <v>37</v>
      </c>
      <c r="D332" s="35" t="s">
        <v>7</v>
      </c>
      <c r="E332" s="40">
        <v>82</v>
      </c>
      <c r="F332" s="41">
        <v>237</v>
      </c>
      <c r="G332" s="40">
        <v>218</v>
      </c>
      <c r="H332" s="42">
        <v>4977</v>
      </c>
      <c r="I332" s="61">
        <f t="shared" ref="I332" si="1301">IFERROR((H332/306.7)*352.7,"NA")</f>
        <v>5723.4688620802081</v>
      </c>
      <c r="J332" s="78">
        <v>0.91983122362869196</v>
      </c>
      <c r="K332" s="40">
        <v>1084884</v>
      </c>
      <c r="L332" s="67">
        <f t="shared" ref="L332" si="1302">IFERROR((K332/306.7)*352.7,"NA")</f>
        <v>1247598.9135963484</v>
      </c>
      <c r="M332" s="8">
        <v>58740</v>
      </c>
      <c r="N332" s="64">
        <f t="shared" ref="N332" si="1303">IFERROR((M332/306.7)*352.7,"NA")</f>
        <v>67550.042386697096</v>
      </c>
      <c r="O332" s="3">
        <v>1</v>
      </c>
      <c r="P332" s="8">
        <f t="shared" si="1264"/>
        <v>0</v>
      </c>
      <c r="Q332" s="8">
        <v>1</v>
      </c>
      <c r="R332" s="8">
        <f t="shared" si="1265"/>
        <v>0</v>
      </c>
      <c r="S332" s="8">
        <v>0</v>
      </c>
      <c r="T332" s="8">
        <v>2208</v>
      </c>
      <c r="U332" s="59">
        <v>0.58799999999999997</v>
      </c>
      <c r="V332" s="40">
        <v>576</v>
      </c>
      <c r="W332" s="40">
        <v>17634</v>
      </c>
      <c r="X332" s="64">
        <f t="shared" ref="X332" si="1304">IFERROR((W332/306.7)*352.7,"NA")</f>
        <v>20278.812520378218</v>
      </c>
      <c r="Y332" s="71">
        <f t="shared" si="1271"/>
        <v>10157184</v>
      </c>
      <c r="Z332" s="71">
        <f t="shared" si="1272"/>
        <v>11680596.011737853</v>
      </c>
      <c r="AA332" s="17">
        <v>0</v>
      </c>
      <c r="AB332" s="3">
        <v>0</v>
      </c>
      <c r="AC332" s="4">
        <v>1</v>
      </c>
      <c r="AD332" s="3">
        <v>1</v>
      </c>
      <c r="AE332" s="3">
        <v>0</v>
      </c>
      <c r="AF332" s="4">
        <v>0</v>
      </c>
    </row>
    <row r="333" spans="1:32" x14ac:dyDescent="0.3">
      <c r="A333">
        <v>152318</v>
      </c>
      <c r="B333" s="8" t="s">
        <v>27</v>
      </c>
      <c r="C333" s="10" t="s">
        <v>37</v>
      </c>
      <c r="D333" s="35" t="s">
        <v>5</v>
      </c>
      <c r="E333" s="40">
        <v>66</v>
      </c>
      <c r="F333" s="41">
        <v>265</v>
      </c>
      <c r="G333" s="40">
        <v>242</v>
      </c>
      <c r="H333" s="42">
        <v>4808</v>
      </c>
      <c r="I333" s="61">
        <f t="shared" ref="I333" si="1305">IFERROR((H333/312.9)*352.7,"NA")</f>
        <v>5419.5640779801852</v>
      </c>
      <c r="J333" s="78">
        <v>0.91320754716981134</v>
      </c>
      <c r="K333" s="40">
        <v>1163465</v>
      </c>
      <c r="L333" s="67">
        <f t="shared" ref="L333" si="1306">IFERROR((K333/312.9)*352.7,"NA")</f>
        <v>1311454.4758708854</v>
      </c>
      <c r="M333" s="8">
        <v>60601</v>
      </c>
      <c r="N333" s="64">
        <f t="shared" ref="N333" si="1307">IFERROR((M333/312.9)*352.7,"NA")</f>
        <v>68309.276765739851</v>
      </c>
      <c r="O333" s="3">
        <v>1</v>
      </c>
      <c r="P333" s="9">
        <f t="shared" si="1264"/>
        <v>0</v>
      </c>
      <c r="Q333" s="8">
        <v>1</v>
      </c>
      <c r="R333" s="8">
        <f t="shared" si="1265"/>
        <v>0</v>
      </c>
      <c r="S333" s="8">
        <v>0</v>
      </c>
      <c r="T333" s="8">
        <v>2231</v>
      </c>
      <c r="U333" s="59">
        <v>0.57799999999999996</v>
      </c>
      <c r="V333" s="40">
        <v>532</v>
      </c>
      <c r="W333" s="40">
        <v>18336</v>
      </c>
      <c r="X333" s="64">
        <f t="shared" ref="X333" si="1308">IFERROR((W333/312.9)*352.7,"NA")</f>
        <v>20668.287631831256</v>
      </c>
      <c r="Y333" s="71">
        <f t="shared" si="1271"/>
        <v>9754752</v>
      </c>
      <c r="Z333" s="71">
        <f t="shared" si="1272"/>
        <v>10995529.020134227</v>
      </c>
      <c r="AA333" s="17">
        <v>0</v>
      </c>
      <c r="AB333" s="3">
        <v>0</v>
      </c>
      <c r="AC333" s="4">
        <v>1</v>
      </c>
      <c r="AD333" s="3">
        <v>1</v>
      </c>
      <c r="AE333" s="3">
        <v>0</v>
      </c>
      <c r="AF333" s="4">
        <v>0</v>
      </c>
    </row>
    <row r="334" spans="1:32" x14ac:dyDescent="0.3">
      <c r="A334">
        <v>152318</v>
      </c>
      <c r="B334" s="8" t="s">
        <v>27</v>
      </c>
      <c r="C334" s="10" t="s">
        <v>37</v>
      </c>
      <c r="D334" s="35" t="s">
        <v>4</v>
      </c>
      <c r="E334" s="40">
        <v>80</v>
      </c>
      <c r="F334" s="41">
        <v>281</v>
      </c>
      <c r="G334" s="40">
        <v>262</v>
      </c>
      <c r="H334" s="42">
        <v>4852</v>
      </c>
      <c r="I334" s="61">
        <f t="shared" ref="I334" si="1309">IFERROR((H334/317.7)*352.7,"NA")</f>
        <v>5386.5294302801385</v>
      </c>
      <c r="J334" s="78">
        <v>0.93238434163701067</v>
      </c>
      <c r="K334" s="40">
        <v>1271259</v>
      </c>
      <c r="L334" s="67">
        <f t="shared" ref="L334" si="1310">IFERROR((K334/317.7)*352.7,"NA")</f>
        <v>1411309.566572238</v>
      </c>
      <c r="M334" s="8">
        <v>62503</v>
      </c>
      <c r="N334" s="64">
        <f t="shared" ref="N334" si="1311">IFERROR((M334/317.7)*352.7,"NA")</f>
        <v>69388.757003462393</v>
      </c>
      <c r="O334" s="3">
        <v>1</v>
      </c>
      <c r="P334" s="7">
        <f t="shared" si="1264"/>
        <v>0</v>
      </c>
      <c r="Q334" s="8">
        <v>1</v>
      </c>
      <c r="R334" s="8">
        <f t="shared" si="1265"/>
        <v>0</v>
      </c>
      <c r="S334" s="8">
        <v>0</v>
      </c>
      <c r="T334" s="8">
        <v>2186</v>
      </c>
      <c r="U334" s="59">
        <v>0.61099999999999999</v>
      </c>
      <c r="V334" s="40">
        <v>532</v>
      </c>
      <c r="W334" s="40">
        <v>20053</v>
      </c>
      <c r="X334" s="64">
        <f t="shared" ref="X334" si="1312">IFERROR((W334/317.7)*352.7,"NA")</f>
        <v>22262.175322631414</v>
      </c>
      <c r="Y334" s="71">
        <f t="shared" si="1271"/>
        <v>10668196</v>
      </c>
      <c r="Z334" s="71">
        <f t="shared" si="1272"/>
        <v>11843477.271639911</v>
      </c>
      <c r="AA334" s="17">
        <v>0</v>
      </c>
      <c r="AB334" s="3">
        <v>0</v>
      </c>
      <c r="AC334" s="4">
        <v>1</v>
      </c>
      <c r="AD334" s="3">
        <v>1</v>
      </c>
      <c r="AE334" s="3">
        <v>0</v>
      </c>
      <c r="AF334" s="4">
        <v>0</v>
      </c>
    </row>
    <row r="335" spans="1:32" x14ac:dyDescent="0.3">
      <c r="A335">
        <v>152318</v>
      </c>
      <c r="B335" s="8" t="s">
        <v>27</v>
      </c>
      <c r="C335" s="10" t="s">
        <v>37</v>
      </c>
      <c r="D335" s="35" t="s">
        <v>3</v>
      </c>
      <c r="E335" s="40">
        <v>87</v>
      </c>
      <c r="F335" s="41">
        <v>314</v>
      </c>
      <c r="G335" s="40">
        <v>294</v>
      </c>
      <c r="H335" s="42">
        <v>4813</v>
      </c>
      <c r="I335" s="61">
        <f t="shared" ref="I335" si="1313">IFERROR((H335/327.4)*352.7,"NA")</f>
        <v>5184.9270006108736</v>
      </c>
      <c r="J335" s="78">
        <v>0.93630573248407645</v>
      </c>
      <c r="K335" s="40">
        <v>1415000</v>
      </c>
      <c r="L335" s="67">
        <f t="shared" ref="L335" si="1314">IFERROR((K335/327.4)*352.7,"NA")</f>
        <v>1524344.8381185096</v>
      </c>
      <c r="M335" s="8">
        <v>65031</v>
      </c>
      <c r="N335" s="64">
        <f t="shared" ref="N335" si="1315">IFERROR((M335/327.4)*352.7,"NA")</f>
        <v>70056.303298717161</v>
      </c>
      <c r="O335" s="3">
        <v>1</v>
      </c>
      <c r="P335" s="8">
        <f t="shared" si="1264"/>
        <v>0</v>
      </c>
      <c r="Q335" s="8">
        <v>1</v>
      </c>
      <c r="R335" s="8">
        <f t="shared" si="1265"/>
        <v>0</v>
      </c>
      <c r="S335" s="8">
        <v>0</v>
      </c>
      <c r="T335" s="8">
        <v>2146</v>
      </c>
      <c r="U335" s="59">
        <v>0.60899999999999999</v>
      </c>
      <c r="V335" s="40">
        <v>550</v>
      </c>
      <c r="W335" s="40">
        <v>19497</v>
      </c>
      <c r="X335" s="64">
        <f t="shared" ref="X335" si="1316">IFERROR((W335/327.4)*352.7,"NA")</f>
        <v>21003.64050091631</v>
      </c>
      <c r="Y335" s="71">
        <f t="shared" si="1271"/>
        <v>10723350</v>
      </c>
      <c r="Z335" s="71">
        <f t="shared" si="1272"/>
        <v>11552002.275503971</v>
      </c>
      <c r="AA335" s="17">
        <v>0</v>
      </c>
      <c r="AB335" s="3">
        <v>0</v>
      </c>
      <c r="AC335" s="4">
        <v>1</v>
      </c>
      <c r="AD335" s="3">
        <v>1</v>
      </c>
      <c r="AE335" s="3">
        <v>0</v>
      </c>
      <c r="AF335" s="4">
        <v>0</v>
      </c>
    </row>
    <row r="336" spans="1:32" x14ac:dyDescent="0.3">
      <c r="A336">
        <v>152318</v>
      </c>
      <c r="B336" s="8" t="s">
        <v>27</v>
      </c>
      <c r="C336" s="10" t="s">
        <v>37</v>
      </c>
      <c r="D336" s="35" t="s">
        <v>2</v>
      </c>
      <c r="E336" s="40">
        <v>81</v>
      </c>
      <c r="F336" s="41">
        <v>312</v>
      </c>
      <c r="G336" s="40">
        <v>307</v>
      </c>
      <c r="H336" s="42">
        <v>5086</v>
      </c>
      <c r="I336" s="61">
        <f t="shared" ref="I336" si="1317">IFERROR((H336/336.1)*352.7,"NA")</f>
        <v>5337.1978577804221</v>
      </c>
      <c r="J336" s="78">
        <v>0.98397435897435892</v>
      </c>
      <c r="K336" s="40">
        <v>1561488</v>
      </c>
      <c r="L336" s="67">
        <f t="shared" ref="L336" si="1318">IFERROR((K336/336.1)*352.7,"NA")</f>
        <v>1638609.9898839628</v>
      </c>
      <c r="M336" s="8">
        <v>67697</v>
      </c>
      <c r="N336" s="64">
        <f t="shared" ref="N336" si="1319">IFERROR((M336/336.1)*352.7,"NA")</f>
        <v>71040.559059803621</v>
      </c>
      <c r="O336" s="3">
        <v>1</v>
      </c>
      <c r="P336" s="8">
        <f t="shared" si="1264"/>
        <v>0</v>
      </c>
      <c r="Q336" s="8">
        <v>1</v>
      </c>
      <c r="R336" s="8">
        <f t="shared" si="1265"/>
        <v>0</v>
      </c>
      <c r="S336" s="8">
        <v>0</v>
      </c>
      <c r="T336" s="8">
        <v>2073</v>
      </c>
      <c r="U336" s="59">
        <v>0.68200000000000005</v>
      </c>
      <c r="V336" s="40">
        <v>492</v>
      </c>
      <c r="W336" s="40">
        <v>21230</v>
      </c>
      <c r="X336" s="64">
        <f t="shared" ref="X336" si="1320">IFERROR((W336/336.1)*352.7,"NA")</f>
        <v>22278.551026480214</v>
      </c>
      <c r="Y336" s="71">
        <f t="shared" si="1271"/>
        <v>10445160</v>
      </c>
      <c r="Z336" s="71">
        <f t="shared" si="1272"/>
        <v>10961047.105028266</v>
      </c>
      <c r="AA336" s="17">
        <v>0</v>
      </c>
      <c r="AB336" s="3">
        <v>0</v>
      </c>
      <c r="AC336" s="4">
        <v>1</v>
      </c>
      <c r="AD336" s="3">
        <v>1</v>
      </c>
      <c r="AE336" s="3">
        <v>0</v>
      </c>
      <c r="AF336" s="4">
        <v>0</v>
      </c>
    </row>
    <row r="337" spans="1:32" x14ac:dyDescent="0.3">
      <c r="A337">
        <v>152318</v>
      </c>
      <c r="B337" s="9" t="s">
        <v>27</v>
      </c>
      <c r="C337" s="10" t="s">
        <v>37</v>
      </c>
      <c r="D337" s="36" t="s">
        <v>1</v>
      </c>
      <c r="E337" s="45">
        <v>40</v>
      </c>
      <c r="F337" s="46">
        <v>284</v>
      </c>
      <c r="G337" s="45">
        <v>39</v>
      </c>
      <c r="H337" s="47">
        <v>11487</v>
      </c>
      <c r="I337" s="62">
        <f t="shared" ref="I337" si="1321">IFERROR((H337/346)*352.7,"NA")</f>
        <v>11709.43612716763</v>
      </c>
      <c r="J337" s="79">
        <v>0.13732394366197184</v>
      </c>
      <c r="K337" s="45">
        <v>448000</v>
      </c>
      <c r="L337" s="68">
        <f t="shared" ref="L337" si="1322">IFERROR((K337/346)*352.7,"NA")</f>
        <v>456675.14450867049</v>
      </c>
      <c r="M337" s="8">
        <v>70401</v>
      </c>
      <c r="N337" s="65">
        <f t="shared" ref="N337" si="1323">IFERROR((M337/346)*352.7,"NA")</f>
        <v>71764.256358381506</v>
      </c>
      <c r="O337" s="3">
        <v>1</v>
      </c>
      <c r="P337" s="8">
        <f t="shared" si="1264"/>
        <v>0</v>
      </c>
      <c r="Q337" s="9">
        <v>1</v>
      </c>
      <c r="R337" s="9">
        <f t="shared" si="1265"/>
        <v>0</v>
      </c>
      <c r="S337" s="9">
        <v>0</v>
      </c>
      <c r="T337" s="8">
        <v>1992</v>
      </c>
      <c r="U337" s="59">
        <v>0.74199999999999999</v>
      </c>
      <c r="V337" s="40" t="s">
        <v>89</v>
      </c>
      <c r="W337" s="40" t="s">
        <v>89</v>
      </c>
      <c r="X337" s="65" t="str">
        <f t="shared" ref="X337" si="1324">IFERROR((W337/346)*352.7,"NA")</f>
        <v>NA</v>
      </c>
      <c r="Y337" s="72" t="str">
        <f t="shared" si="1271"/>
        <v>NA</v>
      </c>
      <c r="Z337" s="72" t="str">
        <f t="shared" si="1272"/>
        <v>NA</v>
      </c>
      <c r="AA337" s="17">
        <v>0</v>
      </c>
      <c r="AB337" s="3">
        <v>0</v>
      </c>
      <c r="AC337" s="4">
        <v>1</v>
      </c>
      <c r="AD337" s="3">
        <v>1</v>
      </c>
      <c r="AE337" s="3">
        <v>0</v>
      </c>
      <c r="AF337" s="4">
        <v>0</v>
      </c>
    </row>
    <row r="338" spans="1:32" x14ac:dyDescent="0.3">
      <c r="A338">
        <v>172051</v>
      </c>
      <c r="B338" s="27" t="s">
        <v>44</v>
      </c>
      <c r="C338" s="19" t="s">
        <v>67</v>
      </c>
      <c r="D338" s="34" t="s">
        <v>9</v>
      </c>
      <c r="E338" s="40">
        <v>43</v>
      </c>
      <c r="F338" s="41">
        <v>328</v>
      </c>
      <c r="G338" s="40" t="s">
        <v>89</v>
      </c>
      <c r="H338" s="42" t="s">
        <v>89</v>
      </c>
      <c r="I338" s="60" t="str">
        <f t="shared" ref="I338" si="1325">IFERROR((H338/293.2)*352.7,"NA")</f>
        <v>NA</v>
      </c>
      <c r="J338" s="78" t="s">
        <v>89</v>
      </c>
      <c r="K338" s="40" t="s">
        <v>89</v>
      </c>
      <c r="L338" s="66" t="str">
        <f t="shared" ref="L338" si="1326">IFERROR((K338/293.2)*352.7,"NA")</f>
        <v>NA</v>
      </c>
      <c r="M338" s="7">
        <v>29557</v>
      </c>
      <c r="N338" s="63">
        <f t="shared" ref="N338" si="1327">IFERROR((M338/293.2)*352.7,"NA")</f>
        <v>35555.095156889496</v>
      </c>
      <c r="O338" s="57">
        <v>0</v>
      </c>
      <c r="P338" s="8">
        <f t="shared" si="1264"/>
        <v>1</v>
      </c>
      <c r="Q338" s="7">
        <v>0</v>
      </c>
      <c r="R338" s="7">
        <f t="shared" si="1265"/>
        <v>1</v>
      </c>
      <c r="S338" s="7">
        <v>1</v>
      </c>
      <c r="T338" s="7">
        <v>8825</v>
      </c>
      <c r="U338" s="73">
        <v>0.85099999999999998</v>
      </c>
      <c r="V338" s="37">
        <v>687</v>
      </c>
      <c r="W338" s="37">
        <v>3997</v>
      </c>
      <c r="X338" s="63">
        <f t="shared" ref="X338" si="1328">IFERROR((W338/293.2)*352.7,"NA")</f>
        <v>4808.1238062755801</v>
      </c>
      <c r="Y338" s="71">
        <f t="shared" si="1271"/>
        <v>2745939</v>
      </c>
      <c r="Z338" s="38">
        <f t="shared" si="1272"/>
        <v>3303181.0549113234</v>
      </c>
      <c r="AA338" s="17">
        <v>0</v>
      </c>
      <c r="AB338" s="3">
        <v>1</v>
      </c>
      <c r="AC338" s="4">
        <v>0</v>
      </c>
      <c r="AD338" s="3">
        <v>0</v>
      </c>
      <c r="AE338" s="3">
        <v>0</v>
      </c>
      <c r="AF338" s="4">
        <v>1</v>
      </c>
    </row>
    <row r="339" spans="1:32" x14ac:dyDescent="0.3">
      <c r="A339">
        <v>172051</v>
      </c>
      <c r="B339" s="27" t="s">
        <v>44</v>
      </c>
      <c r="C339" s="10" t="s">
        <v>67</v>
      </c>
      <c r="D339" s="35" t="s">
        <v>8</v>
      </c>
      <c r="E339" s="40">
        <v>52</v>
      </c>
      <c r="F339" s="41">
        <v>388</v>
      </c>
      <c r="G339" s="40" t="s">
        <v>89</v>
      </c>
      <c r="H339" s="42" t="s">
        <v>89</v>
      </c>
      <c r="I339" s="61" t="str">
        <f t="shared" ref="I339" si="1329">IFERROR((H339/297.8)*352.7,"NA")</f>
        <v>NA</v>
      </c>
      <c r="J339" s="78" t="s">
        <v>89</v>
      </c>
      <c r="K339" s="40" t="s">
        <v>89</v>
      </c>
      <c r="L339" s="67" t="str">
        <f t="shared" ref="L339" si="1330">IFERROR((K339/297.8)*352.7,"NA")</f>
        <v>NA</v>
      </c>
      <c r="M339" s="8">
        <v>30534</v>
      </c>
      <c r="N339" s="64">
        <f t="shared" ref="N339" si="1331">IFERROR((M339/297.8)*352.7,"NA")</f>
        <v>36163.001343183343</v>
      </c>
      <c r="O339" s="12">
        <v>0</v>
      </c>
      <c r="P339" s="9">
        <f t="shared" si="1264"/>
        <v>1</v>
      </c>
      <c r="Q339" s="8">
        <v>0</v>
      </c>
      <c r="R339" s="8">
        <f t="shared" si="1265"/>
        <v>1</v>
      </c>
      <c r="S339" s="8">
        <v>1</v>
      </c>
      <c r="T339" s="8">
        <v>8687</v>
      </c>
      <c r="U339" s="74">
        <v>0.78700000000000003</v>
      </c>
      <c r="V339" s="40">
        <v>1091</v>
      </c>
      <c r="W339" s="40">
        <v>3456</v>
      </c>
      <c r="X339" s="64">
        <f t="shared" ref="X339" si="1332">IFERROR((W339/297.8)*352.7,"NA")</f>
        <v>4093.1202149093347</v>
      </c>
      <c r="Y339" s="71">
        <f t="shared" si="1271"/>
        <v>3770496</v>
      </c>
      <c r="Z339" s="71">
        <f t="shared" si="1272"/>
        <v>4465594.1544660842</v>
      </c>
      <c r="AA339" s="17">
        <v>0</v>
      </c>
      <c r="AB339" s="3">
        <v>1</v>
      </c>
      <c r="AC339" s="4">
        <v>0</v>
      </c>
      <c r="AD339" s="3">
        <v>0</v>
      </c>
      <c r="AE339" s="3">
        <v>0</v>
      </c>
      <c r="AF339" s="4">
        <v>1</v>
      </c>
    </row>
    <row r="340" spans="1:32" x14ac:dyDescent="0.3">
      <c r="A340">
        <v>172051</v>
      </c>
      <c r="B340" s="27" t="s">
        <v>44</v>
      </c>
      <c r="C340" s="10" t="s">
        <v>67</v>
      </c>
      <c r="D340" s="35" t="s">
        <v>7</v>
      </c>
      <c r="E340" s="40">
        <v>26</v>
      </c>
      <c r="F340" s="41">
        <v>405</v>
      </c>
      <c r="G340" s="40" t="s">
        <v>89</v>
      </c>
      <c r="H340" s="42" t="s">
        <v>89</v>
      </c>
      <c r="I340" s="61" t="str">
        <f t="shared" ref="I340" si="1333">IFERROR((H340/306.7)*352.7,"NA")</f>
        <v>NA</v>
      </c>
      <c r="J340" s="78" t="s">
        <v>89</v>
      </c>
      <c r="K340" s="40" t="s">
        <v>89</v>
      </c>
      <c r="L340" s="67" t="str">
        <f t="shared" ref="L340" si="1334">IFERROR((K340/306.7)*352.7,"NA")</f>
        <v>NA</v>
      </c>
      <c r="M340" s="8">
        <v>31427</v>
      </c>
      <c r="N340" s="64">
        <f t="shared" ref="N340" si="1335">IFERROR((M340/306.7)*352.7,"NA")</f>
        <v>36140.537658950117</v>
      </c>
      <c r="O340" s="12">
        <v>0</v>
      </c>
      <c r="P340" s="7">
        <f t="shared" si="1264"/>
        <v>1</v>
      </c>
      <c r="Q340" s="8">
        <v>0</v>
      </c>
      <c r="R340" s="8">
        <f t="shared" si="1265"/>
        <v>1</v>
      </c>
      <c r="S340" s="8">
        <v>1</v>
      </c>
      <c r="T340" s="8">
        <v>8453</v>
      </c>
      <c r="U340" s="74">
        <v>0.8</v>
      </c>
      <c r="V340" s="40">
        <v>885</v>
      </c>
      <c r="W340" s="40">
        <v>4581</v>
      </c>
      <c r="X340" s="64">
        <f t="shared" ref="X340" si="1336">IFERROR((W340/306.7)*352.7,"NA")</f>
        <v>5268.0753179002277</v>
      </c>
      <c r="Y340" s="71">
        <f t="shared" si="1271"/>
        <v>4054185</v>
      </c>
      <c r="Z340" s="71">
        <f t="shared" si="1272"/>
        <v>4662246.6563417017</v>
      </c>
      <c r="AA340" s="17">
        <v>0</v>
      </c>
      <c r="AB340" s="3">
        <v>1</v>
      </c>
      <c r="AC340" s="4">
        <v>0</v>
      </c>
      <c r="AD340" s="3">
        <v>0</v>
      </c>
      <c r="AE340" s="3">
        <v>0</v>
      </c>
      <c r="AF340" s="4">
        <v>1</v>
      </c>
    </row>
    <row r="341" spans="1:32" x14ac:dyDescent="0.3">
      <c r="A341">
        <v>172051</v>
      </c>
      <c r="B341" s="27" t="s">
        <v>44</v>
      </c>
      <c r="C341" s="10" t="s">
        <v>67</v>
      </c>
      <c r="D341" s="35" t="s">
        <v>5</v>
      </c>
      <c r="E341" s="40">
        <v>240</v>
      </c>
      <c r="F341" s="41">
        <v>648</v>
      </c>
      <c r="G341" s="40" t="s">
        <v>89</v>
      </c>
      <c r="H341" s="42" t="s">
        <v>89</v>
      </c>
      <c r="I341" s="61" t="str">
        <f t="shared" ref="I341" si="1337">IFERROR((H341/312.9)*352.7,"NA")</f>
        <v>NA</v>
      </c>
      <c r="J341" s="78" t="s">
        <v>89</v>
      </c>
      <c r="K341" s="40" t="s">
        <v>89</v>
      </c>
      <c r="L341" s="67" t="str">
        <f t="shared" ref="L341" si="1338">IFERROR((K341/312.9)*352.7,"NA")</f>
        <v>NA</v>
      </c>
      <c r="M341" s="8">
        <v>32342</v>
      </c>
      <c r="N341" s="64">
        <f t="shared" ref="N341" si="1339">IFERROR((M341/312.9)*352.7,"NA")</f>
        <v>36455.811441355065</v>
      </c>
      <c r="O341" s="12">
        <v>0</v>
      </c>
      <c r="P341" s="8">
        <f t="shared" si="1264"/>
        <v>1</v>
      </c>
      <c r="Q341" s="8">
        <v>0</v>
      </c>
      <c r="R341" s="8">
        <f t="shared" si="1265"/>
        <v>1</v>
      </c>
      <c r="S341" s="8">
        <v>1</v>
      </c>
      <c r="T341" s="8">
        <v>8434</v>
      </c>
      <c r="U341" s="74">
        <v>0.7609999999999999</v>
      </c>
      <c r="V341" s="40">
        <v>1240</v>
      </c>
      <c r="W341" s="40">
        <v>3903</v>
      </c>
      <c r="X341" s="64">
        <f t="shared" ref="X341" si="1340">IFERROR((W341/312.9)*352.7,"NA")</f>
        <v>4399.4506232023014</v>
      </c>
      <c r="Y341" s="71">
        <f t="shared" si="1271"/>
        <v>4839720</v>
      </c>
      <c r="Z341" s="71">
        <f t="shared" si="1272"/>
        <v>5455318.7727708537</v>
      </c>
      <c r="AA341" s="17">
        <v>0</v>
      </c>
      <c r="AB341" s="3">
        <v>1</v>
      </c>
      <c r="AC341" s="4">
        <v>0</v>
      </c>
      <c r="AD341" s="3">
        <v>0</v>
      </c>
      <c r="AE341" s="3">
        <v>0</v>
      </c>
      <c r="AF341" s="4">
        <v>1</v>
      </c>
    </row>
    <row r="342" spans="1:32" x14ac:dyDescent="0.3">
      <c r="A342">
        <v>172051</v>
      </c>
      <c r="B342" s="27" t="s">
        <v>44</v>
      </c>
      <c r="C342" s="10" t="s">
        <v>67</v>
      </c>
      <c r="D342" s="35" t="s">
        <v>4</v>
      </c>
      <c r="E342" s="40">
        <v>50</v>
      </c>
      <c r="F342" s="41">
        <v>466</v>
      </c>
      <c r="G342" s="40">
        <v>465</v>
      </c>
      <c r="H342" s="43">
        <v>10903</v>
      </c>
      <c r="I342" s="61">
        <f t="shared" ref="I342" si="1341">IFERROR((H342/317.7)*352.7,"NA")</f>
        <v>12104.148882593643</v>
      </c>
      <c r="J342" s="78">
        <v>0.99785407725321884</v>
      </c>
      <c r="K342" s="40">
        <v>1777218</v>
      </c>
      <c r="L342" s="67">
        <f t="shared" ref="L342" si="1342">IFERROR((K342/317.7)*352.7,"NA")</f>
        <v>1973008.4627006613</v>
      </c>
      <c r="M342" s="8">
        <v>33602</v>
      </c>
      <c r="N342" s="64">
        <f t="shared" ref="N342" si="1343">IFERROR((M342/317.7)*352.7,"NA")</f>
        <v>37303.825621655655</v>
      </c>
      <c r="O342" s="12">
        <v>0</v>
      </c>
      <c r="P342" s="8">
        <f t="shared" si="1264"/>
        <v>1</v>
      </c>
      <c r="Q342" s="8">
        <v>0</v>
      </c>
      <c r="R342" s="8">
        <f t="shared" si="1265"/>
        <v>1</v>
      </c>
      <c r="S342" s="8">
        <v>1</v>
      </c>
      <c r="T342" s="8">
        <v>7913</v>
      </c>
      <c r="U342" s="74">
        <v>0.75900000000000001</v>
      </c>
      <c r="V342" s="40">
        <v>1006</v>
      </c>
      <c r="W342" s="40">
        <v>4963</v>
      </c>
      <c r="X342" s="64">
        <f t="shared" ref="X342" si="1344">IFERROR((W342/317.7)*352.7,"NA")</f>
        <v>5509.7579477494492</v>
      </c>
      <c r="Y342" s="71">
        <f t="shared" si="1271"/>
        <v>4992778</v>
      </c>
      <c r="Z342" s="71">
        <f t="shared" si="1272"/>
        <v>5542816.4954359457</v>
      </c>
      <c r="AA342" s="17">
        <v>0</v>
      </c>
      <c r="AB342" s="3">
        <v>1</v>
      </c>
      <c r="AC342" s="4">
        <v>0</v>
      </c>
      <c r="AD342" s="3">
        <v>0</v>
      </c>
      <c r="AE342" s="3">
        <v>1</v>
      </c>
      <c r="AF342" s="4">
        <v>0</v>
      </c>
    </row>
    <row r="343" spans="1:32" x14ac:dyDescent="0.3">
      <c r="A343">
        <v>172051</v>
      </c>
      <c r="B343" s="27" t="s">
        <v>44</v>
      </c>
      <c r="C343" s="10" t="s">
        <v>67</v>
      </c>
      <c r="D343" s="35" t="s">
        <v>3</v>
      </c>
      <c r="E343" s="40">
        <v>51</v>
      </c>
      <c r="F343" s="41">
        <v>480</v>
      </c>
      <c r="G343" s="40">
        <v>218</v>
      </c>
      <c r="H343" s="43">
        <v>11132</v>
      </c>
      <c r="I343" s="61">
        <f t="shared" ref="I343" si="1345">IFERROR((H343/327.4)*352.7,"NA")</f>
        <v>11992.23091020159</v>
      </c>
      <c r="J343" s="78">
        <v>0.45416666666666666</v>
      </c>
      <c r="K343" s="40">
        <v>2426853</v>
      </c>
      <c r="L343" s="67">
        <f t="shared" ref="L343" si="1346">IFERROR((K343/327.4)*352.7,"NA")</f>
        <v>2614389.2886377522</v>
      </c>
      <c r="M343" s="8">
        <v>35093</v>
      </c>
      <c r="N343" s="64">
        <f t="shared" ref="N343" si="1347">IFERROR((M343/327.4)*352.7,"NA")</f>
        <v>37804.829260843006</v>
      </c>
      <c r="O343" s="12">
        <v>0</v>
      </c>
      <c r="P343" s="8">
        <f t="shared" si="1264"/>
        <v>1</v>
      </c>
      <c r="Q343" s="8">
        <v>0</v>
      </c>
      <c r="R343" s="8">
        <f t="shared" si="1265"/>
        <v>1</v>
      </c>
      <c r="S343" s="8">
        <v>1</v>
      </c>
      <c r="T343" s="8">
        <v>7498</v>
      </c>
      <c r="U343" s="74">
        <v>0.73799999999999999</v>
      </c>
      <c r="V343" s="40">
        <v>921</v>
      </c>
      <c r="W343" s="40">
        <v>4911</v>
      </c>
      <c r="X343" s="64">
        <f t="shared" ref="X343" si="1348">IFERROR((W343/327.4)*352.7,"NA")</f>
        <v>5290.5000000000009</v>
      </c>
      <c r="Y343" s="71">
        <f t="shared" si="1271"/>
        <v>4523031</v>
      </c>
      <c r="Z343" s="71">
        <f t="shared" si="1272"/>
        <v>4872550.5000000009</v>
      </c>
      <c r="AA343" s="17">
        <v>0</v>
      </c>
      <c r="AB343" s="3">
        <v>1</v>
      </c>
      <c r="AC343" s="4">
        <v>0</v>
      </c>
      <c r="AD343" s="3">
        <v>0</v>
      </c>
      <c r="AE343" s="3">
        <v>1</v>
      </c>
      <c r="AF343" s="4">
        <v>0</v>
      </c>
    </row>
    <row r="344" spans="1:32" x14ac:dyDescent="0.3">
      <c r="A344">
        <v>172051</v>
      </c>
      <c r="B344" s="27" t="s">
        <v>44</v>
      </c>
      <c r="C344" s="10" t="s">
        <v>67</v>
      </c>
      <c r="D344" s="35" t="s">
        <v>2</v>
      </c>
      <c r="E344" s="40">
        <v>31</v>
      </c>
      <c r="F344" s="41">
        <v>421</v>
      </c>
      <c r="G344" s="40">
        <v>190</v>
      </c>
      <c r="H344" s="42">
        <v>11479</v>
      </c>
      <c r="I344" s="61">
        <f t="shared" ref="I344" si="1349">IFERROR((H344/336.1)*352.7,"NA")</f>
        <v>12045.948527224038</v>
      </c>
      <c r="J344" s="78">
        <v>0.45130641330166271</v>
      </c>
      <c r="K344" s="40">
        <v>2181063</v>
      </c>
      <c r="L344" s="67">
        <f t="shared" ref="L344" si="1350">IFERROR((K344/336.1)*352.7,"NA")</f>
        <v>2288785.8378458791</v>
      </c>
      <c r="M344" s="8">
        <v>36161</v>
      </c>
      <c r="N344" s="64">
        <f t="shared" ref="N344" si="1351">IFERROR((M344/336.1)*352.7,"NA")</f>
        <v>37946.994049390058</v>
      </c>
      <c r="O344" s="12">
        <v>0</v>
      </c>
      <c r="P344" s="8">
        <f t="shared" si="1264"/>
        <v>1</v>
      </c>
      <c r="Q344" s="8">
        <v>0</v>
      </c>
      <c r="R344" s="8">
        <f t="shared" si="1265"/>
        <v>1</v>
      </c>
      <c r="S344" s="8">
        <v>1</v>
      </c>
      <c r="T344" s="8">
        <v>7431</v>
      </c>
      <c r="U344" s="74">
        <v>0.77400000000000002</v>
      </c>
      <c r="V344" s="40">
        <v>1495</v>
      </c>
      <c r="W344" s="40">
        <v>5379</v>
      </c>
      <c r="X344" s="64">
        <f t="shared" ref="X344" si="1352">IFERROR((W344/336.1)*352.7,"NA")</f>
        <v>5644.6691460874736</v>
      </c>
      <c r="Y344" s="71">
        <f t="shared" si="1271"/>
        <v>8041605</v>
      </c>
      <c r="Z344" s="71">
        <f t="shared" si="1272"/>
        <v>8438780.3734007739</v>
      </c>
      <c r="AA344" s="17">
        <v>0</v>
      </c>
      <c r="AB344" s="3">
        <v>1</v>
      </c>
      <c r="AC344" s="4">
        <v>0</v>
      </c>
      <c r="AD344" s="3">
        <v>0</v>
      </c>
      <c r="AE344" s="3">
        <v>1</v>
      </c>
      <c r="AF344" s="4">
        <v>0</v>
      </c>
    </row>
    <row r="345" spans="1:32" x14ac:dyDescent="0.3">
      <c r="A345">
        <v>172051</v>
      </c>
      <c r="B345" s="27" t="s">
        <v>44</v>
      </c>
      <c r="C345" s="20" t="s">
        <v>67</v>
      </c>
      <c r="D345" s="36" t="s">
        <v>1</v>
      </c>
      <c r="E345" s="40">
        <v>23</v>
      </c>
      <c r="F345" s="41">
        <v>329</v>
      </c>
      <c r="G345" s="40">
        <v>167</v>
      </c>
      <c r="H345" s="43">
        <v>11662</v>
      </c>
      <c r="I345" s="62">
        <f t="shared" ref="I345" si="1353">IFERROR((H345/346)*352.7,"NA")</f>
        <v>11887.82485549133</v>
      </c>
      <c r="J345" s="78">
        <v>0.50759878419452886</v>
      </c>
      <c r="K345" s="40">
        <v>1947575</v>
      </c>
      <c r="L345" s="68">
        <f t="shared" ref="L345" si="1354">IFERROR((K345/346)*352.7,"NA")</f>
        <v>1985288.1575144506</v>
      </c>
      <c r="M345" s="9">
        <v>38060</v>
      </c>
      <c r="N345" s="65">
        <f t="shared" ref="N345" si="1355">IFERROR((M345/346)*352.7,"NA")</f>
        <v>38797</v>
      </c>
      <c r="O345" s="58">
        <v>0</v>
      </c>
      <c r="P345" s="9">
        <f t="shared" si="1264"/>
        <v>1</v>
      </c>
      <c r="Q345" s="9">
        <v>0</v>
      </c>
      <c r="R345" s="9">
        <f t="shared" si="1265"/>
        <v>1</v>
      </c>
      <c r="S345" s="9">
        <v>1</v>
      </c>
      <c r="T345" s="9">
        <v>7209</v>
      </c>
      <c r="U345" s="75">
        <v>0.73099999999999998</v>
      </c>
      <c r="V345" s="45" t="s">
        <v>89</v>
      </c>
      <c r="W345" s="45" t="s">
        <v>89</v>
      </c>
      <c r="X345" s="65" t="str">
        <f t="shared" ref="X345" si="1356">IFERROR((W345/346)*352.7,"NA")</f>
        <v>NA</v>
      </c>
      <c r="Y345" s="72" t="str">
        <f t="shared" si="1271"/>
        <v>NA</v>
      </c>
      <c r="Z345" s="72" t="str">
        <f t="shared" si="1272"/>
        <v>NA</v>
      </c>
      <c r="AA345" s="17">
        <v>0</v>
      </c>
      <c r="AB345" s="3">
        <v>1</v>
      </c>
      <c r="AC345" s="4">
        <v>0</v>
      </c>
      <c r="AD345" s="3">
        <v>0</v>
      </c>
      <c r="AE345" s="3">
        <v>1</v>
      </c>
      <c r="AF345" s="4">
        <v>0</v>
      </c>
    </row>
    <row r="346" spans="1:32" x14ac:dyDescent="0.3">
      <c r="A346">
        <v>152390</v>
      </c>
      <c r="B346" s="7" t="s">
        <v>27</v>
      </c>
      <c r="C346" s="10" t="s">
        <v>55</v>
      </c>
      <c r="D346" s="34" t="s">
        <v>9</v>
      </c>
      <c r="E346" s="37">
        <v>7</v>
      </c>
      <c r="F346" s="38">
        <v>20</v>
      </c>
      <c r="G346" s="37">
        <v>18</v>
      </c>
      <c r="H346" s="50">
        <v>20650</v>
      </c>
      <c r="I346" s="60">
        <f t="shared" ref="I346" si="1357">IFERROR((H346/293.2)*352.7,"NA")</f>
        <v>24840.569577080489</v>
      </c>
      <c r="J346" s="80">
        <v>0.9</v>
      </c>
      <c r="K346" s="37">
        <v>371702</v>
      </c>
      <c r="L346" s="66">
        <f t="shared" ref="L346" si="1358">IFERROR((K346/293.2)*352.7,"NA")</f>
        <v>447132.6582537517</v>
      </c>
      <c r="M346" s="8">
        <v>45920</v>
      </c>
      <c r="N346" s="63">
        <f t="shared" ref="N346" si="1359">IFERROR((M346/293.2)*352.7,"NA")</f>
        <v>55238.690313778992</v>
      </c>
      <c r="O346" s="3">
        <v>1</v>
      </c>
      <c r="P346" s="7">
        <f t="shared" si="1264"/>
        <v>0</v>
      </c>
      <c r="Q346" s="7">
        <v>0</v>
      </c>
      <c r="R346" s="7">
        <f t="shared" si="1265"/>
        <v>1</v>
      </c>
      <c r="S346" s="7">
        <v>0</v>
      </c>
      <c r="T346" s="8">
        <v>1454</v>
      </c>
      <c r="U346" s="59">
        <v>0.84799999999999998</v>
      </c>
      <c r="V346" s="37">
        <v>404</v>
      </c>
      <c r="W346" s="37">
        <v>17762</v>
      </c>
      <c r="X346" s="63">
        <f t="shared" ref="X346" si="1360">IFERROR((W346/293.2)*352.7,"NA")</f>
        <v>21366.498635743519</v>
      </c>
      <c r="Y346" s="71">
        <f t="shared" si="1271"/>
        <v>7175848</v>
      </c>
      <c r="Z346" s="38">
        <f t="shared" si="1272"/>
        <v>8632065.4488403816</v>
      </c>
      <c r="AA346" s="17">
        <v>0</v>
      </c>
      <c r="AB346" s="3">
        <v>0</v>
      </c>
      <c r="AC346" s="4">
        <v>1</v>
      </c>
      <c r="AD346" s="3">
        <v>0</v>
      </c>
      <c r="AE346" s="3">
        <v>0</v>
      </c>
      <c r="AF346" s="4">
        <v>1</v>
      </c>
    </row>
    <row r="347" spans="1:32" x14ac:dyDescent="0.3">
      <c r="A347">
        <v>152390</v>
      </c>
      <c r="B347" s="8" t="s">
        <v>27</v>
      </c>
      <c r="C347" s="10" t="s">
        <v>55</v>
      </c>
      <c r="D347" s="35" t="s">
        <v>8</v>
      </c>
      <c r="E347" s="40">
        <v>7</v>
      </c>
      <c r="F347" s="41">
        <v>24</v>
      </c>
      <c r="G347" s="40">
        <v>22</v>
      </c>
      <c r="H347" s="43">
        <v>20773</v>
      </c>
      <c r="I347" s="61">
        <f t="shared" ref="I347" si="1361">IFERROR((H347/297.8)*352.7,"NA")</f>
        <v>24602.542310275352</v>
      </c>
      <c r="J347" s="78">
        <v>0.91666666666666663</v>
      </c>
      <c r="K347" s="40">
        <v>457010</v>
      </c>
      <c r="L347" s="67">
        <f t="shared" ref="L347" si="1362">IFERROR((K347/297.8)*352.7,"NA")</f>
        <v>541260.66823371383</v>
      </c>
      <c r="M347" s="8">
        <v>47660</v>
      </c>
      <c r="N347" s="64">
        <f t="shared" ref="N347" si="1363">IFERROR((M347/297.8)*352.7,"NA")</f>
        <v>56446.212222968432</v>
      </c>
      <c r="O347" s="3">
        <v>1</v>
      </c>
      <c r="P347" s="8">
        <f t="shared" si="1264"/>
        <v>0</v>
      </c>
      <c r="Q347" s="8">
        <v>0</v>
      </c>
      <c r="R347" s="8">
        <f t="shared" si="1265"/>
        <v>1</v>
      </c>
      <c r="S347" s="8">
        <v>0</v>
      </c>
      <c r="T347" s="8">
        <v>1470</v>
      </c>
      <c r="U347" s="59">
        <v>0.85699999999999998</v>
      </c>
      <c r="V347" s="40">
        <v>420</v>
      </c>
      <c r="W347" s="40">
        <v>19580</v>
      </c>
      <c r="X347" s="64">
        <f t="shared" ref="X347" si="1364">IFERROR((W347/297.8)*352.7,"NA")</f>
        <v>23189.610476830083</v>
      </c>
      <c r="Y347" s="71">
        <f t="shared" si="1271"/>
        <v>8223600</v>
      </c>
      <c r="Z347" s="71">
        <f t="shared" si="1272"/>
        <v>9739636.4002686348</v>
      </c>
      <c r="AA347" s="17">
        <v>0</v>
      </c>
      <c r="AB347" s="3">
        <v>0</v>
      </c>
      <c r="AC347" s="4">
        <v>1</v>
      </c>
      <c r="AD347" s="3">
        <v>0</v>
      </c>
      <c r="AE347" s="3">
        <v>1</v>
      </c>
      <c r="AF347" s="4">
        <v>0</v>
      </c>
    </row>
    <row r="348" spans="1:32" x14ac:dyDescent="0.3">
      <c r="A348">
        <v>152390</v>
      </c>
      <c r="B348" s="8" t="s">
        <v>27</v>
      </c>
      <c r="C348" s="10" t="s">
        <v>55</v>
      </c>
      <c r="D348" s="35" t="s">
        <v>7</v>
      </c>
      <c r="E348" s="40">
        <v>5</v>
      </c>
      <c r="F348" s="41">
        <v>23</v>
      </c>
      <c r="G348" s="40">
        <v>11</v>
      </c>
      <c r="H348" s="43">
        <v>24524</v>
      </c>
      <c r="I348" s="61">
        <f t="shared" ref="I348" si="1365">IFERROR((H348/306.7)*352.7,"NA")</f>
        <v>28202.20019563091</v>
      </c>
      <c r="J348" s="78">
        <v>0.47826086956521741</v>
      </c>
      <c r="K348" s="40">
        <v>269760</v>
      </c>
      <c r="L348" s="67">
        <f t="shared" ref="L348" si="1366">IFERROR((K348/306.7)*352.7,"NA")</f>
        <v>310219.60221715027</v>
      </c>
      <c r="M348" s="8">
        <v>49300</v>
      </c>
      <c r="N348" s="64">
        <f t="shared" ref="N348" si="1367">IFERROR((M348/306.7)*352.7,"NA")</f>
        <v>56694.196283012723</v>
      </c>
      <c r="O348" s="3">
        <v>1</v>
      </c>
      <c r="P348" s="8">
        <f t="shared" si="1264"/>
        <v>0</v>
      </c>
      <c r="Q348" s="8">
        <v>0</v>
      </c>
      <c r="R348" s="8">
        <f t="shared" si="1265"/>
        <v>1</v>
      </c>
      <c r="S348" s="8">
        <v>0</v>
      </c>
      <c r="T348" s="8">
        <v>1508</v>
      </c>
      <c r="U348" s="59">
        <v>0.83299999999999996</v>
      </c>
      <c r="V348" s="40">
        <v>363</v>
      </c>
      <c r="W348" s="40">
        <v>20047</v>
      </c>
      <c r="X348" s="64">
        <f t="shared" ref="X348" si="1368">IFERROR((W348/306.7)*352.7,"NA")</f>
        <v>23053.723182262795</v>
      </c>
      <c r="Y348" s="71">
        <f t="shared" si="1271"/>
        <v>7277061</v>
      </c>
      <c r="Z348" s="71">
        <f t="shared" si="1272"/>
        <v>8368501.5151613941</v>
      </c>
      <c r="AA348" s="17">
        <v>0</v>
      </c>
      <c r="AB348" s="3">
        <v>0</v>
      </c>
      <c r="AC348" s="4">
        <v>1</v>
      </c>
      <c r="AD348" s="3">
        <v>0</v>
      </c>
      <c r="AE348" s="3">
        <v>1</v>
      </c>
      <c r="AF348" s="4">
        <v>0</v>
      </c>
    </row>
    <row r="349" spans="1:32" x14ac:dyDescent="0.3">
      <c r="A349">
        <v>152390</v>
      </c>
      <c r="B349" s="8" t="s">
        <v>27</v>
      </c>
      <c r="C349" s="10" t="s">
        <v>55</v>
      </c>
      <c r="D349" s="35" t="s">
        <v>5</v>
      </c>
      <c r="E349" s="40">
        <v>5</v>
      </c>
      <c r="F349" s="41">
        <v>23</v>
      </c>
      <c r="G349" s="40">
        <v>19</v>
      </c>
      <c r="H349" s="43">
        <v>17763</v>
      </c>
      <c r="I349" s="61">
        <f t="shared" ref="I349" si="1369">IFERROR((H349/312.9)*352.7,"NA")</f>
        <v>20022.403643336529</v>
      </c>
      <c r="J349" s="78">
        <v>0.82608695652173914</v>
      </c>
      <c r="K349" s="40">
        <v>337500</v>
      </c>
      <c r="L349" s="67">
        <f t="shared" ref="L349" si="1370">IFERROR((K349/312.9)*352.7,"NA")</f>
        <v>380429.05081495689</v>
      </c>
      <c r="M349" s="8">
        <v>51120</v>
      </c>
      <c r="N349" s="64">
        <f t="shared" ref="N349" si="1371">IFERROR((M349/312.9)*352.7,"NA")</f>
        <v>57622.32023010547</v>
      </c>
      <c r="O349" s="3">
        <v>1</v>
      </c>
      <c r="P349" s="8">
        <f t="shared" si="1264"/>
        <v>0</v>
      </c>
      <c r="Q349" s="8">
        <v>0</v>
      </c>
      <c r="R349" s="8">
        <f t="shared" si="1265"/>
        <v>1</v>
      </c>
      <c r="S349" s="8">
        <v>0</v>
      </c>
      <c r="T349" s="8">
        <v>1559</v>
      </c>
      <c r="U349" s="59">
        <v>0.80400000000000005</v>
      </c>
      <c r="V349" s="40">
        <v>414</v>
      </c>
      <c r="W349" s="40">
        <v>23126</v>
      </c>
      <c r="X349" s="64">
        <f t="shared" ref="X349" si="1372">IFERROR((W349/312.9)*352.7,"NA")</f>
        <v>26067.562160434645</v>
      </c>
      <c r="Y349" s="71">
        <f t="shared" si="1271"/>
        <v>9574164</v>
      </c>
      <c r="Z349" s="71">
        <f t="shared" si="1272"/>
        <v>10791970.734419944</v>
      </c>
      <c r="AA349" s="17">
        <v>0</v>
      </c>
      <c r="AB349" s="3">
        <v>0</v>
      </c>
      <c r="AC349" s="4">
        <v>1</v>
      </c>
      <c r="AD349" s="3">
        <v>0</v>
      </c>
      <c r="AE349" s="3">
        <v>1</v>
      </c>
      <c r="AF349" s="4">
        <v>0</v>
      </c>
    </row>
    <row r="350" spans="1:32" x14ac:dyDescent="0.3">
      <c r="A350">
        <v>152390</v>
      </c>
      <c r="B350" s="8" t="s">
        <v>27</v>
      </c>
      <c r="C350" s="10" t="s">
        <v>55</v>
      </c>
      <c r="D350" s="35" t="s">
        <v>4</v>
      </c>
      <c r="E350" s="40">
        <v>9</v>
      </c>
      <c r="F350" s="41">
        <v>24</v>
      </c>
      <c r="G350" s="40">
        <v>23</v>
      </c>
      <c r="H350" s="43">
        <v>19784</v>
      </c>
      <c r="I350" s="61">
        <f t="shared" ref="I350" si="1373">IFERROR((H350/317.7)*352.7,"NA")</f>
        <v>21963.540446962543</v>
      </c>
      <c r="J350" s="78">
        <v>0.95833333333333337</v>
      </c>
      <c r="K350" s="40">
        <v>455040</v>
      </c>
      <c r="L350" s="67">
        <f t="shared" ref="L350" si="1374">IFERROR((K350/317.7)*352.7,"NA")</f>
        <v>505170.31161473086</v>
      </c>
      <c r="M350" s="8">
        <v>52900</v>
      </c>
      <c r="N350" s="64">
        <f t="shared" ref="N350" si="1375">IFERROR((M350/317.7)*352.7,"NA")</f>
        <v>58727.82499213094</v>
      </c>
      <c r="O350" s="3">
        <v>1</v>
      </c>
      <c r="P350" s="8">
        <f t="shared" si="1264"/>
        <v>0</v>
      </c>
      <c r="Q350" s="8">
        <v>0</v>
      </c>
      <c r="R350" s="8">
        <f t="shared" si="1265"/>
        <v>1</v>
      </c>
      <c r="S350" s="8">
        <v>0</v>
      </c>
      <c r="T350" s="8">
        <v>1576</v>
      </c>
      <c r="U350" s="59">
        <v>0.81599999999999995</v>
      </c>
      <c r="V350" s="40">
        <v>432</v>
      </c>
      <c r="W350" s="40">
        <v>24263</v>
      </c>
      <c r="X350" s="64">
        <f t="shared" ref="X350" si="1376">IFERROR((W350/317.7)*352.7,"NA")</f>
        <v>26935.977651872839</v>
      </c>
      <c r="Y350" s="71">
        <f t="shared" si="1271"/>
        <v>10481616</v>
      </c>
      <c r="Z350" s="71">
        <f t="shared" si="1272"/>
        <v>11636342.345609067</v>
      </c>
      <c r="AA350" s="17">
        <v>0</v>
      </c>
      <c r="AB350" s="3">
        <v>0</v>
      </c>
      <c r="AC350" s="4">
        <v>1</v>
      </c>
      <c r="AD350" s="3">
        <v>0</v>
      </c>
      <c r="AE350" s="3">
        <v>1</v>
      </c>
      <c r="AF350" s="4">
        <v>0</v>
      </c>
    </row>
    <row r="351" spans="1:32" x14ac:dyDescent="0.3">
      <c r="A351">
        <v>152390</v>
      </c>
      <c r="B351" s="8" t="s">
        <v>27</v>
      </c>
      <c r="C351" s="10" t="s">
        <v>55</v>
      </c>
      <c r="D351" s="35" t="s">
        <v>3</v>
      </c>
      <c r="E351" s="40">
        <v>3</v>
      </c>
      <c r="F351" s="41">
        <v>21</v>
      </c>
      <c r="G351" s="40">
        <v>19</v>
      </c>
      <c r="H351" s="43">
        <v>17647</v>
      </c>
      <c r="I351" s="61">
        <f t="shared" ref="I351" si="1377">IFERROR((H351/327.4)*352.7,"NA")</f>
        <v>19010.680818570556</v>
      </c>
      <c r="J351" s="78">
        <v>0.90476190476190477</v>
      </c>
      <c r="K351" s="40">
        <v>335300</v>
      </c>
      <c r="L351" s="67">
        <f t="shared" ref="L351" si="1378">IFERROR((K351/327.4)*352.7,"NA")</f>
        <v>361210.47648136842</v>
      </c>
      <c r="M351" s="8">
        <v>55200</v>
      </c>
      <c r="N351" s="64">
        <f t="shared" ref="N351" si="1379">IFERROR((M351/327.4)*352.7,"NA")</f>
        <v>59465.607819181438</v>
      </c>
      <c r="O351" s="3">
        <v>1</v>
      </c>
      <c r="P351" s="9">
        <f t="shared" si="1264"/>
        <v>0</v>
      </c>
      <c r="Q351" s="8">
        <v>0</v>
      </c>
      <c r="R351" s="8">
        <f t="shared" si="1265"/>
        <v>1</v>
      </c>
      <c r="S351" s="8">
        <v>0</v>
      </c>
      <c r="T351" s="8">
        <v>1489</v>
      </c>
      <c r="U351" s="59">
        <v>0.78299999999999992</v>
      </c>
      <c r="V351" s="40">
        <v>362</v>
      </c>
      <c r="W351" s="40">
        <v>27116</v>
      </c>
      <c r="X351" s="64">
        <f t="shared" ref="X351" si="1380">IFERROR((W351/327.4)*352.7,"NA")</f>
        <v>29211.402565668908</v>
      </c>
      <c r="Y351" s="71">
        <f t="shared" si="1271"/>
        <v>9815992</v>
      </c>
      <c r="Z351" s="71">
        <f t="shared" si="1272"/>
        <v>10574527.728772145</v>
      </c>
      <c r="AA351" s="17">
        <v>0</v>
      </c>
      <c r="AB351" s="3">
        <v>0</v>
      </c>
      <c r="AC351" s="4">
        <v>1</v>
      </c>
      <c r="AD351" s="3">
        <v>0</v>
      </c>
      <c r="AE351" s="3">
        <v>1</v>
      </c>
      <c r="AF351" s="4">
        <v>0</v>
      </c>
    </row>
    <row r="352" spans="1:32" x14ac:dyDescent="0.3">
      <c r="A352">
        <v>152390</v>
      </c>
      <c r="B352" s="8" t="s">
        <v>27</v>
      </c>
      <c r="C352" s="10" t="s">
        <v>55</v>
      </c>
      <c r="D352" s="35" t="s">
        <v>2</v>
      </c>
      <c r="E352" s="40">
        <v>2</v>
      </c>
      <c r="F352" s="41">
        <v>14</v>
      </c>
      <c r="G352" s="42">
        <v>12</v>
      </c>
      <c r="H352" s="43">
        <v>18750</v>
      </c>
      <c r="I352" s="61">
        <f t="shared" ref="I352" si="1381">IFERROR((H352/336.1)*352.7,"NA")</f>
        <v>19676.063671526332</v>
      </c>
      <c r="J352" s="78">
        <v>0.8571428571428571</v>
      </c>
      <c r="K352" s="40">
        <v>22500</v>
      </c>
      <c r="L352" s="67">
        <f t="shared" ref="L352" si="1382">IFERROR((K352/336.1)*352.7,"NA")</f>
        <v>23611.276405831595</v>
      </c>
      <c r="M352" s="8">
        <v>57300</v>
      </c>
      <c r="N352" s="64">
        <f t="shared" ref="N352" si="1383">IFERROR((M352/336.1)*352.7,"NA")</f>
        <v>60130.050580184463</v>
      </c>
      <c r="O352" s="3">
        <v>1</v>
      </c>
      <c r="P352" s="7">
        <f t="shared" si="1264"/>
        <v>0</v>
      </c>
      <c r="Q352" s="8">
        <v>0</v>
      </c>
      <c r="R352" s="8">
        <f t="shared" si="1265"/>
        <v>1</v>
      </c>
      <c r="S352" s="8">
        <v>0</v>
      </c>
      <c r="T352" s="8">
        <v>1439</v>
      </c>
      <c r="U352" s="59">
        <v>0.81900000000000006</v>
      </c>
      <c r="V352" s="40">
        <v>402</v>
      </c>
      <c r="W352" s="40">
        <v>27350</v>
      </c>
      <c r="X352" s="64">
        <f t="shared" ref="X352" si="1384">IFERROR((W352/336.1)*352.7,"NA")</f>
        <v>28700.818208866407</v>
      </c>
      <c r="Y352" s="71">
        <f t="shared" si="1271"/>
        <v>10994700</v>
      </c>
      <c r="Z352" s="71">
        <f t="shared" si="1272"/>
        <v>11537728.919964295</v>
      </c>
      <c r="AA352" s="17">
        <v>0</v>
      </c>
      <c r="AB352" s="3">
        <v>0</v>
      </c>
      <c r="AC352" s="4">
        <v>1</v>
      </c>
      <c r="AD352" s="3">
        <v>0</v>
      </c>
      <c r="AE352" s="3">
        <v>1</v>
      </c>
      <c r="AF352" s="4">
        <v>0</v>
      </c>
    </row>
    <row r="353" spans="1:32" x14ac:dyDescent="0.3">
      <c r="A353">
        <v>152390</v>
      </c>
      <c r="B353" s="9" t="s">
        <v>27</v>
      </c>
      <c r="C353" s="20" t="s">
        <v>55</v>
      </c>
      <c r="D353" s="36" t="s">
        <v>1</v>
      </c>
      <c r="E353" s="45">
        <v>2</v>
      </c>
      <c r="F353" s="46">
        <v>13</v>
      </c>
      <c r="G353" s="45">
        <v>13</v>
      </c>
      <c r="H353" s="54">
        <v>24230</v>
      </c>
      <c r="I353" s="62">
        <f t="shared" ref="I353" si="1385">IFERROR((H353/346)*352.7,"NA")</f>
        <v>24699.193641618494</v>
      </c>
      <c r="J353" s="79">
        <v>1</v>
      </c>
      <c r="K353" s="45">
        <v>314990</v>
      </c>
      <c r="L353" s="68">
        <f t="shared" ref="L353" si="1386">IFERROR((K353/346)*352.7,"NA")</f>
        <v>321089.51734104042</v>
      </c>
      <c r="M353" s="8">
        <v>59420</v>
      </c>
      <c r="N353" s="65">
        <f t="shared" ref="N353" si="1387">IFERROR((M353/346)*352.7,"NA")</f>
        <v>60570.618497109826</v>
      </c>
      <c r="O353" s="3">
        <v>1</v>
      </c>
      <c r="P353" s="8">
        <f t="shared" si="1264"/>
        <v>0</v>
      </c>
      <c r="Q353" s="9">
        <v>0</v>
      </c>
      <c r="R353" s="9">
        <f t="shared" si="1265"/>
        <v>1</v>
      </c>
      <c r="S353" s="9">
        <v>0</v>
      </c>
      <c r="T353" s="8">
        <v>1425</v>
      </c>
      <c r="U353" s="59">
        <v>0.81200000000000006</v>
      </c>
      <c r="V353" s="40" t="s">
        <v>89</v>
      </c>
      <c r="W353" s="40" t="s">
        <v>89</v>
      </c>
      <c r="X353" s="65" t="str">
        <f t="shared" ref="X353" si="1388">IFERROR((W353/346)*352.7,"NA")</f>
        <v>NA</v>
      </c>
      <c r="Y353" s="72" t="str">
        <f t="shared" si="1271"/>
        <v>NA</v>
      </c>
      <c r="Z353" s="72" t="str">
        <f t="shared" si="1272"/>
        <v>NA</v>
      </c>
      <c r="AA353" s="17">
        <v>0</v>
      </c>
      <c r="AB353" s="3">
        <v>0</v>
      </c>
      <c r="AC353" s="4">
        <v>1</v>
      </c>
      <c r="AD353" s="3">
        <v>0</v>
      </c>
      <c r="AE353" s="3">
        <v>1</v>
      </c>
      <c r="AF353" s="4">
        <v>0</v>
      </c>
    </row>
    <row r="354" spans="1:32" x14ac:dyDescent="0.3">
      <c r="A354">
        <v>206048</v>
      </c>
      <c r="B354" s="17" t="s">
        <v>17</v>
      </c>
      <c r="C354" s="7" t="s">
        <v>83</v>
      </c>
      <c r="D354" s="34" t="s">
        <v>9</v>
      </c>
      <c r="E354" s="40" t="s">
        <v>89</v>
      </c>
      <c r="F354" s="41" t="s">
        <v>89</v>
      </c>
      <c r="G354" s="40" t="s">
        <v>89</v>
      </c>
      <c r="H354" s="42" t="s">
        <v>89</v>
      </c>
      <c r="I354" s="60" t="str">
        <f t="shared" ref="I354" si="1389">IFERROR((H354/293.2)*352.7,"NA")</f>
        <v>NA</v>
      </c>
      <c r="J354" s="78" t="s">
        <v>89</v>
      </c>
      <c r="K354" s="40" t="s">
        <v>89</v>
      </c>
      <c r="L354" s="66" t="str">
        <f t="shared" ref="L354" si="1390">IFERROR((K354/293.2)*352.7,"NA")</f>
        <v>NA</v>
      </c>
      <c r="M354" s="7">
        <v>34771</v>
      </c>
      <c r="N354" s="63">
        <f t="shared" ref="N354" si="1391">IFERROR((M354/293.2)*352.7,"NA")</f>
        <v>41827.188608458389</v>
      </c>
      <c r="O354" s="1">
        <v>1</v>
      </c>
      <c r="P354" s="8">
        <f t="shared" si="1264"/>
        <v>0</v>
      </c>
      <c r="Q354" s="7">
        <v>0</v>
      </c>
      <c r="R354" s="7">
        <f t="shared" si="1265"/>
        <v>1</v>
      </c>
      <c r="S354" s="7">
        <v>1</v>
      </c>
      <c r="T354" s="7">
        <v>5016</v>
      </c>
      <c r="U354" s="73">
        <v>0.51</v>
      </c>
      <c r="V354" s="37">
        <v>428</v>
      </c>
      <c r="W354" s="37">
        <v>10084</v>
      </c>
      <c r="X354" s="63">
        <f t="shared" ref="X354" si="1392">IFERROR((W354/293.2)*352.7,"NA")</f>
        <v>12130.377899045021</v>
      </c>
      <c r="Y354" s="71">
        <f t="shared" si="1271"/>
        <v>4315952</v>
      </c>
      <c r="Z354" s="38">
        <f t="shared" si="1272"/>
        <v>5191801.7407912686</v>
      </c>
      <c r="AA354" s="17">
        <v>0</v>
      </c>
      <c r="AB354" s="3">
        <v>1</v>
      </c>
      <c r="AC354" s="4">
        <v>0</v>
      </c>
      <c r="AD354" s="3">
        <v>0</v>
      </c>
      <c r="AE354" s="3">
        <v>0</v>
      </c>
      <c r="AF354" s="4">
        <v>1</v>
      </c>
    </row>
    <row r="355" spans="1:32" x14ac:dyDescent="0.3">
      <c r="A355">
        <v>206048</v>
      </c>
      <c r="B355" s="17" t="s">
        <v>17</v>
      </c>
      <c r="C355" s="8" t="s">
        <v>83</v>
      </c>
      <c r="D355" s="35" t="s">
        <v>8</v>
      </c>
      <c r="E355" s="40" t="s">
        <v>89</v>
      </c>
      <c r="F355" s="41" t="s">
        <v>89</v>
      </c>
      <c r="G355" s="40" t="s">
        <v>89</v>
      </c>
      <c r="H355" s="42" t="s">
        <v>89</v>
      </c>
      <c r="I355" s="61" t="str">
        <f t="shared" ref="I355" si="1393">IFERROR((H355/297.8)*352.7,"NA")</f>
        <v>NA</v>
      </c>
      <c r="J355" s="78" t="s">
        <v>89</v>
      </c>
      <c r="K355" s="40" t="s">
        <v>89</v>
      </c>
      <c r="L355" s="67" t="str">
        <f t="shared" ref="L355" si="1394">IFERROR((K355/297.8)*352.7,"NA")</f>
        <v>NA</v>
      </c>
      <c r="M355" s="8">
        <v>36481</v>
      </c>
      <c r="N355" s="64">
        <f t="shared" ref="N355" si="1395">IFERROR((M355/297.8)*352.7,"NA")</f>
        <v>43206.342175957012</v>
      </c>
      <c r="O355" s="3">
        <v>1</v>
      </c>
      <c r="P355" s="8">
        <f t="shared" si="1264"/>
        <v>0</v>
      </c>
      <c r="Q355" s="8">
        <v>0</v>
      </c>
      <c r="R355" s="8">
        <f t="shared" si="1265"/>
        <v>1</v>
      </c>
      <c r="S355" s="8">
        <v>1</v>
      </c>
      <c r="T355" s="8">
        <v>3309</v>
      </c>
      <c r="U355" s="74">
        <v>0.38600000000000001</v>
      </c>
      <c r="V355" s="40">
        <v>427</v>
      </c>
      <c r="W355" s="40">
        <v>10603</v>
      </c>
      <c r="X355" s="64">
        <f t="shared" ref="X355" si="1396">IFERROR((W355/297.8)*352.7,"NA")</f>
        <v>12557.683344526527</v>
      </c>
      <c r="Y355" s="71">
        <f t="shared" si="1271"/>
        <v>4527481</v>
      </c>
      <c r="Z355" s="71">
        <f t="shared" si="1272"/>
        <v>5362130.7881128276</v>
      </c>
      <c r="AA355" s="17">
        <v>0</v>
      </c>
      <c r="AB355" s="3">
        <v>1</v>
      </c>
      <c r="AC355" s="4">
        <v>0</v>
      </c>
      <c r="AD355" s="3">
        <v>0</v>
      </c>
      <c r="AE355" s="3">
        <v>0</v>
      </c>
      <c r="AF355" s="4">
        <v>1</v>
      </c>
    </row>
    <row r="356" spans="1:32" x14ac:dyDescent="0.3">
      <c r="A356">
        <v>206048</v>
      </c>
      <c r="B356" s="17" t="s">
        <v>17</v>
      </c>
      <c r="C356" s="8" t="s">
        <v>83</v>
      </c>
      <c r="D356" s="35" t="s">
        <v>7</v>
      </c>
      <c r="E356" s="40" t="s">
        <v>89</v>
      </c>
      <c r="F356" s="41" t="s">
        <v>89</v>
      </c>
      <c r="G356" s="40" t="s">
        <v>89</v>
      </c>
      <c r="H356" s="42" t="s">
        <v>89</v>
      </c>
      <c r="I356" s="61" t="str">
        <f t="shared" ref="I356" si="1397">IFERROR((H356/306.7)*352.7,"NA")</f>
        <v>NA</v>
      </c>
      <c r="J356" s="78" t="s">
        <v>89</v>
      </c>
      <c r="K356" s="40" t="s">
        <v>89</v>
      </c>
      <c r="L356" s="67" t="str">
        <f t="shared" ref="L356" si="1398">IFERROR((K356/306.7)*352.7,"NA")</f>
        <v>NA</v>
      </c>
      <c r="M356" s="8">
        <v>34405</v>
      </c>
      <c r="N356" s="64">
        <f t="shared" ref="N356" si="1399">IFERROR((M356/306.7)*352.7,"NA")</f>
        <v>39565.189109879357</v>
      </c>
      <c r="O356" s="3">
        <v>1</v>
      </c>
      <c r="P356" s="8">
        <f t="shared" si="1264"/>
        <v>0</v>
      </c>
      <c r="Q356" s="8">
        <v>0</v>
      </c>
      <c r="R356" s="8">
        <f t="shared" si="1265"/>
        <v>1</v>
      </c>
      <c r="S356" s="8">
        <v>1</v>
      </c>
      <c r="T356" s="8">
        <v>2603</v>
      </c>
      <c r="U356" s="74">
        <v>0.54400000000000004</v>
      </c>
      <c r="V356" s="40">
        <v>447</v>
      </c>
      <c r="W356" s="40">
        <v>10843</v>
      </c>
      <c r="X356" s="64">
        <f t="shared" ref="X356" si="1400">IFERROR((W356/306.7)*352.7,"NA")</f>
        <v>12469.273231170526</v>
      </c>
      <c r="Y356" s="71">
        <f t="shared" si="1271"/>
        <v>4846821</v>
      </c>
      <c r="Z356" s="71">
        <f t="shared" si="1272"/>
        <v>5573765.134333225</v>
      </c>
      <c r="AA356" s="17">
        <v>0</v>
      </c>
      <c r="AB356" s="3">
        <v>1</v>
      </c>
      <c r="AC356" s="4">
        <v>0</v>
      </c>
      <c r="AD356" s="3">
        <v>0</v>
      </c>
      <c r="AE356" s="3">
        <v>0</v>
      </c>
      <c r="AF356" s="4">
        <v>1</v>
      </c>
    </row>
    <row r="357" spans="1:32" x14ac:dyDescent="0.3">
      <c r="A357">
        <v>206048</v>
      </c>
      <c r="B357" s="17" t="s">
        <v>17</v>
      </c>
      <c r="C357" s="8" t="s">
        <v>83</v>
      </c>
      <c r="D357" s="35" t="s">
        <v>5</v>
      </c>
      <c r="E357" s="40" t="s">
        <v>89</v>
      </c>
      <c r="F357" s="41" t="s">
        <v>89</v>
      </c>
      <c r="G357" s="40" t="s">
        <v>89</v>
      </c>
      <c r="H357" s="42" t="s">
        <v>89</v>
      </c>
      <c r="I357" s="61" t="str">
        <f t="shared" ref="I357" si="1401">IFERROR((H357/312.9)*352.7,"NA")</f>
        <v>NA</v>
      </c>
      <c r="J357" s="78" t="s">
        <v>89</v>
      </c>
      <c r="K357" s="40" t="s">
        <v>89</v>
      </c>
      <c r="L357" s="67" t="str">
        <f t="shared" ref="L357" si="1402">IFERROR((K357/312.9)*352.7,"NA")</f>
        <v>NA</v>
      </c>
      <c r="M357" s="8">
        <v>35861</v>
      </c>
      <c r="N357" s="64">
        <f t="shared" ref="N357" si="1403">IFERROR((M357/312.9)*352.7,"NA")</f>
        <v>40422.418344519021</v>
      </c>
      <c r="O357" s="3">
        <v>1</v>
      </c>
      <c r="P357" s="9">
        <f t="shared" si="1264"/>
        <v>0</v>
      </c>
      <c r="Q357" s="8">
        <v>0</v>
      </c>
      <c r="R357" s="8">
        <f t="shared" si="1265"/>
        <v>1</v>
      </c>
      <c r="S357" s="8">
        <v>1</v>
      </c>
      <c r="T357" s="8">
        <v>2305</v>
      </c>
      <c r="U357" s="74">
        <v>0.93099999999999994</v>
      </c>
      <c r="V357" s="40">
        <v>436</v>
      </c>
      <c r="W357" s="40">
        <v>11364</v>
      </c>
      <c r="X357" s="64">
        <f t="shared" ref="X357" si="1404">IFERROR((W357/312.9)*352.7,"NA")</f>
        <v>12809.468839884947</v>
      </c>
      <c r="Y357" s="71">
        <f t="shared" si="1271"/>
        <v>4954704</v>
      </c>
      <c r="Z357" s="71">
        <f t="shared" si="1272"/>
        <v>5584928.4141898369</v>
      </c>
      <c r="AA357" s="17">
        <v>0</v>
      </c>
      <c r="AB357" s="3">
        <v>1</v>
      </c>
      <c r="AC357" s="4">
        <v>0</v>
      </c>
      <c r="AD357" s="3">
        <v>0</v>
      </c>
      <c r="AE357" s="3">
        <v>0</v>
      </c>
      <c r="AF357" s="4">
        <v>1</v>
      </c>
    </row>
    <row r="358" spans="1:32" x14ac:dyDescent="0.3">
      <c r="A358">
        <v>206048</v>
      </c>
      <c r="B358" s="17" t="s">
        <v>17</v>
      </c>
      <c r="C358" s="8" t="s">
        <v>83</v>
      </c>
      <c r="D358" s="35" t="s">
        <v>4</v>
      </c>
      <c r="E358" s="40" t="s">
        <v>89</v>
      </c>
      <c r="F358" s="41" t="s">
        <v>89</v>
      </c>
      <c r="G358" s="40" t="s">
        <v>89</v>
      </c>
      <c r="H358" s="42" t="s">
        <v>89</v>
      </c>
      <c r="I358" s="61" t="str">
        <f t="shared" ref="I358" si="1405">IFERROR((H358/317.7)*352.7,"NA")</f>
        <v>NA</v>
      </c>
      <c r="J358" s="78" t="s">
        <v>89</v>
      </c>
      <c r="K358" s="40" t="s">
        <v>89</v>
      </c>
      <c r="L358" s="67" t="str">
        <f t="shared" ref="L358" si="1406">IFERROR((K358/317.7)*352.7,"NA")</f>
        <v>NA</v>
      </c>
      <c r="M358" s="8">
        <v>36825</v>
      </c>
      <c r="N358" s="64">
        <f t="shared" ref="N358" si="1407">IFERROR((M358/317.7)*352.7,"NA")</f>
        <v>40881.893295561851</v>
      </c>
      <c r="O358" s="3">
        <v>1</v>
      </c>
      <c r="P358" s="7">
        <f t="shared" si="1264"/>
        <v>0</v>
      </c>
      <c r="Q358" s="8">
        <v>0</v>
      </c>
      <c r="R358" s="8">
        <f t="shared" si="1265"/>
        <v>1</v>
      </c>
      <c r="S358" s="8">
        <v>1</v>
      </c>
      <c r="T358" s="8">
        <v>2189</v>
      </c>
      <c r="U358" s="74">
        <v>0.75599999999999989</v>
      </c>
      <c r="V358" s="40">
        <v>412</v>
      </c>
      <c r="W358" s="40">
        <v>12320</v>
      </c>
      <c r="X358" s="64">
        <f t="shared" ref="X358" si="1408">IFERROR((W358/317.7)*352.7,"NA")</f>
        <v>13677.255272269438</v>
      </c>
      <c r="Y358" s="71">
        <f t="shared" si="1271"/>
        <v>5075840</v>
      </c>
      <c r="Z358" s="71">
        <f t="shared" si="1272"/>
        <v>5635029.1721750088</v>
      </c>
      <c r="AA358" s="17">
        <v>0</v>
      </c>
      <c r="AB358" s="3">
        <v>1</v>
      </c>
      <c r="AC358" s="4">
        <v>0</v>
      </c>
      <c r="AD358" s="3">
        <v>0</v>
      </c>
      <c r="AE358" s="3">
        <v>0</v>
      </c>
      <c r="AF358" s="4">
        <v>1</v>
      </c>
    </row>
    <row r="359" spans="1:32" x14ac:dyDescent="0.3">
      <c r="A359">
        <v>206048</v>
      </c>
      <c r="B359" s="17" t="s">
        <v>17</v>
      </c>
      <c r="C359" s="8" t="s">
        <v>83</v>
      </c>
      <c r="D359" s="35" t="s">
        <v>3</v>
      </c>
      <c r="E359" s="40">
        <v>15</v>
      </c>
      <c r="F359" s="41">
        <v>295</v>
      </c>
      <c r="G359" s="40">
        <v>102</v>
      </c>
      <c r="H359" s="43">
        <v>13131</v>
      </c>
      <c r="I359" s="61">
        <f t="shared" ref="I359" si="1409">IFERROR((H359/327.4)*352.7,"NA")</f>
        <v>14145.704642638973</v>
      </c>
      <c r="J359" s="78">
        <v>0.34576271186440677</v>
      </c>
      <c r="K359" s="40">
        <v>1339445</v>
      </c>
      <c r="L359" s="67">
        <f t="shared" ref="L359" si="1410">IFERROR((K359/327.4)*352.7,"NA")</f>
        <v>1442951.287416005</v>
      </c>
      <c r="M359" s="8">
        <v>37800</v>
      </c>
      <c r="N359" s="64">
        <f t="shared" ref="N359" si="1411">IFERROR((M359/327.4)*352.7,"NA")</f>
        <v>40721.014050091631</v>
      </c>
      <c r="O359" s="3">
        <v>1</v>
      </c>
      <c r="P359" s="8">
        <f t="shared" si="1264"/>
        <v>0</v>
      </c>
      <c r="Q359" s="8">
        <v>0</v>
      </c>
      <c r="R359" s="8">
        <f t="shared" si="1265"/>
        <v>1</v>
      </c>
      <c r="S359" s="8">
        <v>1</v>
      </c>
      <c r="T359" s="8">
        <v>2095</v>
      </c>
      <c r="U359" s="74">
        <v>0.68799999999999994</v>
      </c>
      <c r="V359" s="40">
        <v>432</v>
      </c>
      <c r="W359" s="40">
        <v>13458</v>
      </c>
      <c r="X359" s="64">
        <f t="shared" ref="X359" si="1412">IFERROR((W359/327.4)*352.7,"NA")</f>
        <v>14497.973732437385</v>
      </c>
      <c r="Y359" s="71">
        <f t="shared" si="1271"/>
        <v>5813856</v>
      </c>
      <c r="Z359" s="71">
        <f t="shared" si="1272"/>
        <v>6263124.652412951</v>
      </c>
      <c r="AA359" s="17">
        <v>0</v>
      </c>
      <c r="AB359" s="3">
        <v>1</v>
      </c>
      <c r="AC359" s="4">
        <v>0</v>
      </c>
      <c r="AD359" s="3">
        <v>0</v>
      </c>
      <c r="AE359" s="3">
        <v>0</v>
      </c>
      <c r="AF359" s="4">
        <v>1</v>
      </c>
    </row>
    <row r="360" spans="1:32" x14ac:dyDescent="0.3">
      <c r="A360">
        <v>206048</v>
      </c>
      <c r="B360" s="17" t="s">
        <v>17</v>
      </c>
      <c r="C360" s="8" t="s">
        <v>83</v>
      </c>
      <c r="D360" s="35" t="s">
        <v>2</v>
      </c>
      <c r="E360" s="40">
        <v>15</v>
      </c>
      <c r="F360" s="41">
        <v>225</v>
      </c>
      <c r="G360" s="40">
        <v>58</v>
      </c>
      <c r="H360" s="43">
        <v>21904</v>
      </c>
      <c r="I360" s="61">
        <f t="shared" ref="I360" si="1413">IFERROR((H360/336.1)*352.7,"NA")</f>
        <v>22985.839928592679</v>
      </c>
      <c r="J360" s="78">
        <v>0.25777777777777777</v>
      </c>
      <c r="K360" s="40">
        <v>1270447</v>
      </c>
      <c r="L360" s="67">
        <f t="shared" ref="L360" si="1414">IFERROR((K360/336.1)*352.7,"NA")</f>
        <v>1333194.4567093125</v>
      </c>
      <c r="M360" s="8">
        <v>40200</v>
      </c>
      <c r="N360" s="64">
        <f t="shared" ref="N360" si="1415">IFERROR((M360/336.1)*352.7,"NA")</f>
        <v>42185.480511752452</v>
      </c>
      <c r="O360" s="3">
        <v>1</v>
      </c>
      <c r="P360" s="8">
        <f t="shared" si="1264"/>
        <v>0</v>
      </c>
      <c r="Q360" s="8">
        <v>0</v>
      </c>
      <c r="R360" s="8">
        <f t="shared" si="1265"/>
        <v>1</v>
      </c>
      <c r="S360" s="8">
        <v>1</v>
      </c>
      <c r="T360" s="8">
        <v>1995</v>
      </c>
      <c r="U360" s="74">
        <v>0.69200000000000006</v>
      </c>
      <c r="V360" s="40">
        <v>458</v>
      </c>
      <c r="W360" s="40">
        <v>13910</v>
      </c>
      <c r="X360" s="64">
        <f t="shared" ref="X360" si="1416">IFERROR((W360/336.1)*352.7,"NA")</f>
        <v>14597.015769116333</v>
      </c>
      <c r="Y360" s="71">
        <f t="shared" si="1271"/>
        <v>6370780</v>
      </c>
      <c r="Z360" s="71">
        <f t="shared" si="1272"/>
        <v>6685433.2222552802</v>
      </c>
      <c r="AA360" s="17">
        <v>0</v>
      </c>
      <c r="AB360" s="3">
        <v>1</v>
      </c>
      <c r="AC360" s="4">
        <v>0</v>
      </c>
      <c r="AD360" s="3">
        <v>0</v>
      </c>
      <c r="AE360" s="3">
        <v>0</v>
      </c>
      <c r="AF360" s="4">
        <v>1</v>
      </c>
    </row>
    <row r="361" spans="1:32" x14ac:dyDescent="0.3">
      <c r="A361">
        <v>206048</v>
      </c>
      <c r="B361" s="17" t="s">
        <v>17</v>
      </c>
      <c r="C361" s="8" t="s">
        <v>83</v>
      </c>
      <c r="D361" s="36" t="s">
        <v>1</v>
      </c>
      <c r="E361" s="40">
        <v>24</v>
      </c>
      <c r="F361" s="41">
        <v>179</v>
      </c>
      <c r="G361" s="40">
        <v>74</v>
      </c>
      <c r="H361" s="43">
        <v>21426</v>
      </c>
      <c r="I361" s="62">
        <f t="shared" ref="I361" si="1417">IFERROR((H361/346)*352.7,"NA")</f>
        <v>21840.896531791906</v>
      </c>
      <c r="J361" s="78">
        <v>0.41340782122905029</v>
      </c>
      <c r="K361" s="40">
        <v>1585503</v>
      </c>
      <c r="L361" s="68">
        <f t="shared" ref="L361" si="1418">IFERROR((K361/346)*352.7,"NA")</f>
        <v>1616204.9367052023</v>
      </c>
      <c r="M361" s="9">
        <v>42160</v>
      </c>
      <c r="N361" s="65">
        <f t="shared" ref="N361" si="1419">IFERROR((M361/346)*352.7,"NA")</f>
        <v>42976.393063583811</v>
      </c>
      <c r="O361" s="5">
        <v>1</v>
      </c>
      <c r="P361" s="8">
        <f t="shared" si="1264"/>
        <v>0</v>
      </c>
      <c r="Q361" s="9">
        <v>0</v>
      </c>
      <c r="R361" s="9">
        <f t="shared" si="1265"/>
        <v>1</v>
      </c>
      <c r="S361" s="9">
        <v>1</v>
      </c>
      <c r="T361" s="9">
        <v>1901</v>
      </c>
      <c r="U361" s="75">
        <v>0.68900000000000006</v>
      </c>
      <c r="V361" s="45" t="s">
        <v>89</v>
      </c>
      <c r="W361" s="45" t="s">
        <v>89</v>
      </c>
      <c r="X361" s="65" t="str">
        <f t="shared" ref="X361" si="1420">IFERROR((W361/346)*352.7,"NA")</f>
        <v>NA</v>
      </c>
      <c r="Y361" s="72" t="str">
        <f t="shared" si="1271"/>
        <v>NA</v>
      </c>
      <c r="Z361" s="72" t="str">
        <f t="shared" si="1272"/>
        <v>NA</v>
      </c>
      <c r="AA361" s="17">
        <v>0</v>
      </c>
      <c r="AB361" s="3">
        <v>1</v>
      </c>
      <c r="AC361" s="4">
        <v>0</v>
      </c>
      <c r="AD361" s="3">
        <v>0</v>
      </c>
      <c r="AE361" s="3">
        <v>0</v>
      </c>
      <c r="AF361" s="4">
        <v>1</v>
      </c>
    </row>
    <row r="362" spans="1:32" x14ac:dyDescent="0.3">
      <c r="A362">
        <v>200800</v>
      </c>
      <c r="B362" s="7" t="s">
        <v>17</v>
      </c>
      <c r="C362" s="19" t="s">
        <v>93</v>
      </c>
      <c r="D362" s="34" t="s">
        <v>9</v>
      </c>
      <c r="E362" s="37" t="s">
        <v>89</v>
      </c>
      <c r="F362" s="38" t="s">
        <v>89</v>
      </c>
      <c r="G362" s="37" t="s">
        <v>89</v>
      </c>
      <c r="H362" s="39" t="s">
        <v>89</v>
      </c>
      <c r="I362" s="60" t="str">
        <f t="shared" ref="I362" si="1421">IFERROR((H362/293.2)*352.7,"NA")</f>
        <v>NA</v>
      </c>
      <c r="J362" s="80" t="s">
        <v>89</v>
      </c>
      <c r="K362" s="37" t="s">
        <v>89</v>
      </c>
      <c r="L362" s="66" t="str">
        <f t="shared" ref="L362" si="1422">IFERROR((K362/293.2)*352.7,"NA")</f>
        <v>NA</v>
      </c>
      <c r="M362" s="8">
        <v>31461</v>
      </c>
      <c r="N362" s="63">
        <f t="shared" ref="N362" si="1423">IFERROR((M362/293.2)*352.7,"NA")</f>
        <v>37845.479877216916</v>
      </c>
      <c r="O362" s="3">
        <v>0</v>
      </c>
      <c r="P362" s="8">
        <f t="shared" si="1264"/>
        <v>1</v>
      </c>
      <c r="Q362" s="7">
        <v>1</v>
      </c>
      <c r="R362" s="7">
        <f t="shared" si="1265"/>
        <v>0</v>
      </c>
      <c r="S362" s="7">
        <v>1</v>
      </c>
      <c r="T362" s="8">
        <v>20724</v>
      </c>
      <c r="U362" s="59">
        <v>0.96700000000000008</v>
      </c>
      <c r="V362" s="37">
        <v>1688</v>
      </c>
      <c r="W362" s="37">
        <v>5336</v>
      </c>
      <c r="X362" s="63">
        <f t="shared" ref="X362" si="1424">IFERROR((W362/293.2)*352.7,"NA")</f>
        <v>6418.8512960436556</v>
      </c>
      <c r="Y362" s="71">
        <f t="shared" si="1271"/>
        <v>9007168</v>
      </c>
      <c r="Z362" s="38">
        <f t="shared" si="1272"/>
        <v>10835020.987721691</v>
      </c>
      <c r="AA362" s="17">
        <v>1</v>
      </c>
      <c r="AB362" s="3">
        <v>0</v>
      </c>
      <c r="AC362" s="4">
        <v>0</v>
      </c>
      <c r="AD362" s="3">
        <v>1</v>
      </c>
      <c r="AE362" s="3">
        <v>0</v>
      </c>
      <c r="AF362" s="4">
        <v>0</v>
      </c>
    </row>
    <row r="363" spans="1:32" x14ac:dyDescent="0.3">
      <c r="A363">
        <v>200800</v>
      </c>
      <c r="B363" s="8" t="s">
        <v>17</v>
      </c>
      <c r="C363" s="10" t="s">
        <v>93</v>
      </c>
      <c r="D363" s="35" t="s">
        <v>8</v>
      </c>
      <c r="E363" s="40" t="s">
        <v>89</v>
      </c>
      <c r="F363" s="41" t="s">
        <v>89</v>
      </c>
      <c r="G363" s="40" t="s">
        <v>89</v>
      </c>
      <c r="H363" s="42" t="s">
        <v>89</v>
      </c>
      <c r="I363" s="61" t="str">
        <f t="shared" ref="I363" si="1425">IFERROR((H363/297.8)*352.7,"NA")</f>
        <v>NA</v>
      </c>
      <c r="J363" s="78" t="s">
        <v>89</v>
      </c>
      <c r="K363" s="40" t="s">
        <v>89</v>
      </c>
      <c r="L363" s="67" t="str">
        <f t="shared" ref="L363" si="1426">IFERROR((K363/297.8)*352.7,"NA")</f>
        <v>NA</v>
      </c>
      <c r="M363" s="8">
        <v>32320</v>
      </c>
      <c r="N363" s="64">
        <f t="shared" ref="N363" si="1427">IFERROR((M363/297.8)*352.7,"NA")</f>
        <v>38278.253861652112</v>
      </c>
      <c r="O363" s="3">
        <v>0</v>
      </c>
      <c r="P363" s="9">
        <f t="shared" si="1264"/>
        <v>1</v>
      </c>
      <c r="Q363" s="8">
        <v>1</v>
      </c>
      <c r="R363" s="8">
        <f t="shared" si="1265"/>
        <v>0</v>
      </c>
      <c r="S363" s="8">
        <v>1</v>
      </c>
      <c r="T363" s="8">
        <v>19022</v>
      </c>
      <c r="U363" s="59">
        <v>0.96499999999999997</v>
      </c>
      <c r="V363" s="40">
        <v>1670</v>
      </c>
      <c r="W363" s="40">
        <v>5127</v>
      </c>
      <c r="X363" s="64">
        <f t="shared" ref="X363" si="1428">IFERROR((W363/297.8)*352.7,"NA")</f>
        <v>6072.1722632639357</v>
      </c>
      <c r="Y363" s="71">
        <f t="shared" si="1271"/>
        <v>8562090</v>
      </c>
      <c r="Z363" s="71">
        <f t="shared" si="1272"/>
        <v>10140527.679650772</v>
      </c>
      <c r="AA363" s="17">
        <v>1</v>
      </c>
      <c r="AB363" s="3">
        <v>0</v>
      </c>
      <c r="AC363" s="4">
        <v>0</v>
      </c>
      <c r="AD363" s="3">
        <v>1</v>
      </c>
      <c r="AE363" s="3">
        <v>0</v>
      </c>
      <c r="AF363" s="4">
        <v>0</v>
      </c>
    </row>
    <row r="364" spans="1:32" x14ac:dyDescent="0.3">
      <c r="A364">
        <v>200800</v>
      </c>
      <c r="B364" s="8" t="s">
        <v>17</v>
      </c>
      <c r="C364" s="10" t="s">
        <v>93</v>
      </c>
      <c r="D364" s="35" t="s">
        <v>7</v>
      </c>
      <c r="E364" s="40" t="s">
        <v>89</v>
      </c>
      <c r="F364" s="41" t="s">
        <v>89</v>
      </c>
      <c r="G364" s="40" t="s">
        <v>89</v>
      </c>
      <c r="H364" s="42" t="s">
        <v>89</v>
      </c>
      <c r="I364" s="61" t="str">
        <f t="shared" ref="I364" si="1429">IFERROR((H364/306.7)*352.7,"NA")</f>
        <v>NA</v>
      </c>
      <c r="J364" s="78" t="s">
        <v>89</v>
      </c>
      <c r="K364" s="40" t="s">
        <v>89</v>
      </c>
      <c r="L364" s="67" t="str">
        <f t="shared" ref="L364" si="1430">IFERROR((K364/306.7)*352.7,"NA")</f>
        <v>NA</v>
      </c>
      <c r="M364" s="8">
        <v>33376</v>
      </c>
      <c r="N364" s="64">
        <f t="shared" ref="N364" si="1431">IFERROR((M364/306.7)*352.7,"NA")</f>
        <v>38381.855885229867</v>
      </c>
      <c r="O364" s="3">
        <v>0</v>
      </c>
      <c r="P364" s="7">
        <f t="shared" si="1264"/>
        <v>1</v>
      </c>
      <c r="Q364" s="8">
        <v>1</v>
      </c>
      <c r="R364" s="8">
        <f t="shared" si="1265"/>
        <v>0</v>
      </c>
      <c r="S364" s="8">
        <v>1</v>
      </c>
      <c r="T364" s="8">
        <v>18148</v>
      </c>
      <c r="U364" s="59">
        <v>0.95700000000000007</v>
      </c>
      <c r="V364" s="40">
        <v>2210</v>
      </c>
      <c r="W364" s="40">
        <v>5210</v>
      </c>
      <c r="X364" s="64">
        <f t="shared" ref="X364" si="1432">IFERROR((W364/306.7)*352.7,"NA")</f>
        <v>5991.4150635800461</v>
      </c>
      <c r="Y364" s="71">
        <f t="shared" si="1271"/>
        <v>11514100</v>
      </c>
      <c r="Z364" s="71">
        <f t="shared" si="1272"/>
        <v>13241027.290511902</v>
      </c>
      <c r="AA364" s="17">
        <v>1</v>
      </c>
      <c r="AB364" s="3">
        <v>0</v>
      </c>
      <c r="AC364" s="4">
        <v>0</v>
      </c>
      <c r="AD364" s="3">
        <v>1</v>
      </c>
      <c r="AE364" s="3">
        <v>0</v>
      </c>
      <c r="AF364" s="4">
        <v>0</v>
      </c>
    </row>
    <row r="365" spans="1:32" x14ac:dyDescent="0.3">
      <c r="A365">
        <v>200800</v>
      </c>
      <c r="B365" s="8" t="s">
        <v>17</v>
      </c>
      <c r="C365" s="10" t="s">
        <v>93</v>
      </c>
      <c r="D365" s="35" t="s">
        <v>5</v>
      </c>
      <c r="E365" s="40" t="s">
        <v>89</v>
      </c>
      <c r="F365" s="41" t="s">
        <v>89</v>
      </c>
      <c r="G365" s="40" t="s">
        <v>89</v>
      </c>
      <c r="H365" s="42" t="s">
        <v>89</v>
      </c>
      <c r="I365" s="61" t="str">
        <f t="shared" ref="I365" si="1433">IFERROR((H365/312.9)*352.7,"NA")</f>
        <v>NA</v>
      </c>
      <c r="J365" s="78" t="s">
        <v>89</v>
      </c>
      <c r="K365" s="40" t="s">
        <v>89</v>
      </c>
      <c r="L365" s="67" t="str">
        <f t="shared" ref="L365" si="1434">IFERROR((K365/312.9)*352.7,"NA")</f>
        <v>NA</v>
      </c>
      <c r="M365" s="8">
        <v>33882</v>
      </c>
      <c r="N365" s="64">
        <f t="shared" ref="N365" si="1435">IFERROR((M365/312.9)*352.7,"NA")</f>
        <v>38191.695110258872</v>
      </c>
      <c r="O365" s="3">
        <v>0</v>
      </c>
      <c r="P365" s="8">
        <f t="shared" si="1264"/>
        <v>1</v>
      </c>
      <c r="Q365" s="8">
        <v>1</v>
      </c>
      <c r="R365" s="8">
        <f t="shared" si="1265"/>
        <v>0</v>
      </c>
      <c r="S365" s="8">
        <v>1</v>
      </c>
      <c r="T365" s="8">
        <v>17240</v>
      </c>
      <c r="U365" s="59">
        <v>0.96599999999999997</v>
      </c>
      <c r="V365" s="40">
        <v>2363</v>
      </c>
      <c r="W365" s="40">
        <v>5860</v>
      </c>
      <c r="X365" s="64">
        <f t="shared" ref="X365" si="1436">IFERROR((W365/312.9)*352.7,"NA")</f>
        <v>6605.3755193352517</v>
      </c>
      <c r="Y365" s="71">
        <f t="shared" si="1271"/>
        <v>13847180</v>
      </c>
      <c r="Z365" s="71">
        <f t="shared" si="1272"/>
        <v>15608502.3521892</v>
      </c>
      <c r="AA365" s="17">
        <v>1</v>
      </c>
      <c r="AB365" s="3">
        <v>0</v>
      </c>
      <c r="AC365" s="4">
        <v>0</v>
      </c>
      <c r="AD365" s="3">
        <v>1</v>
      </c>
      <c r="AE365" s="3">
        <v>0</v>
      </c>
      <c r="AF365" s="4">
        <v>0</v>
      </c>
    </row>
    <row r="366" spans="1:32" x14ac:dyDescent="0.3">
      <c r="A366">
        <v>200800</v>
      </c>
      <c r="B366" s="8" t="s">
        <v>17</v>
      </c>
      <c r="C366" s="10" t="s">
        <v>93</v>
      </c>
      <c r="D366" s="35" t="s">
        <v>4</v>
      </c>
      <c r="E366" s="40">
        <v>44</v>
      </c>
      <c r="F366" s="41">
        <v>363</v>
      </c>
      <c r="G366" s="40">
        <v>69</v>
      </c>
      <c r="H366" s="42">
        <v>16572</v>
      </c>
      <c r="I366" s="61">
        <f t="shared" ref="I366" si="1437">IFERROR((H366/317.7)*352.7,"NA")</f>
        <v>18397.684608120871</v>
      </c>
      <c r="J366" s="78">
        <v>0.19008264462809918</v>
      </c>
      <c r="K366" s="40">
        <v>1143473</v>
      </c>
      <c r="L366" s="67">
        <f t="shared" ref="L366" si="1438">IFERROR((K366/317.7)*352.7,"NA")</f>
        <v>1269445.7887944602</v>
      </c>
      <c r="M366" s="8">
        <v>35141</v>
      </c>
      <c r="N366" s="64">
        <f t="shared" ref="N366" si="1439">IFERROR((M366/317.7)*352.7,"NA")</f>
        <v>39012.372363865281</v>
      </c>
      <c r="O366" s="3">
        <v>0</v>
      </c>
      <c r="P366" s="8">
        <f t="shared" si="1264"/>
        <v>1</v>
      </c>
      <c r="Q366" s="8">
        <v>1</v>
      </c>
      <c r="R366" s="8">
        <f t="shared" si="1265"/>
        <v>0</v>
      </c>
      <c r="S366" s="8">
        <v>1</v>
      </c>
      <c r="T366" s="8">
        <v>15630</v>
      </c>
      <c r="U366" s="59">
        <v>0.95900000000000007</v>
      </c>
      <c r="V366" s="40">
        <v>1905</v>
      </c>
      <c r="W366" s="40">
        <v>6774</v>
      </c>
      <c r="X366" s="64">
        <f t="shared" ref="X366" si="1440">IFERROR((W366/317.7)*352.7,"NA")</f>
        <v>7520.2700661000945</v>
      </c>
      <c r="Y366" s="71">
        <f t="shared" si="1271"/>
        <v>12904470</v>
      </c>
      <c r="Z366" s="71">
        <f t="shared" si="1272"/>
        <v>14326114.475920681</v>
      </c>
      <c r="AA366" s="17">
        <v>1</v>
      </c>
      <c r="AB366" s="3">
        <v>0</v>
      </c>
      <c r="AC366" s="4">
        <v>0</v>
      </c>
      <c r="AD366" s="3">
        <v>1</v>
      </c>
      <c r="AE366" s="3">
        <v>0</v>
      </c>
      <c r="AF366" s="4">
        <v>0</v>
      </c>
    </row>
    <row r="367" spans="1:32" x14ac:dyDescent="0.3">
      <c r="A367">
        <v>200800</v>
      </c>
      <c r="B367" s="8" t="s">
        <v>17</v>
      </c>
      <c r="C367" s="10" t="s">
        <v>93</v>
      </c>
      <c r="D367" s="35" t="s">
        <v>3</v>
      </c>
      <c r="E367" s="40">
        <v>29</v>
      </c>
      <c r="F367" s="41">
        <v>331</v>
      </c>
      <c r="G367" s="40">
        <v>73</v>
      </c>
      <c r="H367" s="42">
        <v>16307</v>
      </c>
      <c r="I367" s="61">
        <f t="shared" ref="I367" si="1441">IFERROR((H367/327.4)*352.7,"NA")</f>
        <v>17567.131643249846</v>
      </c>
      <c r="J367" s="78">
        <v>0.22054380664652568</v>
      </c>
      <c r="K367" s="40">
        <v>1190382</v>
      </c>
      <c r="L367" s="67">
        <f t="shared" ref="L367" si="1442">IFERROR((K367/327.4)*352.7,"NA")</f>
        <v>1282369.3689676237</v>
      </c>
      <c r="M367" s="8">
        <v>34617</v>
      </c>
      <c r="N367" s="64">
        <f t="shared" ref="N367" si="1443">IFERROR((M367/327.4)*352.7,"NA")</f>
        <v>37292.04612095296</v>
      </c>
      <c r="O367" s="3">
        <v>0</v>
      </c>
      <c r="P367" s="8">
        <f t="shared" si="1264"/>
        <v>1</v>
      </c>
      <c r="Q367" s="8">
        <v>1</v>
      </c>
      <c r="R367" s="8">
        <f t="shared" si="1265"/>
        <v>0</v>
      </c>
      <c r="S367" s="8">
        <v>1</v>
      </c>
      <c r="T367" s="8">
        <v>15047</v>
      </c>
      <c r="U367" s="59">
        <v>0.92500000000000004</v>
      </c>
      <c r="V367" s="40">
        <v>2267</v>
      </c>
      <c r="W367" s="40">
        <v>6280</v>
      </c>
      <c r="X367" s="64">
        <f t="shared" ref="X367" si="1444">IFERROR((W367/327.4)*352.7,"NA")</f>
        <v>6765.2901649358582</v>
      </c>
      <c r="Y367" s="71">
        <f t="shared" si="1271"/>
        <v>14236760</v>
      </c>
      <c r="Z367" s="71">
        <f t="shared" si="1272"/>
        <v>15336912.80390959</v>
      </c>
      <c r="AA367" s="17">
        <v>1</v>
      </c>
      <c r="AB367" s="3">
        <v>0</v>
      </c>
      <c r="AC367" s="4">
        <v>0</v>
      </c>
      <c r="AD367" s="3">
        <v>1</v>
      </c>
      <c r="AE367" s="3">
        <v>0</v>
      </c>
      <c r="AF367" s="4">
        <v>0</v>
      </c>
    </row>
    <row r="368" spans="1:32" x14ac:dyDescent="0.3">
      <c r="A368">
        <v>200800</v>
      </c>
      <c r="B368" s="8" t="s">
        <v>17</v>
      </c>
      <c r="C368" s="10" t="s">
        <v>93</v>
      </c>
      <c r="D368" s="35" t="s">
        <v>2</v>
      </c>
      <c r="E368" s="40">
        <v>35</v>
      </c>
      <c r="F368" s="41">
        <v>299</v>
      </c>
      <c r="G368" s="40">
        <v>76</v>
      </c>
      <c r="H368" s="42">
        <v>14857</v>
      </c>
      <c r="I368" s="61">
        <f t="shared" ref="I368" si="1445">IFERROR((H368/336.1)*352.7,"NA")</f>
        <v>15590.788158286223</v>
      </c>
      <c r="J368" s="78">
        <v>0.25418060200668896</v>
      </c>
      <c r="K368" s="40">
        <v>1129156</v>
      </c>
      <c r="L368" s="67">
        <f t="shared" ref="L368" si="1446">IFERROR((K368/336.1)*352.7,"NA")</f>
        <v>1184925.0853912525</v>
      </c>
      <c r="M368" s="8">
        <v>31316</v>
      </c>
      <c r="N368" s="64">
        <f t="shared" ref="N368" si="1447">IFERROR((M368/336.1)*352.7,"NA")</f>
        <v>32862.699196667658</v>
      </c>
      <c r="O368" s="3">
        <v>0</v>
      </c>
      <c r="P368" s="8">
        <f t="shared" si="1264"/>
        <v>1</v>
      </c>
      <c r="Q368" s="8">
        <v>1</v>
      </c>
      <c r="R368" s="8">
        <f t="shared" si="1265"/>
        <v>0</v>
      </c>
      <c r="S368" s="8">
        <v>1</v>
      </c>
      <c r="T368" s="8">
        <v>13676</v>
      </c>
      <c r="U368" s="59">
        <v>0.68900000000000006</v>
      </c>
      <c r="V368" s="40">
        <v>2077</v>
      </c>
      <c r="W368" s="40">
        <v>5348</v>
      </c>
      <c r="X368" s="64">
        <f t="shared" ref="X368" si="1448">IFERROR((W368/336.1)*352.7,"NA")</f>
        <v>5612.1380541505496</v>
      </c>
      <c r="Y368" s="71">
        <f t="shared" si="1271"/>
        <v>11107796</v>
      </c>
      <c r="Z368" s="71">
        <f t="shared" si="1272"/>
        <v>11656410.738470692</v>
      </c>
      <c r="AA368" s="17">
        <v>1</v>
      </c>
      <c r="AB368" s="3">
        <v>0</v>
      </c>
      <c r="AC368" s="4">
        <v>0</v>
      </c>
      <c r="AD368" s="3">
        <v>1</v>
      </c>
      <c r="AE368" s="3">
        <v>0</v>
      </c>
      <c r="AF368" s="4">
        <v>0</v>
      </c>
    </row>
    <row r="369" spans="1:32" x14ac:dyDescent="0.3">
      <c r="A369">
        <v>200800</v>
      </c>
      <c r="B369" s="9" t="s">
        <v>17</v>
      </c>
      <c r="C369" s="20" t="s">
        <v>93</v>
      </c>
      <c r="D369" s="36" t="s">
        <v>1</v>
      </c>
      <c r="E369" s="45">
        <v>36</v>
      </c>
      <c r="F369" s="46">
        <v>269</v>
      </c>
      <c r="G369" s="45">
        <v>91</v>
      </c>
      <c r="H369" s="47">
        <v>14335</v>
      </c>
      <c r="I369" s="62">
        <f t="shared" ref="I369" si="1449">IFERROR((H369/346)*352.7,"NA")</f>
        <v>14612.585260115606</v>
      </c>
      <c r="J369" s="79">
        <v>0.33828996282527879</v>
      </c>
      <c r="K369" s="45">
        <v>1303827</v>
      </c>
      <c r="L369" s="68">
        <f t="shared" ref="L369" si="1450">IFERROR((K369/346)*352.7,"NA")</f>
        <v>1329074.5170520232</v>
      </c>
      <c r="M369" s="8">
        <v>33581</v>
      </c>
      <c r="N369" s="65">
        <f t="shared" ref="N369" si="1451">IFERROR((M369/346)*352.7,"NA")</f>
        <v>34231.267919075144</v>
      </c>
      <c r="O369" s="3">
        <v>0</v>
      </c>
      <c r="P369" s="9">
        <f t="shared" si="1264"/>
        <v>1</v>
      </c>
      <c r="Q369" s="9">
        <v>1</v>
      </c>
      <c r="R369" s="9">
        <f t="shared" si="1265"/>
        <v>0</v>
      </c>
      <c r="S369" s="9">
        <v>1</v>
      </c>
      <c r="T369" s="8">
        <v>12744</v>
      </c>
      <c r="U369" s="59">
        <v>0.73</v>
      </c>
      <c r="V369" s="40" t="s">
        <v>89</v>
      </c>
      <c r="W369" s="40" t="s">
        <v>89</v>
      </c>
      <c r="X369" s="65" t="str">
        <f t="shared" ref="X369" si="1452">IFERROR((W369/346)*352.7,"NA")</f>
        <v>NA</v>
      </c>
      <c r="Y369" s="72" t="str">
        <f t="shared" si="1271"/>
        <v>NA</v>
      </c>
      <c r="Z369" s="72" t="str">
        <f t="shared" si="1272"/>
        <v>NA</v>
      </c>
      <c r="AA369" s="17">
        <v>1</v>
      </c>
      <c r="AB369" s="3">
        <v>0</v>
      </c>
      <c r="AC369" s="4">
        <v>0</v>
      </c>
      <c r="AD369" s="3">
        <v>1</v>
      </c>
      <c r="AE369" s="3">
        <v>0</v>
      </c>
      <c r="AF369" s="4">
        <v>0</v>
      </c>
    </row>
    <row r="370" spans="1:32" x14ac:dyDescent="0.3">
      <c r="A370">
        <v>201885</v>
      </c>
      <c r="B370" s="17" t="s">
        <v>17</v>
      </c>
      <c r="C370" s="7" t="s">
        <v>30</v>
      </c>
      <c r="D370" s="34" t="s">
        <v>9</v>
      </c>
      <c r="E370" s="40" t="s">
        <v>89</v>
      </c>
      <c r="F370" s="41" t="s">
        <v>89</v>
      </c>
      <c r="G370" s="40" t="s">
        <v>89</v>
      </c>
      <c r="H370" s="42" t="s">
        <v>89</v>
      </c>
      <c r="I370" s="60" t="str">
        <f t="shared" ref="I370" si="1453">IFERROR((H370/293.2)*352.7,"NA")</f>
        <v>NA</v>
      </c>
      <c r="J370" s="78" t="s">
        <v>89</v>
      </c>
      <c r="K370" s="40" t="s">
        <v>89</v>
      </c>
      <c r="L370" s="66" t="str">
        <f t="shared" ref="L370" si="1454">IFERROR((K370/293.2)*352.7,"NA")</f>
        <v>NA</v>
      </c>
      <c r="M370" s="7">
        <v>42238</v>
      </c>
      <c r="N370" s="63">
        <f t="shared" ref="N370" si="1455">IFERROR((M370/293.2)*352.7,"NA")</f>
        <v>50809.490450204641</v>
      </c>
      <c r="O370" s="57">
        <v>0</v>
      </c>
      <c r="P370" s="7">
        <f t="shared" si="1264"/>
        <v>1</v>
      </c>
      <c r="Q370" s="7">
        <v>1</v>
      </c>
      <c r="R370" s="7">
        <f t="shared" si="1265"/>
        <v>0</v>
      </c>
      <c r="S370" s="7">
        <v>1</v>
      </c>
      <c r="T370" s="7">
        <v>22698</v>
      </c>
      <c r="U370" s="73">
        <v>0.68</v>
      </c>
      <c r="V370" s="37">
        <v>2168</v>
      </c>
      <c r="W370" s="37">
        <v>5943</v>
      </c>
      <c r="X370" s="63">
        <f t="shared" ref="X370" si="1456">IFERROR((W370/293.2)*352.7,"NA")</f>
        <v>7149.031718963166</v>
      </c>
      <c r="Y370" s="71">
        <f t="shared" si="1271"/>
        <v>12884424</v>
      </c>
      <c r="Z370" s="38">
        <f t="shared" si="1272"/>
        <v>15499100.766712144</v>
      </c>
      <c r="AA370" s="17">
        <v>1</v>
      </c>
      <c r="AB370" s="3">
        <v>0</v>
      </c>
      <c r="AC370" s="4">
        <v>0</v>
      </c>
      <c r="AD370" s="3">
        <v>1</v>
      </c>
      <c r="AE370" s="3">
        <v>0</v>
      </c>
      <c r="AF370" s="4">
        <v>0</v>
      </c>
    </row>
    <row r="371" spans="1:32" x14ac:dyDescent="0.3">
      <c r="A371">
        <v>201885</v>
      </c>
      <c r="B371" s="17" t="s">
        <v>17</v>
      </c>
      <c r="C371" s="8" t="s">
        <v>30</v>
      </c>
      <c r="D371" s="35" t="s">
        <v>8</v>
      </c>
      <c r="E371" s="40" t="s">
        <v>89</v>
      </c>
      <c r="F371" s="41" t="s">
        <v>89</v>
      </c>
      <c r="G371" s="40" t="s">
        <v>89</v>
      </c>
      <c r="H371" s="42" t="s">
        <v>89</v>
      </c>
      <c r="I371" s="61" t="str">
        <f t="shared" ref="I371" si="1457">IFERROR((H371/297.8)*352.7,"NA")</f>
        <v>NA</v>
      </c>
      <c r="J371" s="78" t="s">
        <v>89</v>
      </c>
      <c r="K371" s="40" t="s">
        <v>89</v>
      </c>
      <c r="L371" s="67" t="str">
        <f t="shared" ref="L371" si="1458">IFERROR((K371/297.8)*352.7,"NA")</f>
        <v>NA</v>
      </c>
      <c r="M371" s="8">
        <v>42466</v>
      </c>
      <c r="N371" s="64">
        <f t="shared" ref="N371" si="1459">IFERROR((M371/297.8)*352.7,"NA")</f>
        <v>50294.688381464068</v>
      </c>
      <c r="O371" s="12">
        <v>0</v>
      </c>
      <c r="P371" s="8">
        <f t="shared" si="1264"/>
        <v>1</v>
      </c>
      <c r="Q371" s="8">
        <v>1</v>
      </c>
      <c r="R371" s="8">
        <f t="shared" si="1265"/>
        <v>0</v>
      </c>
      <c r="S371" s="8">
        <v>1</v>
      </c>
      <c r="T371" s="8">
        <v>23360</v>
      </c>
      <c r="U371" s="74">
        <v>0.73199999999999998</v>
      </c>
      <c r="V371" s="40">
        <v>2376</v>
      </c>
      <c r="W371" s="40">
        <v>5169</v>
      </c>
      <c r="X371" s="64">
        <f t="shared" ref="X371" si="1460">IFERROR((W371/297.8)*352.7,"NA")</f>
        <v>6121.9150436534583</v>
      </c>
      <c r="Y371" s="71">
        <f t="shared" si="1271"/>
        <v>12281544</v>
      </c>
      <c r="Z371" s="71">
        <f t="shared" si="1272"/>
        <v>14545670.143720618</v>
      </c>
      <c r="AA371" s="17">
        <v>1</v>
      </c>
      <c r="AB371" s="3">
        <v>0</v>
      </c>
      <c r="AC371" s="4">
        <v>0</v>
      </c>
      <c r="AD371" s="3">
        <v>1</v>
      </c>
      <c r="AE371" s="3">
        <v>0</v>
      </c>
      <c r="AF371" s="4">
        <v>0</v>
      </c>
    </row>
    <row r="372" spans="1:32" x14ac:dyDescent="0.3">
      <c r="A372">
        <v>201885</v>
      </c>
      <c r="B372" s="17" t="s">
        <v>17</v>
      </c>
      <c r="C372" s="8" t="s">
        <v>30</v>
      </c>
      <c r="D372" s="35" t="s">
        <v>7</v>
      </c>
      <c r="E372" s="40" t="s">
        <v>89</v>
      </c>
      <c r="F372" s="41" t="s">
        <v>89</v>
      </c>
      <c r="G372" s="40" t="s">
        <v>89</v>
      </c>
      <c r="H372" s="42" t="s">
        <v>89</v>
      </c>
      <c r="I372" s="61" t="str">
        <f t="shared" ref="I372" si="1461">IFERROR((H372/306.7)*352.7,"NA")</f>
        <v>NA</v>
      </c>
      <c r="J372" s="78" t="s">
        <v>89</v>
      </c>
      <c r="K372" s="40" t="s">
        <v>89</v>
      </c>
      <c r="L372" s="67" t="str">
        <f t="shared" ref="L372" si="1462">IFERROR((K372/306.7)*352.7,"NA")</f>
        <v>NA</v>
      </c>
      <c r="M372" s="8">
        <v>43008</v>
      </c>
      <c r="N372" s="64">
        <f t="shared" ref="N372" si="1463">IFERROR((M372/306.7)*352.7,"NA")</f>
        <v>49458.498858819687</v>
      </c>
      <c r="O372" s="12">
        <v>0</v>
      </c>
      <c r="P372" s="8">
        <f t="shared" si="1264"/>
        <v>1</v>
      </c>
      <c r="Q372" s="8">
        <v>1</v>
      </c>
      <c r="R372" s="8">
        <f t="shared" si="1265"/>
        <v>0</v>
      </c>
      <c r="S372" s="8">
        <v>1</v>
      </c>
      <c r="T372" s="8">
        <v>23795</v>
      </c>
      <c r="U372" s="74">
        <v>0.75800000000000001</v>
      </c>
      <c r="V372" s="40">
        <v>2483</v>
      </c>
      <c r="W372" s="40">
        <v>5596</v>
      </c>
      <c r="X372" s="64">
        <f t="shared" ref="X372" si="1464">IFERROR((W372/306.7)*352.7,"NA")</f>
        <v>6435.308770785784</v>
      </c>
      <c r="Y372" s="71">
        <f t="shared" si="1271"/>
        <v>13894868</v>
      </c>
      <c r="Z372" s="71">
        <f t="shared" si="1272"/>
        <v>15978871.677861102</v>
      </c>
      <c r="AA372" s="17">
        <v>1</v>
      </c>
      <c r="AB372" s="3">
        <v>0</v>
      </c>
      <c r="AC372" s="4">
        <v>0</v>
      </c>
      <c r="AD372" s="3">
        <v>1</v>
      </c>
      <c r="AE372" s="3">
        <v>0</v>
      </c>
      <c r="AF372" s="4">
        <v>0</v>
      </c>
    </row>
    <row r="373" spans="1:32" x14ac:dyDescent="0.3">
      <c r="A373">
        <v>201885</v>
      </c>
      <c r="B373" s="17" t="s">
        <v>17</v>
      </c>
      <c r="C373" s="8" t="s">
        <v>30</v>
      </c>
      <c r="D373" s="35" t="s">
        <v>5</v>
      </c>
      <c r="E373" s="40" t="s">
        <v>89</v>
      </c>
      <c r="F373" s="41" t="s">
        <v>89</v>
      </c>
      <c r="G373" s="40" t="s">
        <v>89</v>
      </c>
      <c r="H373" s="42" t="s">
        <v>89</v>
      </c>
      <c r="I373" s="61" t="str">
        <f t="shared" ref="I373" si="1465">IFERROR((H373/312.9)*352.7,"NA")</f>
        <v>NA</v>
      </c>
      <c r="J373" s="78" t="s">
        <v>89</v>
      </c>
      <c r="K373" s="40" t="s">
        <v>89</v>
      </c>
      <c r="L373" s="67" t="str">
        <f t="shared" ref="L373" si="1466">IFERROR((K373/312.9)*352.7,"NA")</f>
        <v>NA</v>
      </c>
      <c r="M373" s="8">
        <v>43122</v>
      </c>
      <c r="N373" s="64">
        <f t="shared" ref="N373" si="1467">IFERROR((M373/312.9)*352.7,"NA")</f>
        <v>48606.997123681693</v>
      </c>
      <c r="O373" s="12">
        <v>0</v>
      </c>
      <c r="P373" s="8">
        <f t="shared" si="1264"/>
        <v>1</v>
      </c>
      <c r="Q373" s="8">
        <v>1</v>
      </c>
      <c r="R373" s="8">
        <f t="shared" si="1265"/>
        <v>0</v>
      </c>
      <c r="S373" s="8">
        <v>1</v>
      </c>
      <c r="T373" s="8">
        <v>24066</v>
      </c>
      <c r="U373" s="74">
        <v>0.75900000000000001</v>
      </c>
      <c r="V373" s="40">
        <v>2532</v>
      </c>
      <c r="W373" s="40">
        <v>5640</v>
      </c>
      <c r="X373" s="64">
        <f t="shared" ref="X373" si="1468">IFERROR((W373/312.9)*352.7,"NA")</f>
        <v>6357.3921380632792</v>
      </c>
      <c r="Y373" s="71">
        <f t="shared" si="1271"/>
        <v>14280480</v>
      </c>
      <c r="Z373" s="71">
        <f t="shared" si="1272"/>
        <v>16096916.893576223</v>
      </c>
      <c r="AA373" s="17">
        <v>1</v>
      </c>
      <c r="AB373" s="3">
        <v>0</v>
      </c>
      <c r="AC373" s="4">
        <v>0</v>
      </c>
      <c r="AD373" s="3">
        <v>1</v>
      </c>
      <c r="AE373" s="3">
        <v>0</v>
      </c>
      <c r="AF373" s="4">
        <v>0</v>
      </c>
    </row>
    <row r="374" spans="1:32" x14ac:dyDescent="0.3">
      <c r="A374">
        <v>201885</v>
      </c>
      <c r="B374" s="17" t="s">
        <v>17</v>
      </c>
      <c r="C374" s="8" t="s">
        <v>30</v>
      </c>
      <c r="D374" s="35" t="s">
        <v>4</v>
      </c>
      <c r="E374" s="40">
        <v>149</v>
      </c>
      <c r="F374" s="41">
        <v>1089</v>
      </c>
      <c r="G374" s="40">
        <v>375</v>
      </c>
      <c r="H374" s="42">
        <v>9235</v>
      </c>
      <c r="I374" s="61">
        <f t="shared" ref="I374" si="1469">IFERROR((H374/317.7)*352.7,"NA")</f>
        <v>10252.390620081838</v>
      </c>
      <c r="J374" s="78">
        <v>0.34435261707988979</v>
      </c>
      <c r="K374" s="40">
        <v>3463014</v>
      </c>
      <c r="L374" s="67">
        <f t="shared" ref="L374" si="1470">IFERROR((K374/317.7)*352.7,"NA")</f>
        <v>3844523.2540132198</v>
      </c>
      <c r="M374" s="8">
        <v>43300</v>
      </c>
      <c r="N374" s="64">
        <f t="shared" ref="N374" si="1471">IFERROR((M374/317.7)*352.7,"NA")</f>
        <v>48070.223481271642</v>
      </c>
      <c r="O374" s="12">
        <v>0</v>
      </c>
      <c r="P374" s="8">
        <f t="shared" si="1264"/>
        <v>1</v>
      </c>
      <c r="Q374" s="8">
        <v>1</v>
      </c>
      <c r="R374" s="8">
        <f t="shared" si="1265"/>
        <v>0</v>
      </c>
      <c r="S374" s="8">
        <v>1</v>
      </c>
      <c r="T374" s="8">
        <v>24846</v>
      </c>
      <c r="U374" s="74">
        <v>0.76400000000000001</v>
      </c>
      <c r="V374" s="40">
        <v>2705</v>
      </c>
      <c r="W374" s="40">
        <v>5474</v>
      </c>
      <c r="X374" s="64">
        <f t="shared" ref="X374" si="1472">IFERROR((W374/317.7)*352.7,"NA")</f>
        <v>6077.0531948378966</v>
      </c>
      <c r="Y374" s="71">
        <f t="shared" si="1271"/>
        <v>14807170</v>
      </c>
      <c r="Z374" s="71">
        <f t="shared" si="1272"/>
        <v>16438428.892036511</v>
      </c>
      <c r="AA374" s="17">
        <v>1</v>
      </c>
      <c r="AB374" s="3">
        <v>0</v>
      </c>
      <c r="AC374" s="4">
        <v>0</v>
      </c>
      <c r="AD374" s="3">
        <v>1</v>
      </c>
      <c r="AE374" s="3">
        <v>0</v>
      </c>
      <c r="AF374" s="4">
        <v>0</v>
      </c>
    </row>
    <row r="375" spans="1:32" x14ac:dyDescent="0.3">
      <c r="A375">
        <v>201885</v>
      </c>
      <c r="B375" s="17" t="s">
        <v>17</v>
      </c>
      <c r="C375" s="8" t="s">
        <v>30</v>
      </c>
      <c r="D375" s="35" t="s">
        <v>3</v>
      </c>
      <c r="E375" s="40">
        <v>167</v>
      </c>
      <c r="F375" s="41">
        <v>1141</v>
      </c>
      <c r="G375" s="40">
        <v>276</v>
      </c>
      <c r="H375" s="42">
        <v>4848</v>
      </c>
      <c r="I375" s="61">
        <f t="shared" ref="I375" si="1473">IFERROR((H375/327.4)*352.7,"NA")</f>
        <v>5222.6316432498479</v>
      </c>
      <c r="J375" s="78">
        <v>0.24189307624890447</v>
      </c>
      <c r="K375" s="40">
        <v>1338014</v>
      </c>
      <c r="L375" s="67">
        <f t="shared" ref="L375" si="1474">IFERROR((K375/327.4)*352.7,"NA")</f>
        <v>1441409.706169823</v>
      </c>
      <c r="M375" s="8">
        <v>43490</v>
      </c>
      <c r="N375" s="64">
        <f t="shared" ref="N375" si="1475">IFERROR((M375/327.4)*352.7,"NA")</f>
        <v>46850.711667684787</v>
      </c>
      <c r="O375" s="12">
        <v>0</v>
      </c>
      <c r="P375" s="9">
        <f t="shared" si="1264"/>
        <v>1</v>
      </c>
      <c r="Q375" s="8">
        <v>1</v>
      </c>
      <c r="R375" s="8">
        <f t="shared" si="1265"/>
        <v>0</v>
      </c>
      <c r="S375" s="8">
        <v>1</v>
      </c>
      <c r="T375" s="8">
        <v>25523</v>
      </c>
      <c r="U375" s="74">
        <v>0.76500000000000001</v>
      </c>
      <c r="V375" s="40">
        <v>2875</v>
      </c>
      <c r="W375" s="40">
        <v>5757</v>
      </c>
      <c r="X375" s="64">
        <f t="shared" ref="X375" si="1476">IFERROR((W375/327.4)*352.7,"NA")</f>
        <v>6201.8750763591934</v>
      </c>
      <c r="Y375" s="71">
        <f t="shared" si="1271"/>
        <v>16551375</v>
      </c>
      <c r="Z375" s="71">
        <f t="shared" si="1272"/>
        <v>17830390.84453268</v>
      </c>
      <c r="AA375" s="17">
        <v>1</v>
      </c>
      <c r="AB375" s="3">
        <v>0</v>
      </c>
      <c r="AC375" s="4">
        <v>0</v>
      </c>
      <c r="AD375" s="3">
        <v>1</v>
      </c>
      <c r="AE375" s="3">
        <v>0</v>
      </c>
      <c r="AF375" s="4">
        <v>0</v>
      </c>
    </row>
    <row r="376" spans="1:32" x14ac:dyDescent="0.3">
      <c r="A376">
        <v>201885</v>
      </c>
      <c r="B376" s="17" t="s">
        <v>17</v>
      </c>
      <c r="C376" s="8" t="s">
        <v>30</v>
      </c>
      <c r="D376" s="35" t="s">
        <v>2</v>
      </c>
      <c r="E376" s="40">
        <v>166</v>
      </c>
      <c r="F376" s="41">
        <v>1162</v>
      </c>
      <c r="G376" s="40">
        <v>438</v>
      </c>
      <c r="H376" s="42">
        <v>9445</v>
      </c>
      <c r="I376" s="61">
        <f t="shared" ref="I376" si="1477">IFERROR((H376/336.1)*352.7,"NA")</f>
        <v>9911.4891401368623</v>
      </c>
      <c r="J376" s="78">
        <v>0.37693631669535282</v>
      </c>
      <c r="K376" s="40">
        <v>4136935</v>
      </c>
      <c r="L376" s="67">
        <f t="shared" ref="L376" si="1478">IFERROR((K376/336.1)*352.7,"NA")</f>
        <v>4341258.4781315075</v>
      </c>
      <c r="M376" s="8">
        <v>43588</v>
      </c>
      <c r="N376" s="64">
        <f t="shared" ref="N376" si="1479">IFERROR((M376/336.1)*352.7,"NA")</f>
        <v>45740.814043439445</v>
      </c>
      <c r="O376" s="12">
        <v>0</v>
      </c>
      <c r="P376" s="7">
        <f t="shared" si="1264"/>
        <v>1</v>
      </c>
      <c r="Q376" s="8">
        <v>1</v>
      </c>
      <c r="R376" s="8">
        <f t="shared" si="1265"/>
        <v>0</v>
      </c>
      <c r="S376" s="8">
        <v>1</v>
      </c>
      <c r="T376" s="8">
        <v>25973</v>
      </c>
      <c r="U376" s="74">
        <v>0.73099999999999998</v>
      </c>
      <c r="V376" s="40">
        <v>2988</v>
      </c>
      <c r="W376" s="40">
        <v>5340</v>
      </c>
      <c r="X376" s="64">
        <f t="shared" ref="X376" si="1480">IFERROR((W376/336.1)*352.7,"NA")</f>
        <v>5603.7429336506984</v>
      </c>
      <c r="Y376" s="71">
        <f t="shared" si="1271"/>
        <v>15955920</v>
      </c>
      <c r="Z376" s="71">
        <f t="shared" si="1272"/>
        <v>16743983.885748288</v>
      </c>
      <c r="AA376" s="17">
        <v>1</v>
      </c>
      <c r="AB376" s="3">
        <v>0</v>
      </c>
      <c r="AC376" s="4">
        <v>0</v>
      </c>
      <c r="AD376" s="3">
        <v>1</v>
      </c>
      <c r="AE376" s="3">
        <v>0</v>
      </c>
      <c r="AF376" s="4">
        <v>0</v>
      </c>
    </row>
    <row r="377" spans="1:32" x14ac:dyDescent="0.3">
      <c r="A377">
        <v>201885</v>
      </c>
      <c r="B377" s="17" t="s">
        <v>17</v>
      </c>
      <c r="C377" s="9" t="s">
        <v>30</v>
      </c>
      <c r="D377" s="36" t="s">
        <v>1</v>
      </c>
      <c r="E377" s="40">
        <v>173</v>
      </c>
      <c r="F377" s="41">
        <v>1161</v>
      </c>
      <c r="G377" s="40">
        <v>645</v>
      </c>
      <c r="H377" s="42">
        <v>10339</v>
      </c>
      <c r="I377" s="62">
        <f t="shared" ref="I377" si="1481">IFERROR((H377/346)*352.7,"NA")</f>
        <v>10539.206069364162</v>
      </c>
      <c r="J377" s="78">
        <v>0.55555555555555558</v>
      </c>
      <c r="K377" s="40">
        <v>6668888</v>
      </c>
      <c r="L377" s="68">
        <f t="shared" ref="L377" si="1482">IFERROR((K377/346)*352.7,"NA")</f>
        <v>6798025.4265895961</v>
      </c>
      <c r="M377" s="9">
        <v>43298</v>
      </c>
      <c r="N377" s="65">
        <f t="shared" ref="N377" si="1483">IFERROR((M377/346)*352.7,"NA")</f>
        <v>44136.429479768783</v>
      </c>
      <c r="O377" s="58">
        <v>0</v>
      </c>
      <c r="P377" s="8">
        <f t="shared" si="1264"/>
        <v>1</v>
      </c>
      <c r="Q377" s="9">
        <v>1</v>
      </c>
      <c r="R377" s="9">
        <f t="shared" si="1265"/>
        <v>0</v>
      </c>
      <c r="S377" s="9">
        <v>1</v>
      </c>
      <c r="T377" s="9">
        <v>26610</v>
      </c>
      <c r="U377" s="75">
        <v>0.76700000000000002</v>
      </c>
      <c r="V377" s="45" t="s">
        <v>89</v>
      </c>
      <c r="W377" s="45" t="s">
        <v>89</v>
      </c>
      <c r="X377" s="65" t="str">
        <f t="shared" ref="X377" si="1484">IFERROR((W377/346)*352.7,"NA")</f>
        <v>NA</v>
      </c>
      <c r="Y377" s="72" t="str">
        <f t="shared" si="1271"/>
        <v>NA</v>
      </c>
      <c r="Z377" s="72" t="str">
        <f t="shared" si="1272"/>
        <v>NA</v>
      </c>
      <c r="AA377" s="17">
        <v>1</v>
      </c>
      <c r="AB377" s="3">
        <v>0</v>
      </c>
      <c r="AC377" s="4">
        <v>0</v>
      </c>
      <c r="AD377" s="3">
        <v>1</v>
      </c>
      <c r="AE377" s="3">
        <v>0</v>
      </c>
      <c r="AF377" s="4">
        <v>0</v>
      </c>
    </row>
    <row r="378" spans="1:32" x14ac:dyDescent="0.3">
      <c r="A378">
        <v>202480</v>
      </c>
      <c r="B378" s="7" t="s">
        <v>17</v>
      </c>
      <c r="C378" s="10" t="s">
        <v>73</v>
      </c>
      <c r="D378" s="34" t="s">
        <v>9</v>
      </c>
      <c r="E378" s="37" t="s">
        <v>89</v>
      </c>
      <c r="F378" s="38" t="s">
        <v>89</v>
      </c>
      <c r="G378" s="37" t="s">
        <v>89</v>
      </c>
      <c r="H378" s="39" t="s">
        <v>89</v>
      </c>
      <c r="I378" s="60" t="str">
        <f t="shared" ref="I378" si="1485">IFERROR((H378/293.2)*352.7,"NA")</f>
        <v>NA</v>
      </c>
      <c r="J378" s="80" t="s">
        <v>89</v>
      </c>
      <c r="K378" s="37" t="s">
        <v>89</v>
      </c>
      <c r="L378" s="66" t="str">
        <f t="shared" ref="L378" si="1486">IFERROR((K378/293.2)*352.7,"NA")</f>
        <v>NA</v>
      </c>
      <c r="M378" s="8">
        <v>46250</v>
      </c>
      <c r="N378" s="63">
        <f t="shared" ref="N378" si="1487">IFERROR((M378/293.2)*352.7,"NA")</f>
        <v>55635.65825375171</v>
      </c>
      <c r="O378" s="3">
        <v>1</v>
      </c>
      <c r="P378" s="8">
        <f t="shared" si="1264"/>
        <v>0</v>
      </c>
      <c r="Q378" s="7">
        <v>1</v>
      </c>
      <c r="R378" s="7">
        <f t="shared" si="1265"/>
        <v>0</v>
      </c>
      <c r="S378" s="7">
        <v>1</v>
      </c>
      <c r="T378" s="8">
        <v>7793</v>
      </c>
      <c r="U378" s="59">
        <v>0.55200000000000005</v>
      </c>
      <c r="V378" s="37">
        <v>1983</v>
      </c>
      <c r="W378" s="37">
        <v>15110</v>
      </c>
      <c r="X378" s="63">
        <f t="shared" ref="X378" si="1488">IFERROR((W378/293.2)*352.7,"NA")</f>
        <v>18176.319918144614</v>
      </c>
      <c r="Y378" s="71">
        <f t="shared" si="1271"/>
        <v>29963130</v>
      </c>
      <c r="Z378" s="38">
        <f t="shared" si="1272"/>
        <v>36043642.397680767</v>
      </c>
      <c r="AA378" s="17">
        <v>1</v>
      </c>
      <c r="AB378" s="3">
        <v>0</v>
      </c>
      <c r="AC378" s="4">
        <v>0</v>
      </c>
      <c r="AD378" s="3">
        <v>1</v>
      </c>
      <c r="AE378" s="3">
        <v>0</v>
      </c>
      <c r="AF378" s="4">
        <v>0</v>
      </c>
    </row>
    <row r="379" spans="1:32" x14ac:dyDescent="0.3">
      <c r="A379">
        <v>202480</v>
      </c>
      <c r="B379" s="8" t="s">
        <v>17</v>
      </c>
      <c r="C379" s="10" t="s">
        <v>73</v>
      </c>
      <c r="D379" s="35" t="s">
        <v>8</v>
      </c>
      <c r="E379" s="40" t="s">
        <v>89</v>
      </c>
      <c r="F379" s="41" t="s">
        <v>89</v>
      </c>
      <c r="G379" s="40" t="s">
        <v>89</v>
      </c>
      <c r="H379" s="42" t="s">
        <v>89</v>
      </c>
      <c r="I379" s="61" t="str">
        <f t="shared" ref="I379" si="1489">IFERROR((H379/297.8)*352.7,"NA")</f>
        <v>NA</v>
      </c>
      <c r="J379" s="78" t="s">
        <v>89</v>
      </c>
      <c r="K379" s="40" t="s">
        <v>89</v>
      </c>
      <c r="L379" s="67" t="str">
        <f t="shared" ref="L379" si="1490">IFERROR((K379/297.8)*352.7,"NA")</f>
        <v>NA</v>
      </c>
      <c r="M379" s="8">
        <v>49540</v>
      </c>
      <c r="N379" s="64">
        <f t="shared" ref="N379" si="1491">IFERROR((M379/297.8)*352.7,"NA")</f>
        <v>58672.793821356609</v>
      </c>
      <c r="O379" s="3">
        <v>1</v>
      </c>
      <c r="P379" s="8">
        <f t="shared" si="1264"/>
        <v>0</v>
      </c>
      <c r="Q379" s="8">
        <v>1</v>
      </c>
      <c r="R379" s="8">
        <f t="shared" si="1265"/>
        <v>0</v>
      </c>
      <c r="S379" s="8">
        <v>1</v>
      </c>
      <c r="T379" s="8">
        <v>7812</v>
      </c>
      <c r="U379" s="59">
        <v>0.53</v>
      </c>
      <c r="V379" s="40">
        <v>1700</v>
      </c>
      <c r="W379" s="40">
        <v>15839</v>
      </c>
      <c r="X379" s="64">
        <f t="shared" ref="X379" si="1492">IFERROR((W379/297.8)*352.7,"NA")</f>
        <v>18758.949966420416</v>
      </c>
      <c r="Y379" s="71">
        <f t="shared" si="1271"/>
        <v>26926300</v>
      </c>
      <c r="Z379" s="71">
        <f t="shared" si="1272"/>
        <v>31890214.942914706</v>
      </c>
      <c r="AA379" s="17">
        <v>1</v>
      </c>
      <c r="AB379" s="3">
        <v>0</v>
      </c>
      <c r="AC379" s="4">
        <v>0</v>
      </c>
      <c r="AD379" s="3">
        <v>1</v>
      </c>
      <c r="AE379" s="3">
        <v>0</v>
      </c>
      <c r="AF379" s="4">
        <v>0</v>
      </c>
    </row>
    <row r="380" spans="1:32" x14ac:dyDescent="0.3">
      <c r="A380">
        <v>202480</v>
      </c>
      <c r="B380" s="8" t="s">
        <v>17</v>
      </c>
      <c r="C380" s="10" t="s">
        <v>73</v>
      </c>
      <c r="D380" s="35" t="s">
        <v>7</v>
      </c>
      <c r="E380" s="40" t="s">
        <v>89</v>
      </c>
      <c r="F380" s="41" t="s">
        <v>89</v>
      </c>
      <c r="G380" s="40" t="s">
        <v>89</v>
      </c>
      <c r="H380" s="42" t="s">
        <v>89</v>
      </c>
      <c r="I380" s="61" t="str">
        <f t="shared" ref="I380" si="1493">IFERROR((H380/306.7)*352.7,"NA")</f>
        <v>NA</v>
      </c>
      <c r="J380" s="78" t="s">
        <v>89</v>
      </c>
      <c r="K380" s="40" t="s">
        <v>89</v>
      </c>
      <c r="L380" s="67" t="str">
        <f t="shared" ref="L380" si="1494">IFERROR((K380/306.7)*352.7,"NA")</f>
        <v>NA</v>
      </c>
      <c r="M380" s="8">
        <v>51320</v>
      </c>
      <c r="N380" s="64">
        <f t="shared" ref="N380" si="1495">IFERROR((M380/306.7)*352.7,"NA")</f>
        <v>59017.163351809591</v>
      </c>
      <c r="O380" s="3">
        <v>1</v>
      </c>
      <c r="P380" s="8">
        <f t="shared" si="1264"/>
        <v>0</v>
      </c>
      <c r="Q380" s="8">
        <v>1</v>
      </c>
      <c r="R380" s="8">
        <f t="shared" si="1265"/>
        <v>0</v>
      </c>
      <c r="S380" s="8">
        <v>1</v>
      </c>
      <c r="T380" s="8">
        <v>8305</v>
      </c>
      <c r="U380" s="59">
        <v>0.59</v>
      </c>
      <c r="V380" s="40">
        <v>2023</v>
      </c>
      <c r="W380" s="40">
        <v>19301</v>
      </c>
      <c r="X380" s="64">
        <f t="shared" ref="X380" si="1496">IFERROR((W380/306.7)*352.7,"NA")</f>
        <v>22195.835343984349</v>
      </c>
      <c r="Y380" s="71">
        <f t="shared" si="1271"/>
        <v>39045923</v>
      </c>
      <c r="Z380" s="71">
        <f t="shared" si="1272"/>
        <v>44902174.900880337</v>
      </c>
      <c r="AA380" s="17">
        <v>1</v>
      </c>
      <c r="AB380" s="3">
        <v>0</v>
      </c>
      <c r="AC380" s="4">
        <v>0</v>
      </c>
      <c r="AD380" s="3">
        <v>1</v>
      </c>
      <c r="AE380" s="3">
        <v>0</v>
      </c>
      <c r="AF380" s="4">
        <v>0</v>
      </c>
    </row>
    <row r="381" spans="1:32" x14ac:dyDescent="0.3">
      <c r="A381">
        <v>202480</v>
      </c>
      <c r="B381" s="8" t="s">
        <v>17</v>
      </c>
      <c r="C381" s="10" t="s">
        <v>73</v>
      </c>
      <c r="D381" s="35" t="s">
        <v>5</v>
      </c>
      <c r="E381" s="40" t="s">
        <v>89</v>
      </c>
      <c r="F381" s="41" t="s">
        <v>89</v>
      </c>
      <c r="G381" s="40" t="s">
        <v>89</v>
      </c>
      <c r="H381" s="42" t="s">
        <v>89</v>
      </c>
      <c r="I381" s="61" t="str">
        <f t="shared" ref="I381" si="1497">IFERROR((H381/312.9)*352.7,"NA")</f>
        <v>NA</v>
      </c>
      <c r="J381" s="78" t="s">
        <v>89</v>
      </c>
      <c r="K381" s="40" t="s">
        <v>89</v>
      </c>
      <c r="L381" s="67" t="str">
        <f t="shared" ref="L381" si="1498">IFERROR((K381/312.9)*352.7,"NA")</f>
        <v>NA</v>
      </c>
      <c r="M381" s="8">
        <v>53530</v>
      </c>
      <c r="N381" s="64">
        <f t="shared" ref="N381" si="1499">IFERROR((M381/312.9)*352.7,"NA")</f>
        <v>60338.865452221165</v>
      </c>
      <c r="O381" s="3">
        <v>1</v>
      </c>
      <c r="P381" s="9">
        <f t="shared" si="1264"/>
        <v>0</v>
      </c>
      <c r="Q381" s="8">
        <v>1</v>
      </c>
      <c r="R381" s="8">
        <f t="shared" si="1265"/>
        <v>0</v>
      </c>
      <c r="S381" s="8">
        <v>1</v>
      </c>
      <c r="T381" s="8">
        <v>8556</v>
      </c>
      <c r="U381" s="59">
        <v>0.57499999999999996</v>
      </c>
      <c r="V381" s="40">
        <v>2016</v>
      </c>
      <c r="W381" s="40">
        <v>18947</v>
      </c>
      <c r="X381" s="64">
        <f t="shared" ref="X381" si="1500">IFERROR((W381/312.9)*352.7,"NA")</f>
        <v>21357.005113454779</v>
      </c>
      <c r="Y381" s="71">
        <f t="shared" si="1271"/>
        <v>38197152</v>
      </c>
      <c r="Z381" s="71">
        <f t="shared" si="1272"/>
        <v>43055722.308724836</v>
      </c>
      <c r="AA381" s="17">
        <v>1</v>
      </c>
      <c r="AB381" s="3">
        <v>0</v>
      </c>
      <c r="AC381" s="4">
        <v>0</v>
      </c>
      <c r="AD381" s="3">
        <v>1</v>
      </c>
      <c r="AE381" s="3">
        <v>0</v>
      </c>
      <c r="AF381" s="4">
        <v>0</v>
      </c>
    </row>
    <row r="382" spans="1:32" x14ac:dyDescent="0.3">
      <c r="A382">
        <v>202480</v>
      </c>
      <c r="B382" s="8" t="s">
        <v>17</v>
      </c>
      <c r="C382" s="10" t="s">
        <v>73</v>
      </c>
      <c r="D382" s="35" t="s">
        <v>4</v>
      </c>
      <c r="E382" s="40" t="s">
        <v>89</v>
      </c>
      <c r="F382" s="41" t="s">
        <v>89</v>
      </c>
      <c r="G382" s="40" t="s">
        <v>89</v>
      </c>
      <c r="H382" s="42" t="s">
        <v>89</v>
      </c>
      <c r="I382" s="61" t="str">
        <f t="shared" ref="I382" si="1501">IFERROR((H382/317.7)*352.7,"NA")</f>
        <v>NA</v>
      </c>
      <c r="J382" s="78" t="s">
        <v>89</v>
      </c>
      <c r="K382" s="40" t="s">
        <v>89</v>
      </c>
      <c r="L382" s="67" t="str">
        <f t="shared" ref="L382" si="1502">IFERROR((K382/317.7)*352.7,"NA")</f>
        <v>NA</v>
      </c>
      <c r="M382" s="8">
        <v>56370</v>
      </c>
      <c r="N382" s="64">
        <f t="shared" ref="N382" si="1503">IFERROR((M382/317.7)*352.7,"NA")</f>
        <v>62580.103871576961</v>
      </c>
      <c r="O382" s="3">
        <v>1</v>
      </c>
      <c r="P382" s="7">
        <f t="shared" si="1264"/>
        <v>0</v>
      </c>
      <c r="Q382" s="8">
        <v>1</v>
      </c>
      <c r="R382" s="8">
        <f t="shared" si="1265"/>
        <v>0</v>
      </c>
      <c r="S382" s="8">
        <v>1</v>
      </c>
      <c r="T382" s="8">
        <v>8261</v>
      </c>
      <c r="U382" s="59">
        <v>0.60299999999999998</v>
      </c>
      <c r="V382" s="40">
        <v>1714</v>
      </c>
      <c r="W382" s="40">
        <v>20822</v>
      </c>
      <c r="X382" s="64">
        <f t="shared" ref="X382" si="1504">IFERROR((W382/317.7)*352.7,"NA")</f>
        <v>23115.893610324209</v>
      </c>
      <c r="Y382" s="71">
        <f t="shared" si="1271"/>
        <v>35688908</v>
      </c>
      <c r="Z382" s="71">
        <f t="shared" si="1272"/>
        <v>39620641.648095697</v>
      </c>
      <c r="AA382" s="17">
        <v>1</v>
      </c>
      <c r="AB382" s="3">
        <v>0</v>
      </c>
      <c r="AC382" s="4">
        <v>0</v>
      </c>
      <c r="AD382" s="3">
        <v>1</v>
      </c>
      <c r="AE382" s="3">
        <v>0</v>
      </c>
      <c r="AF382" s="4">
        <v>0</v>
      </c>
    </row>
    <row r="383" spans="1:32" x14ac:dyDescent="0.3">
      <c r="A383">
        <v>202480</v>
      </c>
      <c r="B383" s="8" t="s">
        <v>17</v>
      </c>
      <c r="C383" s="10" t="s">
        <v>73</v>
      </c>
      <c r="D383" s="35" t="s">
        <v>3</v>
      </c>
      <c r="E383" s="40" t="s">
        <v>89</v>
      </c>
      <c r="F383" s="41" t="s">
        <v>89</v>
      </c>
      <c r="G383" s="40" t="s">
        <v>89</v>
      </c>
      <c r="H383" s="42" t="s">
        <v>89</v>
      </c>
      <c r="I383" s="61" t="str">
        <f t="shared" ref="I383" si="1505">IFERROR((H383/327.4)*352.7,"NA")</f>
        <v>NA</v>
      </c>
      <c r="J383" s="78" t="s">
        <v>89</v>
      </c>
      <c r="K383" s="40" t="s">
        <v>89</v>
      </c>
      <c r="L383" s="67" t="str">
        <f t="shared" ref="L383" si="1506">IFERROR((K383/327.4)*352.7,"NA")</f>
        <v>NA</v>
      </c>
      <c r="M383" s="8">
        <v>57680</v>
      </c>
      <c r="N383" s="64">
        <f t="shared" ref="N383" si="1507">IFERROR((M383/327.4)*352.7,"NA")</f>
        <v>62137.251069028709</v>
      </c>
      <c r="O383" s="3">
        <v>1</v>
      </c>
      <c r="P383" s="8">
        <f t="shared" si="1264"/>
        <v>0</v>
      </c>
      <c r="Q383" s="8">
        <v>1</v>
      </c>
      <c r="R383" s="8">
        <f t="shared" si="1265"/>
        <v>0</v>
      </c>
      <c r="S383" s="8">
        <v>1</v>
      </c>
      <c r="T383" s="8">
        <v>8422</v>
      </c>
      <c r="U383" s="59">
        <v>0.71700000000000008</v>
      </c>
      <c r="V383" s="40">
        <v>2102</v>
      </c>
      <c r="W383" s="40">
        <v>22788</v>
      </c>
      <c r="X383" s="64">
        <f t="shared" ref="X383" si="1508">IFERROR((W383/327.4)*352.7,"NA")</f>
        <v>24548.95418448381</v>
      </c>
      <c r="Y383" s="71">
        <f t="shared" si="1271"/>
        <v>47900376</v>
      </c>
      <c r="Z383" s="71">
        <f t="shared" si="1272"/>
        <v>51601901.695784971</v>
      </c>
      <c r="AA383" s="17">
        <v>1</v>
      </c>
      <c r="AB383" s="3">
        <v>0</v>
      </c>
      <c r="AC383" s="4">
        <v>0</v>
      </c>
      <c r="AD383" s="3">
        <v>1</v>
      </c>
      <c r="AE383" s="3">
        <v>0</v>
      </c>
      <c r="AF383" s="4">
        <v>0</v>
      </c>
    </row>
    <row r="384" spans="1:32" x14ac:dyDescent="0.3">
      <c r="A384">
        <v>202480</v>
      </c>
      <c r="B384" s="8" t="s">
        <v>17</v>
      </c>
      <c r="C384" s="10" t="s">
        <v>73</v>
      </c>
      <c r="D384" s="35" t="s">
        <v>2</v>
      </c>
      <c r="E384" s="40">
        <v>51</v>
      </c>
      <c r="F384" s="41">
        <v>441</v>
      </c>
      <c r="G384" s="40">
        <v>179</v>
      </c>
      <c r="H384" s="43">
        <v>18401</v>
      </c>
      <c r="I384" s="61">
        <f t="shared" ref="I384" si="1509">IFERROR((H384/336.1)*352.7,"NA")</f>
        <v>19309.826539720318</v>
      </c>
      <c r="J384" s="78">
        <v>0.40589569160997735</v>
      </c>
      <c r="K384" s="40">
        <v>3293721</v>
      </c>
      <c r="L384" s="67">
        <f t="shared" ref="L384" si="1510">IFERROR((K384/336.1)*352.7,"NA")</f>
        <v>3456398.0859863129</v>
      </c>
      <c r="M384" s="8">
        <v>59230</v>
      </c>
      <c r="N384" s="64">
        <f t="shared" ref="N384" si="1511">IFERROR((M384/336.1)*352.7,"NA")</f>
        <v>62155.373400773577</v>
      </c>
      <c r="O384" s="3">
        <v>1</v>
      </c>
      <c r="P384" s="8">
        <f t="shared" si="1264"/>
        <v>0</v>
      </c>
      <c r="Q384" s="8">
        <v>1</v>
      </c>
      <c r="R384" s="8">
        <f t="shared" si="1265"/>
        <v>0</v>
      </c>
      <c r="S384" s="8">
        <v>1</v>
      </c>
      <c r="T384" s="8">
        <v>8508</v>
      </c>
      <c r="U384" s="59">
        <v>0.71499999999999997</v>
      </c>
      <c r="V384" s="40">
        <v>2090</v>
      </c>
      <c r="W384" s="40">
        <v>24911</v>
      </c>
      <c r="X384" s="64">
        <f t="shared" ref="X384" si="1512">IFERROR((W384/336.1)*352.7,"NA")</f>
        <v>26141.35584647426</v>
      </c>
      <c r="Y384" s="71">
        <f t="shared" si="1271"/>
        <v>52063990</v>
      </c>
      <c r="Z384" s="71">
        <f t="shared" si="1272"/>
        <v>54635433.719131202</v>
      </c>
      <c r="AA384" s="17">
        <v>1</v>
      </c>
      <c r="AB384" s="3">
        <v>0</v>
      </c>
      <c r="AC384" s="4">
        <v>0</v>
      </c>
      <c r="AD384" s="3">
        <v>1</v>
      </c>
      <c r="AE384" s="3">
        <v>0</v>
      </c>
      <c r="AF384" s="4">
        <v>0</v>
      </c>
    </row>
    <row r="385" spans="1:32" x14ac:dyDescent="0.3">
      <c r="A385">
        <v>202480</v>
      </c>
      <c r="B385" s="9" t="s">
        <v>17</v>
      </c>
      <c r="C385" s="10" t="s">
        <v>73</v>
      </c>
      <c r="D385" s="36" t="s">
        <v>1</v>
      </c>
      <c r="E385" s="45">
        <v>67</v>
      </c>
      <c r="F385" s="46">
        <v>422</v>
      </c>
      <c r="G385" s="45">
        <v>134</v>
      </c>
      <c r="H385" s="54">
        <v>22324</v>
      </c>
      <c r="I385" s="62">
        <f t="shared" ref="I385" si="1513">IFERROR((H385/346)*352.7,"NA")</f>
        <v>22756.285549132946</v>
      </c>
      <c r="J385" s="79">
        <v>0.31753554502369669</v>
      </c>
      <c r="K385" s="45">
        <v>2991389</v>
      </c>
      <c r="L385" s="68">
        <f t="shared" ref="L385" si="1514">IFERROR((K385/346)*352.7,"NA")</f>
        <v>3049314.7407514453</v>
      </c>
      <c r="M385" s="8">
        <v>60900</v>
      </c>
      <c r="N385" s="65">
        <f t="shared" ref="N385" si="1515">IFERROR((M385/346)*352.7,"NA")</f>
        <v>62079.277456647396</v>
      </c>
      <c r="O385" s="3">
        <v>1</v>
      </c>
      <c r="P385" s="8">
        <f t="shared" si="1264"/>
        <v>0</v>
      </c>
      <c r="Q385" s="9">
        <v>1</v>
      </c>
      <c r="R385" s="9">
        <f t="shared" si="1265"/>
        <v>0</v>
      </c>
      <c r="S385" s="9">
        <v>1</v>
      </c>
      <c r="T385" s="8">
        <v>8399</v>
      </c>
      <c r="U385" s="59">
        <v>0.72</v>
      </c>
      <c r="V385" s="40" t="s">
        <v>89</v>
      </c>
      <c r="W385" s="40" t="s">
        <v>89</v>
      </c>
      <c r="X385" s="65" t="str">
        <f t="shared" ref="X385" si="1516">IFERROR((W385/346)*352.7,"NA")</f>
        <v>NA</v>
      </c>
      <c r="Y385" s="72" t="str">
        <f t="shared" si="1271"/>
        <v>NA</v>
      </c>
      <c r="Z385" s="72" t="str">
        <f t="shared" si="1272"/>
        <v>NA</v>
      </c>
      <c r="AA385" s="17">
        <v>1</v>
      </c>
      <c r="AB385" s="3">
        <v>0</v>
      </c>
      <c r="AC385" s="4">
        <v>0</v>
      </c>
      <c r="AD385" s="3">
        <v>1</v>
      </c>
      <c r="AE385" s="3">
        <v>0</v>
      </c>
      <c r="AF385" s="4">
        <v>0</v>
      </c>
    </row>
    <row r="386" spans="1:32" x14ac:dyDescent="0.3">
      <c r="A386">
        <v>169716</v>
      </c>
      <c r="B386" s="27" t="s">
        <v>44</v>
      </c>
      <c r="C386" s="7" t="s">
        <v>95</v>
      </c>
      <c r="D386" s="34" t="s">
        <v>9</v>
      </c>
      <c r="E386" s="40" t="s">
        <v>89</v>
      </c>
      <c r="F386" s="41" t="s">
        <v>89</v>
      </c>
      <c r="G386" s="42" t="s">
        <v>89</v>
      </c>
      <c r="H386" s="42" t="s">
        <v>89</v>
      </c>
      <c r="I386" s="60" t="str">
        <f t="shared" ref="I386" si="1517">IFERROR((H386/293.2)*352.7,"NA")</f>
        <v>NA</v>
      </c>
      <c r="J386" s="78" t="s">
        <v>89</v>
      </c>
      <c r="K386" s="40" t="s">
        <v>89</v>
      </c>
      <c r="L386" s="66" t="str">
        <f t="shared" ref="L386" si="1518">IFERROR((K386/293.2)*352.7,"NA")</f>
        <v>NA</v>
      </c>
      <c r="M386" s="7">
        <v>50492</v>
      </c>
      <c r="N386" s="63">
        <f t="shared" ref="N386" si="1519">IFERROR((M386/293.2)*352.7,"NA")</f>
        <v>60738.500682128244</v>
      </c>
      <c r="O386" s="1">
        <v>1</v>
      </c>
      <c r="P386" s="8">
        <f t="shared" si="1264"/>
        <v>0</v>
      </c>
      <c r="Q386" s="7">
        <v>1</v>
      </c>
      <c r="R386" s="7">
        <f t="shared" si="1265"/>
        <v>0</v>
      </c>
      <c r="S386" s="7">
        <v>1</v>
      </c>
      <c r="T386" s="7">
        <v>2808</v>
      </c>
      <c r="U386" s="73">
        <v>0.61499999999999999</v>
      </c>
      <c r="V386" s="37">
        <v>473</v>
      </c>
      <c r="W386" s="37">
        <v>20828</v>
      </c>
      <c r="X386" s="63">
        <f t="shared" ref="X386" si="1520">IFERROR((W386/293.2)*352.7,"NA")</f>
        <v>25054.691678035473</v>
      </c>
      <c r="Y386" s="71">
        <f t="shared" si="1271"/>
        <v>9851644</v>
      </c>
      <c r="Z386" s="38">
        <f t="shared" si="1272"/>
        <v>11850869.163710779</v>
      </c>
      <c r="AA386" s="17">
        <v>0</v>
      </c>
      <c r="AB386" s="3">
        <v>1</v>
      </c>
      <c r="AC386" s="4">
        <v>0</v>
      </c>
      <c r="AD386" s="3">
        <v>1</v>
      </c>
      <c r="AE386" s="3">
        <v>0</v>
      </c>
      <c r="AF386" s="4">
        <v>0</v>
      </c>
    </row>
    <row r="387" spans="1:32" x14ac:dyDescent="0.3">
      <c r="A387">
        <v>169716</v>
      </c>
      <c r="B387" s="27" t="s">
        <v>44</v>
      </c>
      <c r="C387" s="8" t="s">
        <v>95</v>
      </c>
      <c r="D387" s="35" t="s">
        <v>8</v>
      </c>
      <c r="E387" s="40" t="s">
        <v>89</v>
      </c>
      <c r="F387" s="41" t="s">
        <v>89</v>
      </c>
      <c r="G387" s="42" t="s">
        <v>89</v>
      </c>
      <c r="H387" s="42" t="s">
        <v>89</v>
      </c>
      <c r="I387" s="61" t="str">
        <f t="shared" ref="I387" si="1521">IFERROR((H387/297.8)*352.7,"NA")</f>
        <v>NA</v>
      </c>
      <c r="J387" s="78" t="s">
        <v>89</v>
      </c>
      <c r="K387" s="40" t="s">
        <v>89</v>
      </c>
      <c r="L387" s="67" t="str">
        <f t="shared" ref="L387" si="1522">IFERROR((K387/297.8)*352.7,"NA")</f>
        <v>NA</v>
      </c>
      <c r="M387" s="8">
        <v>52400</v>
      </c>
      <c r="N387" s="64">
        <f t="shared" ref="N387" si="1523">IFERROR((M387/297.8)*352.7,"NA")</f>
        <v>62060.04029550033</v>
      </c>
      <c r="O387" s="3">
        <v>1</v>
      </c>
      <c r="P387" s="9">
        <f t="shared" ref="P387:P450" si="1524">ABS(O387-1)</f>
        <v>0</v>
      </c>
      <c r="Q387" s="8">
        <v>1</v>
      </c>
      <c r="R387" s="8">
        <f t="shared" ref="R387:R450" si="1525">ABS(Q387-1)</f>
        <v>0</v>
      </c>
      <c r="S387" s="8">
        <v>1</v>
      </c>
      <c r="T387" s="8">
        <v>2871</v>
      </c>
      <c r="U387" s="74">
        <v>0.61499999999999999</v>
      </c>
      <c r="V387" s="40">
        <v>482</v>
      </c>
      <c r="W387" s="40">
        <v>23174</v>
      </c>
      <c r="X387" s="64">
        <f t="shared" ref="X387" si="1526">IFERROR((W387/297.8)*352.7,"NA")</f>
        <v>27446.171255876423</v>
      </c>
      <c r="Y387" s="71">
        <f t="shared" si="1271"/>
        <v>11169868</v>
      </c>
      <c r="Z387" s="71">
        <f t="shared" si="1272"/>
        <v>13229054.545332436</v>
      </c>
      <c r="AA387" s="17">
        <v>0</v>
      </c>
      <c r="AB387" s="3">
        <v>1</v>
      </c>
      <c r="AC387" s="4">
        <v>0</v>
      </c>
      <c r="AD387" s="3">
        <v>1</v>
      </c>
      <c r="AE387" s="3">
        <v>0</v>
      </c>
      <c r="AF387" s="4">
        <v>0</v>
      </c>
    </row>
    <row r="388" spans="1:32" x14ac:dyDescent="0.3">
      <c r="A388">
        <v>169716</v>
      </c>
      <c r="B388" s="27" t="s">
        <v>44</v>
      </c>
      <c r="C388" s="8" t="s">
        <v>95</v>
      </c>
      <c r="D388" s="35" t="s">
        <v>7</v>
      </c>
      <c r="E388" s="40">
        <v>34</v>
      </c>
      <c r="F388" s="41">
        <v>149</v>
      </c>
      <c r="G388" s="42">
        <v>131</v>
      </c>
      <c r="H388" s="43">
        <v>13158</v>
      </c>
      <c r="I388" s="61">
        <f t="shared" ref="I388" si="1527">IFERROR((H388/306.7)*352.7,"NA")</f>
        <v>15131.485490707531</v>
      </c>
      <c r="J388" s="78">
        <v>0.87919463087248317</v>
      </c>
      <c r="K388" s="40">
        <v>1723712</v>
      </c>
      <c r="L388" s="67">
        <f t="shared" ref="L388" si="1528">IFERROR((K388/306.7)*352.7,"NA")</f>
        <v>1982240.6990544507</v>
      </c>
      <c r="M388" s="8">
        <v>52302</v>
      </c>
      <c r="N388" s="64">
        <f t="shared" ref="N388" si="1529">IFERROR((M388/306.7)*352.7,"NA")</f>
        <v>60146.447342680141</v>
      </c>
      <c r="O388" s="3">
        <v>1</v>
      </c>
      <c r="P388" s="7">
        <f t="shared" si="1524"/>
        <v>0</v>
      </c>
      <c r="Q388" s="8">
        <v>1</v>
      </c>
      <c r="R388" s="8">
        <f t="shared" si="1525"/>
        <v>0</v>
      </c>
      <c r="S388" s="8">
        <v>1</v>
      </c>
      <c r="T388" s="8">
        <v>2677</v>
      </c>
      <c r="U388" s="74">
        <v>0.69099999999999995</v>
      </c>
      <c r="V388" s="40">
        <v>453</v>
      </c>
      <c r="W388" s="40">
        <v>23680</v>
      </c>
      <c r="X388" s="64">
        <f t="shared" ref="X388" si="1530">IFERROR((W388/306.7)*352.7,"NA")</f>
        <v>27231.61395500489</v>
      </c>
      <c r="Y388" s="71">
        <f t="shared" ref="Y388:Y451" si="1531">IFERROR(V388*W388,"NA")</f>
        <v>10727040</v>
      </c>
      <c r="Z388" s="71">
        <f t="shared" ref="Z388:Z451" si="1532">IFERROR(V388*X388,"NA")</f>
        <v>12335921.121617215</v>
      </c>
      <c r="AA388" s="17">
        <v>0</v>
      </c>
      <c r="AB388" s="3">
        <v>1</v>
      </c>
      <c r="AC388" s="4">
        <v>0</v>
      </c>
      <c r="AD388" s="3">
        <v>1</v>
      </c>
      <c r="AE388" s="3">
        <v>0</v>
      </c>
      <c r="AF388" s="4">
        <v>0</v>
      </c>
    </row>
    <row r="389" spans="1:32" x14ac:dyDescent="0.3">
      <c r="A389">
        <v>169716</v>
      </c>
      <c r="B389" s="27" t="s">
        <v>44</v>
      </c>
      <c r="C389" s="8" t="s">
        <v>95</v>
      </c>
      <c r="D389" s="35" t="s">
        <v>5</v>
      </c>
      <c r="E389" s="40">
        <v>28</v>
      </c>
      <c r="F389" s="41">
        <v>131</v>
      </c>
      <c r="G389" s="42">
        <v>94</v>
      </c>
      <c r="H389" s="43">
        <v>21309</v>
      </c>
      <c r="I389" s="61">
        <f t="shared" ref="I389" si="1533">IFERROR((H389/312.9)*352.7,"NA")</f>
        <v>24019.444870565676</v>
      </c>
      <c r="J389" s="78">
        <v>0.71755725190839692</v>
      </c>
      <c r="K389" s="40">
        <v>1738941</v>
      </c>
      <c r="L389" s="67">
        <f t="shared" ref="L389" si="1534">IFERROR((K389/312.9)*352.7,"NA")</f>
        <v>1960129.4046021095</v>
      </c>
      <c r="M389" s="8">
        <v>52128</v>
      </c>
      <c r="N389" s="64">
        <f t="shared" ref="N389" si="1535">IFERROR((M389/312.9)*352.7,"NA")</f>
        <v>58758.534995206137</v>
      </c>
      <c r="O389" s="3">
        <v>1</v>
      </c>
      <c r="P389" s="8">
        <f t="shared" si="1524"/>
        <v>0</v>
      </c>
      <c r="Q389" s="8">
        <v>1</v>
      </c>
      <c r="R389" s="8">
        <f t="shared" si="1525"/>
        <v>0</v>
      </c>
      <c r="S389" s="8">
        <v>1</v>
      </c>
      <c r="T389" s="8">
        <v>2586</v>
      </c>
      <c r="U389" s="74">
        <v>0.72900000000000009</v>
      </c>
      <c r="V389" s="40">
        <v>500</v>
      </c>
      <c r="W389" s="40">
        <v>25319</v>
      </c>
      <c r="X389" s="64">
        <f t="shared" ref="X389" si="1536">IFERROR((W389/312.9)*352.7,"NA")</f>
        <v>28539.505592841164</v>
      </c>
      <c r="Y389" s="71">
        <f t="shared" si="1531"/>
        <v>12659500</v>
      </c>
      <c r="Z389" s="71">
        <f t="shared" si="1532"/>
        <v>14269752.796420582</v>
      </c>
      <c r="AA389" s="17">
        <v>0</v>
      </c>
      <c r="AB389" s="3">
        <v>1</v>
      </c>
      <c r="AC389" s="4">
        <v>0</v>
      </c>
      <c r="AD389" s="3">
        <v>1</v>
      </c>
      <c r="AE389" s="3">
        <v>0</v>
      </c>
      <c r="AF389" s="4">
        <v>0</v>
      </c>
    </row>
    <row r="390" spans="1:32" x14ac:dyDescent="0.3">
      <c r="A390">
        <v>169716</v>
      </c>
      <c r="B390" s="27" t="s">
        <v>44</v>
      </c>
      <c r="C390" s="8" t="s">
        <v>95</v>
      </c>
      <c r="D390" s="35" t="s">
        <v>4</v>
      </c>
      <c r="E390" s="40">
        <v>32</v>
      </c>
      <c r="F390" s="41">
        <v>145</v>
      </c>
      <c r="G390" s="42">
        <v>99</v>
      </c>
      <c r="H390" s="43">
        <v>21475</v>
      </c>
      <c r="I390" s="61">
        <f t="shared" ref="I390" si="1537">IFERROR((H390/317.7)*352.7,"NA")</f>
        <v>23840.832546427449</v>
      </c>
      <c r="J390" s="78">
        <v>0.6827586206896552</v>
      </c>
      <c r="K390" s="40">
        <v>2125996</v>
      </c>
      <c r="L390" s="67">
        <f t="shared" ref="L390" si="1538">IFERROR((K390/317.7)*352.7,"NA")</f>
        <v>2360210.2272584196</v>
      </c>
      <c r="M390" s="8">
        <v>53574</v>
      </c>
      <c r="N390" s="64">
        <f t="shared" ref="N390" si="1539">IFERROR((M390/317.7)*352.7,"NA")</f>
        <v>59476.077431539183</v>
      </c>
      <c r="O390" s="3">
        <v>1</v>
      </c>
      <c r="P390" s="8">
        <f t="shared" si="1524"/>
        <v>0</v>
      </c>
      <c r="Q390" s="8">
        <v>1</v>
      </c>
      <c r="R390" s="8">
        <f t="shared" si="1525"/>
        <v>0</v>
      </c>
      <c r="S390" s="8">
        <v>1</v>
      </c>
      <c r="T390" s="8">
        <v>2530</v>
      </c>
      <c r="U390" s="74">
        <v>0.78400000000000003</v>
      </c>
      <c r="V390" s="40">
        <v>519</v>
      </c>
      <c r="W390" s="40">
        <v>27368</v>
      </c>
      <c r="X390" s="64">
        <f t="shared" ref="X390" si="1540">IFERROR((W390/317.7)*352.7,"NA")</f>
        <v>30383.045640541393</v>
      </c>
      <c r="Y390" s="71">
        <f t="shared" si="1531"/>
        <v>14203992</v>
      </c>
      <c r="Z390" s="71">
        <f t="shared" si="1532"/>
        <v>15768800.687440984</v>
      </c>
      <c r="AA390" s="17">
        <v>0</v>
      </c>
      <c r="AB390" s="3">
        <v>1</v>
      </c>
      <c r="AC390" s="4">
        <v>0</v>
      </c>
      <c r="AD390" s="3">
        <v>1</v>
      </c>
      <c r="AE390" s="3">
        <v>0</v>
      </c>
      <c r="AF390" s="4">
        <v>0</v>
      </c>
    </row>
    <row r="391" spans="1:32" x14ac:dyDescent="0.3">
      <c r="A391">
        <v>169716</v>
      </c>
      <c r="B391" s="27" t="s">
        <v>44</v>
      </c>
      <c r="C391" s="8" t="s">
        <v>95</v>
      </c>
      <c r="D391" s="35" t="s">
        <v>3</v>
      </c>
      <c r="E391" s="40">
        <v>44</v>
      </c>
      <c r="F391" s="41">
        <v>217</v>
      </c>
      <c r="G391" s="42">
        <v>124</v>
      </c>
      <c r="H391" s="43">
        <v>20330</v>
      </c>
      <c r="I391" s="61">
        <f t="shared" ref="I391" si="1541">IFERROR((H391/327.4)*352.7,"NA")</f>
        <v>21901.010995723886</v>
      </c>
      <c r="J391" s="78">
        <v>0.5714285714285714</v>
      </c>
      <c r="K391" s="40">
        <v>2520942</v>
      </c>
      <c r="L391" s="67">
        <f t="shared" ref="L391" si="1542">IFERROR((K391/327.4)*352.7,"NA")</f>
        <v>2715749.0635308493</v>
      </c>
      <c r="M391" s="8">
        <v>57378</v>
      </c>
      <c r="N391" s="64">
        <f t="shared" ref="N391" si="1543">IFERROR((M391/327.4)*352.7,"NA")</f>
        <v>61811.913866829571</v>
      </c>
      <c r="O391" s="3">
        <v>1</v>
      </c>
      <c r="P391" s="8">
        <f t="shared" si="1524"/>
        <v>0</v>
      </c>
      <c r="Q391" s="8">
        <v>1</v>
      </c>
      <c r="R391" s="8">
        <f t="shared" si="1525"/>
        <v>0</v>
      </c>
      <c r="S391" s="8">
        <v>1</v>
      </c>
      <c r="T391" s="8">
        <v>2674</v>
      </c>
      <c r="U391" s="74">
        <v>0.64700000000000002</v>
      </c>
      <c r="V391" s="40">
        <v>535</v>
      </c>
      <c r="W391" s="40">
        <v>29049</v>
      </c>
      <c r="X391" s="64">
        <f t="shared" ref="X391" si="1544">IFERROR((W391/327.4)*352.7,"NA")</f>
        <v>31293.776114844226</v>
      </c>
      <c r="Y391" s="71">
        <f t="shared" si="1531"/>
        <v>15541215</v>
      </c>
      <c r="Z391" s="71">
        <f t="shared" si="1532"/>
        <v>16742170.22144166</v>
      </c>
      <c r="AA391" s="17">
        <v>0</v>
      </c>
      <c r="AB391" s="3">
        <v>1</v>
      </c>
      <c r="AC391" s="4">
        <v>0</v>
      </c>
      <c r="AD391" s="3">
        <v>1</v>
      </c>
      <c r="AE391" s="3">
        <v>0</v>
      </c>
      <c r="AF391" s="4">
        <v>0</v>
      </c>
    </row>
    <row r="392" spans="1:32" x14ac:dyDescent="0.3">
      <c r="A392">
        <v>169716</v>
      </c>
      <c r="B392" s="27" t="s">
        <v>44</v>
      </c>
      <c r="C392" s="8" t="s">
        <v>95</v>
      </c>
      <c r="D392" s="35" t="s">
        <v>2</v>
      </c>
      <c r="E392" s="40">
        <v>36</v>
      </c>
      <c r="F392" s="41">
        <v>228</v>
      </c>
      <c r="G392" s="42">
        <v>102</v>
      </c>
      <c r="H392" s="43">
        <v>16584</v>
      </c>
      <c r="I392" s="61">
        <f t="shared" ref="I392" si="1545">IFERROR((H392/336.1)*352.7,"NA")</f>
        <v>17403.084796191608</v>
      </c>
      <c r="J392" s="78">
        <v>0.44736842105263158</v>
      </c>
      <c r="K392" s="40">
        <v>1691526</v>
      </c>
      <c r="L392" s="67">
        <f t="shared" ref="L392" si="1546">IFERROR((K392/336.1)*352.7,"NA")</f>
        <v>1775070.5748289197</v>
      </c>
      <c r="M392" s="8">
        <v>41226</v>
      </c>
      <c r="N392" s="64">
        <f t="shared" ref="N392" si="1547">IFERROR((M392/336.1)*352.7,"NA")</f>
        <v>43262.154715858371</v>
      </c>
      <c r="O392" s="3">
        <v>1</v>
      </c>
      <c r="P392" s="8">
        <f t="shared" si="1524"/>
        <v>0</v>
      </c>
      <c r="Q392" s="8">
        <v>1</v>
      </c>
      <c r="R392" s="8">
        <f t="shared" si="1525"/>
        <v>0</v>
      </c>
      <c r="S392" s="8">
        <v>1</v>
      </c>
      <c r="T392" s="8">
        <v>2754</v>
      </c>
      <c r="U392" s="74">
        <v>0.83</v>
      </c>
      <c r="V392" s="40">
        <v>562</v>
      </c>
      <c r="W392" s="40">
        <v>15751</v>
      </c>
      <c r="X392" s="64">
        <f t="shared" ref="X392" si="1548">IFERROR((W392/336.1)*352.7,"NA")</f>
        <v>16528.942874144599</v>
      </c>
      <c r="Y392" s="71">
        <f t="shared" si="1531"/>
        <v>8852062</v>
      </c>
      <c r="Z392" s="71">
        <f t="shared" si="1532"/>
        <v>9289265.8952692654</v>
      </c>
      <c r="AA392" s="17">
        <v>0</v>
      </c>
      <c r="AB392" s="3">
        <v>1</v>
      </c>
      <c r="AC392" s="4">
        <v>0</v>
      </c>
      <c r="AD392" s="3">
        <v>1</v>
      </c>
      <c r="AE392" s="3">
        <v>0</v>
      </c>
      <c r="AF392" s="4">
        <v>0</v>
      </c>
    </row>
    <row r="393" spans="1:32" x14ac:dyDescent="0.3">
      <c r="A393">
        <v>169716</v>
      </c>
      <c r="B393" s="27" t="s">
        <v>44</v>
      </c>
      <c r="C393" s="9" t="s">
        <v>95</v>
      </c>
      <c r="D393" s="36" t="s">
        <v>1</v>
      </c>
      <c r="E393" s="40">
        <v>41</v>
      </c>
      <c r="F393" s="41">
        <v>181</v>
      </c>
      <c r="G393" s="42">
        <v>90</v>
      </c>
      <c r="H393" s="43">
        <v>16331</v>
      </c>
      <c r="I393" s="62">
        <f t="shared" ref="I393" si="1549">IFERROR((H393/346)*352.7,"NA")</f>
        <v>16647.236127167627</v>
      </c>
      <c r="J393" s="78">
        <v>0.49723756906077349</v>
      </c>
      <c r="K393" s="40">
        <v>1469794</v>
      </c>
      <c r="L393" s="68">
        <f t="shared" ref="L393" si="1550">IFERROR((K393/346)*352.7,"NA")</f>
        <v>1498255.3289017342</v>
      </c>
      <c r="M393" s="9">
        <v>42648</v>
      </c>
      <c r="N393" s="65">
        <f t="shared" ref="N393" si="1551">IFERROR((M393/346)*352.7,"NA")</f>
        <v>43473.842774566467</v>
      </c>
      <c r="O393" s="5">
        <v>1</v>
      </c>
      <c r="P393" s="9">
        <f t="shared" si="1524"/>
        <v>0</v>
      </c>
      <c r="Q393" s="9">
        <v>1</v>
      </c>
      <c r="R393" s="9">
        <f t="shared" si="1525"/>
        <v>0</v>
      </c>
      <c r="S393" s="9">
        <v>1</v>
      </c>
      <c r="T393" s="9">
        <v>2559</v>
      </c>
      <c r="U393" s="75">
        <v>0.77500000000000002</v>
      </c>
      <c r="V393" s="45" t="s">
        <v>89</v>
      </c>
      <c r="W393" s="45" t="s">
        <v>89</v>
      </c>
      <c r="X393" s="65" t="str">
        <f t="shared" ref="X393" si="1552">IFERROR((W393/346)*352.7,"NA")</f>
        <v>NA</v>
      </c>
      <c r="Y393" s="72" t="str">
        <f t="shared" si="1531"/>
        <v>NA</v>
      </c>
      <c r="Z393" s="72" t="str">
        <f t="shared" si="1532"/>
        <v>NA</v>
      </c>
      <c r="AA393" s="17">
        <v>0</v>
      </c>
      <c r="AB393" s="3">
        <v>1</v>
      </c>
      <c r="AC393" s="4">
        <v>0</v>
      </c>
      <c r="AD393" s="3">
        <v>1</v>
      </c>
      <c r="AE393" s="3">
        <v>0</v>
      </c>
      <c r="AF393" s="4">
        <v>0</v>
      </c>
    </row>
    <row r="394" spans="1:32" x14ac:dyDescent="0.3">
      <c r="A394">
        <v>145600</v>
      </c>
      <c r="B394" s="7" t="s">
        <v>20</v>
      </c>
      <c r="C394" s="10" t="s">
        <v>59</v>
      </c>
      <c r="D394" s="34" t="s">
        <v>9</v>
      </c>
      <c r="E394" s="37">
        <v>60</v>
      </c>
      <c r="F394" s="38">
        <v>250</v>
      </c>
      <c r="G394" s="37">
        <v>87</v>
      </c>
      <c r="H394" s="50">
        <v>3961</v>
      </c>
      <c r="I394" s="60">
        <f t="shared" ref="I394" si="1553">IFERROR((H394/293.2)*352.7,"NA")</f>
        <v>4764.8182128240114</v>
      </c>
      <c r="J394" s="80">
        <v>0.34799999999999998</v>
      </c>
      <c r="K394" s="37">
        <v>344663</v>
      </c>
      <c r="L394" s="66">
        <f t="shared" ref="L394" si="1554">IFERROR((K394/293.2)*352.7,"NA")</f>
        <v>414606.54877216916</v>
      </c>
      <c r="M394" s="8">
        <v>41017</v>
      </c>
      <c r="N394" s="63">
        <f t="shared" ref="N394" si="1555">IFERROR((M394/293.2)*352.7,"NA")</f>
        <v>49340.709072305595</v>
      </c>
      <c r="O394" s="12">
        <v>0</v>
      </c>
      <c r="P394" s="7">
        <f t="shared" si="1524"/>
        <v>1</v>
      </c>
      <c r="Q394" s="7">
        <v>1</v>
      </c>
      <c r="R394" s="7">
        <f t="shared" si="1525"/>
        <v>0</v>
      </c>
      <c r="S394" s="7">
        <v>1</v>
      </c>
      <c r="T394" s="8">
        <v>16593</v>
      </c>
      <c r="U394" s="59">
        <v>0.63900000000000001</v>
      </c>
      <c r="V394" s="37">
        <v>2014</v>
      </c>
      <c r="W394" s="37">
        <v>6479</v>
      </c>
      <c r="X394" s="63">
        <f t="shared" ref="X394" si="1556">IFERROR((W394/293.2)*352.7,"NA")</f>
        <v>7793.8038881309694</v>
      </c>
      <c r="Y394" s="71">
        <f t="shared" si="1531"/>
        <v>13048706</v>
      </c>
      <c r="Z394" s="38">
        <f t="shared" si="1532"/>
        <v>15696721.030695772</v>
      </c>
      <c r="AA394" s="17">
        <v>1</v>
      </c>
      <c r="AB394" s="3">
        <v>0</v>
      </c>
      <c r="AC394" s="4">
        <v>0</v>
      </c>
      <c r="AD394" s="3">
        <v>1</v>
      </c>
      <c r="AE394" s="3">
        <v>0</v>
      </c>
      <c r="AF394" s="4">
        <v>0</v>
      </c>
    </row>
    <row r="395" spans="1:32" x14ac:dyDescent="0.3">
      <c r="A395">
        <v>145600</v>
      </c>
      <c r="B395" s="8" t="s">
        <v>20</v>
      </c>
      <c r="C395" s="10" t="s">
        <v>59</v>
      </c>
      <c r="D395" s="35" t="s">
        <v>8</v>
      </c>
      <c r="E395" s="40">
        <v>66</v>
      </c>
      <c r="F395" s="41">
        <v>327</v>
      </c>
      <c r="G395" s="40">
        <v>83</v>
      </c>
      <c r="H395" s="43">
        <v>4311</v>
      </c>
      <c r="I395" s="61">
        <f t="shared" ref="I395" si="1557">IFERROR((H395/297.8)*352.7,"NA")</f>
        <v>5105.7411014103418</v>
      </c>
      <c r="J395" s="78">
        <v>0.25382262996941896</v>
      </c>
      <c r="K395" s="40">
        <v>357829</v>
      </c>
      <c r="L395" s="67">
        <f t="shared" ref="L395" si="1558">IFERROR((K395/297.8)*352.7,"NA")</f>
        <v>423795.46104768303</v>
      </c>
      <c r="M395" s="8">
        <v>41710</v>
      </c>
      <c r="N395" s="64">
        <f t="shared" ref="N395" si="1559">IFERROR((M395/297.8)*352.7,"NA")</f>
        <v>49399.318334452648</v>
      </c>
      <c r="O395" s="12">
        <v>0</v>
      </c>
      <c r="P395" s="8">
        <f t="shared" si="1524"/>
        <v>1</v>
      </c>
      <c r="Q395" s="8">
        <v>1</v>
      </c>
      <c r="R395" s="8">
        <f t="shared" si="1525"/>
        <v>0</v>
      </c>
      <c r="S395" s="8">
        <v>1</v>
      </c>
      <c r="T395" s="8">
        <v>16601</v>
      </c>
      <c r="U395" s="59">
        <v>0.71400000000000008</v>
      </c>
      <c r="V395" s="40">
        <v>1984</v>
      </c>
      <c r="W395" s="40">
        <v>5998</v>
      </c>
      <c r="X395" s="64">
        <f t="shared" ref="X395" si="1560">IFERROR((W395/297.8)*352.7,"NA")</f>
        <v>7103.7427803895225</v>
      </c>
      <c r="Y395" s="71">
        <f t="shared" si="1531"/>
        <v>11900032</v>
      </c>
      <c r="Z395" s="71">
        <f t="shared" si="1532"/>
        <v>14093825.676292812</v>
      </c>
      <c r="AA395" s="17">
        <v>1</v>
      </c>
      <c r="AB395" s="3">
        <v>0</v>
      </c>
      <c r="AC395" s="4">
        <v>0</v>
      </c>
      <c r="AD395" s="3">
        <v>1</v>
      </c>
      <c r="AE395" s="3">
        <v>0</v>
      </c>
      <c r="AF395" s="4">
        <v>0</v>
      </c>
    </row>
    <row r="396" spans="1:32" x14ac:dyDescent="0.3">
      <c r="A396">
        <v>145600</v>
      </c>
      <c r="B396" s="8" t="s">
        <v>20</v>
      </c>
      <c r="C396" s="10" t="s">
        <v>59</v>
      </c>
      <c r="D396" s="35" t="s">
        <v>7</v>
      </c>
      <c r="E396" s="40">
        <v>67</v>
      </c>
      <c r="F396" s="41">
        <v>379</v>
      </c>
      <c r="G396" s="40">
        <v>37</v>
      </c>
      <c r="H396" s="43">
        <v>5333</v>
      </c>
      <c r="I396" s="61">
        <f t="shared" ref="I396" si="1561">IFERROR((H396/306.7)*352.7,"NA")</f>
        <v>6132.8630583632212</v>
      </c>
      <c r="J396" s="78">
        <v>9.7625329815303433E-2</v>
      </c>
      <c r="K396" s="40">
        <v>197326</v>
      </c>
      <c r="L396" s="67">
        <f t="shared" ref="L396" si="1562">IFERROR((K396/306.7)*352.7,"NA")</f>
        <v>226921.68307792631</v>
      </c>
      <c r="M396" s="8">
        <v>41923</v>
      </c>
      <c r="N396" s="64">
        <f t="shared" ref="N396" si="1563">IFERROR((M396/306.7)*352.7,"NA")</f>
        <v>48210.76654711445</v>
      </c>
      <c r="O396" s="12">
        <v>0</v>
      </c>
      <c r="P396" s="8">
        <f t="shared" si="1524"/>
        <v>1</v>
      </c>
      <c r="Q396" s="8">
        <v>1</v>
      </c>
      <c r="R396" s="8">
        <f t="shared" si="1525"/>
        <v>0</v>
      </c>
      <c r="S396" s="8">
        <v>1</v>
      </c>
      <c r="T396" s="8">
        <v>16635</v>
      </c>
      <c r="U396" s="59">
        <v>0.745</v>
      </c>
      <c r="V396" s="40">
        <v>2022</v>
      </c>
      <c r="W396" s="40">
        <v>6191</v>
      </c>
      <c r="X396" s="64">
        <f t="shared" ref="X396" si="1564">IFERROR((W396/306.7)*352.7,"NA")</f>
        <v>7119.549070753179</v>
      </c>
      <c r="Y396" s="71">
        <f t="shared" si="1531"/>
        <v>12518202</v>
      </c>
      <c r="Z396" s="71">
        <f t="shared" si="1532"/>
        <v>14395728.221062928</v>
      </c>
      <c r="AA396" s="17">
        <v>1</v>
      </c>
      <c r="AB396" s="3">
        <v>0</v>
      </c>
      <c r="AC396" s="4">
        <v>0</v>
      </c>
      <c r="AD396" s="3">
        <v>1</v>
      </c>
      <c r="AE396" s="3">
        <v>0</v>
      </c>
      <c r="AF396" s="4">
        <v>0</v>
      </c>
    </row>
    <row r="397" spans="1:32" x14ac:dyDescent="0.3">
      <c r="A397">
        <v>145600</v>
      </c>
      <c r="B397" s="8" t="s">
        <v>20</v>
      </c>
      <c r="C397" s="10" t="s">
        <v>59</v>
      </c>
      <c r="D397" s="35" t="s">
        <v>5</v>
      </c>
      <c r="E397" s="40">
        <v>104</v>
      </c>
      <c r="F397" s="41">
        <v>427</v>
      </c>
      <c r="G397" s="40">
        <v>25</v>
      </c>
      <c r="H397" s="43">
        <v>7494</v>
      </c>
      <c r="I397" s="61">
        <f t="shared" ref="I397" si="1565">IFERROR((H397/312.9)*352.7,"NA")</f>
        <v>8447.2157238734435</v>
      </c>
      <c r="J397" s="78">
        <v>5.8548009367681501E-2</v>
      </c>
      <c r="K397" s="40">
        <v>187351</v>
      </c>
      <c r="L397" s="67">
        <f t="shared" ref="L397" si="1566">IFERROR((K397/312.9)*352.7,"NA")</f>
        <v>211181.52029402368</v>
      </c>
      <c r="M397" s="8">
        <v>42430</v>
      </c>
      <c r="N397" s="64">
        <f t="shared" ref="N397" si="1567">IFERROR((M397/312.9)*352.7,"NA")</f>
        <v>47826.976669862583</v>
      </c>
      <c r="O397" s="12">
        <v>0</v>
      </c>
      <c r="P397" s="8">
        <f t="shared" si="1524"/>
        <v>1</v>
      </c>
      <c r="Q397" s="8">
        <v>1</v>
      </c>
      <c r="R397" s="8">
        <f t="shared" si="1525"/>
        <v>0</v>
      </c>
      <c r="S397" s="8">
        <v>1</v>
      </c>
      <c r="T397" s="8">
        <v>17368</v>
      </c>
      <c r="U397" s="59">
        <v>0.76700000000000002</v>
      </c>
      <c r="V397" s="40">
        <v>2391</v>
      </c>
      <c r="W397" s="40">
        <v>6180</v>
      </c>
      <c r="X397" s="64">
        <f t="shared" ref="X397" si="1568">IFERROR((W397/312.9)*352.7,"NA")</f>
        <v>6966.0786193672093</v>
      </c>
      <c r="Y397" s="71">
        <f t="shared" si="1531"/>
        <v>14776380</v>
      </c>
      <c r="Z397" s="71">
        <f t="shared" si="1532"/>
        <v>16655893.978906997</v>
      </c>
      <c r="AA397" s="17">
        <v>1</v>
      </c>
      <c r="AB397" s="3">
        <v>0</v>
      </c>
      <c r="AC397" s="4">
        <v>0</v>
      </c>
      <c r="AD397" s="3">
        <v>1</v>
      </c>
      <c r="AE397" s="3">
        <v>0</v>
      </c>
      <c r="AF397" s="4">
        <v>0</v>
      </c>
    </row>
    <row r="398" spans="1:32" x14ac:dyDescent="0.3">
      <c r="A398">
        <v>145600</v>
      </c>
      <c r="B398" s="8" t="s">
        <v>20</v>
      </c>
      <c r="C398" s="10" t="s">
        <v>59</v>
      </c>
      <c r="D398" s="35" t="s">
        <v>4</v>
      </c>
      <c r="E398" s="40">
        <v>91</v>
      </c>
      <c r="F398" s="41">
        <v>479</v>
      </c>
      <c r="G398" s="40">
        <v>24</v>
      </c>
      <c r="H398" s="43">
        <v>5780</v>
      </c>
      <c r="I398" s="61">
        <f t="shared" ref="I398" si="1569">IFERROR((H398/317.7)*352.7,"NA")</f>
        <v>6416.7642429965381</v>
      </c>
      <c r="J398" s="78">
        <v>5.0104384133611693E-2</v>
      </c>
      <c r="K398" s="40">
        <v>138731</v>
      </c>
      <c r="L398" s="67">
        <f t="shared" ref="L398" si="1570">IFERROR((K398/317.7)*352.7,"NA")</f>
        <v>154014.55366698143</v>
      </c>
      <c r="M398" s="8">
        <v>42890</v>
      </c>
      <c r="N398" s="64">
        <f t="shared" ref="N398" si="1571">IFERROR((M398/317.7)*352.7,"NA")</f>
        <v>47615.055083412022</v>
      </c>
      <c r="O398" s="12">
        <v>0</v>
      </c>
      <c r="P398" s="8">
        <f t="shared" si="1524"/>
        <v>1</v>
      </c>
      <c r="Q398" s="8">
        <v>1</v>
      </c>
      <c r="R398" s="8">
        <f t="shared" si="1525"/>
        <v>0</v>
      </c>
      <c r="S398" s="8">
        <v>1</v>
      </c>
      <c r="T398" s="8">
        <v>17804</v>
      </c>
      <c r="U398" s="59">
        <v>0.73599999999999999</v>
      </c>
      <c r="V398" s="40">
        <v>2182</v>
      </c>
      <c r="W398" s="40">
        <v>5977</v>
      </c>
      <c r="X398" s="64">
        <f t="shared" ref="X398" si="1572">IFERROR((W398/317.7)*352.7,"NA")</f>
        <v>6635.4671073339632</v>
      </c>
      <c r="Y398" s="71">
        <f t="shared" si="1531"/>
        <v>13041814</v>
      </c>
      <c r="Z398" s="71">
        <f t="shared" si="1532"/>
        <v>14478589.228202708</v>
      </c>
      <c r="AA398" s="17">
        <v>1</v>
      </c>
      <c r="AB398" s="3">
        <v>0</v>
      </c>
      <c r="AC398" s="4">
        <v>0</v>
      </c>
      <c r="AD398" s="3">
        <v>1</v>
      </c>
      <c r="AE398" s="3">
        <v>0</v>
      </c>
      <c r="AF398" s="4">
        <v>0</v>
      </c>
    </row>
    <row r="399" spans="1:32" x14ac:dyDescent="0.3">
      <c r="A399">
        <v>145600</v>
      </c>
      <c r="B399" s="8" t="s">
        <v>20</v>
      </c>
      <c r="C399" s="10" t="s">
        <v>59</v>
      </c>
      <c r="D399" s="35" t="s">
        <v>3</v>
      </c>
      <c r="E399" s="40">
        <v>204</v>
      </c>
      <c r="F399" s="41">
        <v>761</v>
      </c>
      <c r="G399" s="40">
        <v>14</v>
      </c>
      <c r="H399" s="43">
        <v>4227</v>
      </c>
      <c r="I399" s="61">
        <f t="shared" ref="I399" si="1573">IFERROR((H399/327.4)*352.7,"NA")</f>
        <v>4553.6435552840567</v>
      </c>
      <c r="J399" s="78">
        <v>1.8396846254927726E-2</v>
      </c>
      <c r="K399" s="40">
        <v>59176</v>
      </c>
      <c r="L399" s="67">
        <f t="shared" ref="L399" si="1574">IFERROR((K399/327.4)*352.7,"NA")</f>
        <v>63748.85522296885</v>
      </c>
      <c r="M399" s="8">
        <v>43518</v>
      </c>
      <c r="N399" s="64">
        <f t="shared" ref="N399" si="1575">IFERROR((M399/327.4)*352.7,"NA")</f>
        <v>46880.875381795973</v>
      </c>
      <c r="O399" s="12">
        <v>0</v>
      </c>
      <c r="P399" s="9">
        <f t="shared" si="1524"/>
        <v>1</v>
      </c>
      <c r="Q399" s="8">
        <v>1</v>
      </c>
      <c r="R399" s="8">
        <f t="shared" si="1525"/>
        <v>0</v>
      </c>
      <c r="S399" s="8">
        <v>1</v>
      </c>
      <c r="T399" s="8">
        <v>19106</v>
      </c>
      <c r="U399" s="59">
        <v>0.77099999999999991</v>
      </c>
      <c r="V399" s="40">
        <v>2462</v>
      </c>
      <c r="W399" s="40">
        <v>5490</v>
      </c>
      <c r="X399" s="64">
        <f t="shared" ref="X399" si="1576">IFERROR((W399/327.4)*352.7,"NA")</f>
        <v>5914.2425167990232</v>
      </c>
      <c r="Y399" s="71">
        <f t="shared" si="1531"/>
        <v>13516380</v>
      </c>
      <c r="Z399" s="71">
        <f t="shared" si="1532"/>
        <v>14560865.076359196</v>
      </c>
      <c r="AA399" s="17">
        <v>1</v>
      </c>
      <c r="AB399" s="3">
        <v>0</v>
      </c>
      <c r="AC399" s="4">
        <v>0</v>
      </c>
      <c r="AD399" s="3">
        <v>1</v>
      </c>
      <c r="AE399" s="3">
        <v>0</v>
      </c>
      <c r="AF399" s="4">
        <v>0</v>
      </c>
    </row>
    <row r="400" spans="1:32" x14ac:dyDescent="0.3">
      <c r="A400">
        <v>145600</v>
      </c>
      <c r="B400" s="8" t="s">
        <v>20</v>
      </c>
      <c r="C400" s="10" t="s">
        <v>59</v>
      </c>
      <c r="D400" s="35" t="s">
        <v>2</v>
      </c>
      <c r="E400" s="40">
        <v>273</v>
      </c>
      <c r="F400" s="41">
        <v>1022</v>
      </c>
      <c r="G400" s="40">
        <v>19</v>
      </c>
      <c r="H400" s="43">
        <v>4311</v>
      </c>
      <c r="I400" s="61">
        <f t="shared" ref="I400" si="1577">IFERROR((H400/336.1)*352.7,"NA")</f>
        <v>4523.9205593573333</v>
      </c>
      <c r="J400" s="78">
        <v>1.8590998043052837E-2</v>
      </c>
      <c r="K400" s="40">
        <v>81904</v>
      </c>
      <c r="L400" s="67">
        <f t="shared" ref="L400" si="1578">IFERROR((K400/336.1)*352.7,"NA")</f>
        <v>85949.24367747693</v>
      </c>
      <c r="M400" s="8">
        <v>44082</v>
      </c>
      <c r="N400" s="64">
        <f t="shared" ref="N400" si="1579">IFERROR((M400/336.1)*352.7,"NA")</f>
        <v>46259.212734305256</v>
      </c>
      <c r="O400" s="12">
        <v>0</v>
      </c>
      <c r="P400" s="7">
        <f t="shared" si="1524"/>
        <v>1</v>
      </c>
      <c r="Q400" s="8">
        <v>1</v>
      </c>
      <c r="R400" s="8">
        <f t="shared" si="1525"/>
        <v>0</v>
      </c>
      <c r="S400" s="8">
        <v>1</v>
      </c>
      <c r="T400" s="8">
        <v>20435</v>
      </c>
      <c r="U400" s="59">
        <v>0.755</v>
      </c>
      <c r="V400" s="40">
        <v>2547</v>
      </c>
      <c r="W400" s="40">
        <v>5449</v>
      </c>
      <c r="X400" s="64">
        <f t="shared" ref="X400" si="1580">IFERROR((W400/336.1)*352.7,"NA")</f>
        <v>5718.1264504611709</v>
      </c>
      <c r="Y400" s="71">
        <f t="shared" si="1531"/>
        <v>13878603</v>
      </c>
      <c r="Z400" s="71">
        <f t="shared" si="1532"/>
        <v>14564068.069324601</v>
      </c>
      <c r="AA400" s="17">
        <v>1</v>
      </c>
      <c r="AB400" s="3">
        <v>0</v>
      </c>
      <c r="AC400" s="4">
        <v>0</v>
      </c>
      <c r="AD400" s="3">
        <v>1</v>
      </c>
      <c r="AE400" s="3">
        <v>0</v>
      </c>
      <c r="AF400" s="4">
        <v>0</v>
      </c>
    </row>
    <row r="401" spans="1:32" x14ac:dyDescent="0.3">
      <c r="A401">
        <v>145600</v>
      </c>
      <c r="B401" s="9" t="s">
        <v>20</v>
      </c>
      <c r="C401" s="20" t="s">
        <v>59</v>
      </c>
      <c r="D401" s="36" t="s">
        <v>1</v>
      </c>
      <c r="E401" s="45" t="s">
        <v>89</v>
      </c>
      <c r="F401" s="46" t="s">
        <v>89</v>
      </c>
      <c r="G401" s="45" t="s">
        <v>89</v>
      </c>
      <c r="H401" s="47" t="s">
        <v>89</v>
      </c>
      <c r="I401" s="62" t="str">
        <f t="shared" ref="I401" si="1581">IFERROR((H401/346)*352.7,"NA")</f>
        <v>NA</v>
      </c>
      <c r="J401" s="79" t="s">
        <v>89</v>
      </c>
      <c r="K401" s="45" t="s">
        <v>89</v>
      </c>
      <c r="L401" s="68" t="str">
        <f t="shared" ref="L401" si="1582">IFERROR((K401/346)*352.7,"NA")</f>
        <v>NA</v>
      </c>
      <c r="M401" s="8">
        <v>45073</v>
      </c>
      <c r="N401" s="65">
        <f t="shared" ref="N401" si="1583">IFERROR((M401/346)*352.7,"NA")</f>
        <v>45945.800867052021</v>
      </c>
      <c r="O401" s="12">
        <v>0</v>
      </c>
      <c r="P401" s="8">
        <f t="shared" si="1524"/>
        <v>1</v>
      </c>
      <c r="Q401" s="9">
        <v>1</v>
      </c>
      <c r="R401" s="9">
        <f t="shared" si="1525"/>
        <v>0</v>
      </c>
      <c r="S401" s="9">
        <v>1</v>
      </c>
      <c r="T401" s="8">
        <v>21311</v>
      </c>
      <c r="U401" s="59">
        <v>0.72699999999999998</v>
      </c>
      <c r="V401" s="40" t="s">
        <v>89</v>
      </c>
      <c r="W401" s="40" t="s">
        <v>89</v>
      </c>
      <c r="X401" s="65" t="str">
        <f t="shared" ref="X401" si="1584">IFERROR((W401/346)*352.7,"NA")</f>
        <v>NA</v>
      </c>
      <c r="Y401" s="72" t="str">
        <f t="shared" si="1531"/>
        <v>NA</v>
      </c>
      <c r="Z401" s="72" t="str">
        <f t="shared" si="1532"/>
        <v>NA</v>
      </c>
      <c r="AA401" s="17">
        <v>1</v>
      </c>
      <c r="AB401" s="3">
        <v>0</v>
      </c>
      <c r="AC401" s="4">
        <v>0</v>
      </c>
      <c r="AD401" s="3">
        <v>1</v>
      </c>
      <c r="AE401" s="3">
        <v>0</v>
      </c>
      <c r="AF401" s="4">
        <v>0</v>
      </c>
    </row>
    <row r="402" spans="1:32" x14ac:dyDescent="0.3">
      <c r="A402">
        <v>145637</v>
      </c>
      <c r="B402" s="27" t="s">
        <v>20</v>
      </c>
      <c r="C402" s="10" t="s">
        <v>29</v>
      </c>
      <c r="D402" s="34" t="s">
        <v>9</v>
      </c>
      <c r="E402" s="40">
        <v>914</v>
      </c>
      <c r="F402" s="41">
        <v>4108</v>
      </c>
      <c r="G402" s="40">
        <v>19</v>
      </c>
      <c r="H402" s="42">
        <v>5914</v>
      </c>
      <c r="I402" s="60">
        <f t="shared" ref="I402" si="1585">IFERROR((H402/293.2)*352.7,"NA")</f>
        <v>7114.1466575716231</v>
      </c>
      <c r="J402" s="78">
        <v>4.6251217137293086E-3</v>
      </c>
      <c r="K402" s="40">
        <v>112367</v>
      </c>
      <c r="L402" s="66">
        <f t="shared" ref="L402" si="1586">IFERROR((K402/293.2)*352.7,"NA")</f>
        <v>135169.98942701227</v>
      </c>
      <c r="M402" s="7">
        <v>42706</v>
      </c>
      <c r="N402" s="63">
        <f t="shared" ref="N402" si="1587">IFERROR((M402/293.2)*352.7,"NA")</f>
        <v>51372.463165075031</v>
      </c>
      <c r="O402" s="57">
        <v>0</v>
      </c>
      <c r="P402" s="8">
        <f t="shared" si="1524"/>
        <v>1</v>
      </c>
      <c r="Q402" s="7">
        <v>1</v>
      </c>
      <c r="R402" s="7">
        <f t="shared" si="1525"/>
        <v>0</v>
      </c>
      <c r="S402" s="7">
        <v>1</v>
      </c>
      <c r="T402" s="7">
        <v>31260</v>
      </c>
      <c r="U402" s="73">
        <v>0.63300000000000001</v>
      </c>
      <c r="V402" s="37">
        <v>2909</v>
      </c>
      <c r="W402" s="37">
        <v>7866</v>
      </c>
      <c r="X402" s="63">
        <f t="shared" ref="X402" si="1588">IFERROR((W402/293.2)*352.7,"NA")</f>
        <v>9462.2721691678034</v>
      </c>
      <c r="Y402" s="71">
        <f t="shared" si="1531"/>
        <v>22882194</v>
      </c>
      <c r="Z402" s="38">
        <f t="shared" si="1532"/>
        <v>27525749.740109142</v>
      </c>
      <c r="AA402" s="17">
        <v>1</v>
      </c>
      <c r="AB402" s="3">
        <v>0</v>
      </c>
      <c r="AC402" s="4">
        <v>0</v>
      </c>
      <c r="AD402" s="3">
        <v>1</v>
      </c>
      <c r="AE402" s="3">
        <v>0</v>
      </c>
      <c r="AF402" s="4">
        <v>0</v>
      </c>
    </row>
    <row r="403" spans="1:32" x14ac:dyDescent="0.3">
      <c r="A403">
        <v>145637</v>
      </c>
      <c r="B403" s="27" t="s">
        <v>20</v>
      </c>
      <c r="C403" s="10" t="s">
        <v>29</v>
      </c>
      <c r="D403" s="35" t="s">
        <v>8</v>
      </c>
      <c r="E403" s="40">
        <v>1171</v>
      </c>
      <c r="F403" s="41">
        <v>4629</v>
      </c>
      <c r="G403" s="40">
        <v>7</v>
      </c>
      <c r="H403" s="42">
        <v>10637</v>
      </c>
      <c r="I403" s="61">
        <f t="shared" ref="I403" si="1589">IFERROR((H403/297.8)*352.7,"NA")</f>
        <v>12597.951309603759</v>
      </c>
      <c r="J403" s="78">
        <v>1.5122056599697559E-3</v>
      </c>
      <c r="K403" s="40">
        <v>74456</v>
      </c>
      <c r="L403" s="67">
        <f t="shared" ref="L403" si="1590">IFERROR((K403/297.8)*352.7,"NA")</f>
        <v>88182.106111484216</v>
      </c>
      <c r="M403" s="8">
        <v>43468</v>
      </c>
      <c r="N403" s="64">
        <f t="shared" ref="N403" si="1591">IFERROR((M403/297.8)*352.7,"NA")</f>
        <v>51481.408999328407</v>
      </c>
      <c r="O403" s="12">
        <v>0</v>
      </c>
      <c r="P403" s="8">
        <f t="shared" si="1524"/>
        <v>1</v>
      </c>
      <c r="Q403" s="8">
        <v>1</v>
      </c>
      <c r="R403" s="8">
        <f t="shared" si="1525"/>
        <v>0</v>
      </c>
      <c r="S403" s="8">
        <v>1</v>
      </c>
      <c r="T403" s="8">
        <v>31663</v>
      </c>
      <c r="U403" s="74">
        <v>0.624</v>
      </c>
      <c r="V403" s="40">
        <v>3085</v>
      </c>
      <c r="W403" s="40">
        <v>8252</v>
      </c>
      <c r="X403" s="64">
        <f t="shared" ref="X403" si="1592">IFERROR((W403/297.8)*352.7,"NA")</f>
        <v>9773.2719946272664</v>
      </c>
      <c r="Y403" s="71">
        <f t="shared" si="1531"/>
        <v>25457420</v>
      </c>
      <c r="Z403" s="71">
        <f t="shared" si="1532"/>
        <v>30150544.103425115</v>
      </c>
      <c r="AA403" s="17">
        <v>1</v>
      </c>
      <c r="AB403" s="3">
        <v>0</v>
      </c>
      <c r="AC403" s="4">
        <v>0</v>
      </c>
      <c r="AD403" s="3">
        <v>1</v>
      </c>
      <c r="AE403" s="3">
        <v>0</v>
      </c>
      <c r="AF403" s="4">
        <v>0</v>
      </c>
    </row>
    <row r="404" spans="1:32" x14ac:dyDescent="0.3">
      <c r="A404">
        <v>145637</v>
      </c>
      <c r="B404" s="27" t="s">
        <v>20</v>
      </c>
      <c r="C404" s="10" t="s">
        <v>29</v>
      </c>
      <c r="D404" s="35" t="s">
        <v>7</v>
      </c>
      <c r="E404" s="40">
        <v>1065</v>
      </c>
      <c r="F404" s="41">
        <v>4919</v>
      </c>
      <c r="G404" s="40">
        <v>53</v>
      </c>
      <c r="H404" s="42">
        <v>3276</v>
      </c>
      <c r="I404" s="61">
        <f t="shared" ref="I404" si="1593">IFERROR((H404/306.7)*352.7,"NA")</f>
        <v>3767.3465927616567</v>
      </c>
      <c r="J404" s="78">
        <v>1.0774547672291116E-2</v>
      </c>
      <c r="K404" s="40">
        <v>173628</v>
      </c>
      <c r="L404" s="67">
        <f t="shared" ref="L404" si="1594">IFERROR((K404/306.7)*352.7,"NA")</f>
        <v>199669.36941636782</v>
      </c>
      <c r="M404" s="8">
        <v>44194</v>
      </c>
      <c r="N404" s="64">
        <f t="shared" ref="N404" si="1595">IFERROR((M404/306.7)*352.7,"NA")</f>
        <v>50822.379523964788</v>
      </c>
      <c r="O404" s="12">
        <v>0</v>
      </c>
      <c r="P404" s="8">
        <f t="shared" si="1524"/>
        <v>1</v>
      </c>
      <c r="Q404" s="8">
        <v>1</v>
      </c>
      <c r="R404" s="8">
        <f t="shared" si="1525"/>
        <v>0</v>
      </c>
      <c r="S404" s="8">
        <v>1</v>
      </c>
      <c r="T404" s="8">
        <v>31875</v>
      </c>
      <c r="U404" s="74">
        <v>0.59</v>
      </c>
      <c r="V404" s="40">
        <v>3255</v>
      </c>
      <c r="W404" s="40">
        <v>8492</v>
      </c>
      <c r="X404" s="64">
        <f t="shared" ref="X404" si="1596">IFERROR((W404/306.7)*352.7,"NA")</f>
        <v>9765.661558526248</v>
      </c>
      <c r="Y404" s="71">
        <f t="shared" si="1531"/>
        <v>27641460</v>
      </c>
      <c r="Z404" s="71">
        <f t="shared" si="1532"/>
        <v>31787228.373002939</v>
      </c>
      <c r="AA404" s="17">
        <v>1</v>
      </c>
      <c r="AB404" s="3">
        <v>0</v>
      </c>
      <c r="AC404" s="4">
        <v>0</v>
      </c>
      <c r="AD404" s="3">
        <v>1</v>
      </c>
      <c r="AE404" s="3">
        <v>0</v>
      </c>
      <c r="AF404" s="4">
        <v>0</v>
      </c>
    </row>
    <row r="405" spans="1:32" x14ac:dyDescent="0.3">
      <c r="A405">
        <v>145637</v>
      </c>
      <c r="B405" s="27" t="s">
        <v>20</v>
      </c>
      <c r="C405" s="10" t="s">
        <v>29</v>
      </c>
      <c r="D405" s="35" t="s">
        <v>5</v>
      </c>
      <c r="E405" s="40">
        <v>1109</v>
      </c>
      <c r="F405" s="41">
        <v>5070</v>
      </c>
      <c r="G405" s="40">
        <v>33</v>
      </c>
      <c r="H405" s="42">
        <v>6555</v>
      </c>
      <c r="I405" s="61">
        <f t="shared" ref="I405" si="1597">IFERROR((H405/312.9)*352.7,"NA")</f>
        <v>7388.777564717162</v>
      </c>
      <c r="J405" s="78">
        <v>6.5088757396449702E-3</v>
      </c>
      <c r="K405" s="40">
        <v>216307</v>
      </c>
      <c r="L405" s="67">
        <f t="shared" ref="L405" si="1598">IFERROR((K405/312.9)*352.7,"NA")</f>
        <v>243820.64205816554</v>
      </c>
      <c r="M405" s="8">
        <v>44924</v>
      </c>
      <c r="N405" s="64">
        <f t="shared" ref="N405" si="1599">IFERROR((M405/312.9)*352.7,"NA")</f>
        <v>50638.206455736661</v>
      </c>
      <c r="O405" s="12">
        <v>0</v>
      </c>
      <c r="P405" s="9">
        <f t="shared" si="1524"/>
        <v>1</v>
      </c>
      <c r="Q405" s="8">
        <v>1</v>
      </c>
      <c r="R405" s="8">
        <f t="shared" si="1525"/>
        <v>0</v>
      </c>
      <c r="S405" s="8">
        <v>1</v>
      </c>
      <c r="T405" s="8">
        <v>32170</v>
      </c>
      <c r="U405" s="74">
        <v>0.65599999999999992</v>
      </c>
      <c r="V405" s="40">
        <v>3473</v>
      </c>
      <c r="W405" s="40">
        <v>8410</v>
      </c>
      <c r="X405" s="64">
        <f t="shared" ref="X405" si="1600">IFERROR((W405/312.9)*352.7,"NA")</f>
        <v>9479.7283477149249</v>
      </c>
      <c r="Y405" s="71">
        <f t="shared" si="1531"/>
        <v>29207930</v>
      </c>
      <c r="Z405" s="71">
        <f t="shared" si="1532"/>
        <v>32923096.551613934</v>
      </c>
      <c r="AA405" s="17">
        <v>1</v>
      </c>
      <c r="AB405" s="3">
        <v>0</v>
      </c>
      <c r="AC405" s="4">
        <v>0</v>
      </c>
      <c r="AD405" s="3">
        <v>1</v>
      </c>
      <c r="AE405" s="3">
        <v>0</v>
      </c>
      <c r="AF405" s="4">
        <v>0</v>
      </c>
    </row>
    <row r="406" spans="1:32" x14ac:dyDescent="0.3">
      <c r="A406">
        <v>145637</v>
      </c>
      <c r="B406" s="27" t="s">
        <v>20</v>
      </c>
      <c r="C406" s="10" t="s">
        <v>29</v>
      </c>
      <c r="D406" s="35" t="s">
        <v>4</v>
      </c>
      <c r="E406" s="40">
        <v>1042</v>
      </c>
      <c r="F406" s="41">
        <v>5097</v>
      </c>
      <c r="G406" s="40">
        <v>27</v>
      </c>
      <c r="H406" s="42">
        <v>5046</v>
      </c>
      <c r="I406" s="61">
        <f t="shared" ref="I406" si="1601">IFERROR((H406/317.7)*352.7,"NA")</f>
        <v>5601.9017941454204</v>
      </c>
      <c r="J406" s="78">
        <v>5.2972336668628602E-3</v>
      </c>
      <c r="K406" s="40">
        <v>136238</v>
      </c>
      <c r="L406" s="67">
        <f t="shared" ref="L406" si="1602">IFERROR((K406/317.7)*352.7,"NA")</f>
        <v>151246.90777463015</v>
      </c>
      <c r="M406" s="8">
        <v>45686</v>
      </c>
      <c r="N406" s="64">
        <f t="shared" ref="N406" si="1603">IFERROR((M406/317.7)*352.7,"NA")</f>
        <v>50719.0815234498</v>
      </c>
      <c r="O406" s="12">
        <v>0</v>
      </c>
      <c r="P406" s="7">
        <f t="shared" si="1524"/>
        <v>1</v>
      </c>
      <c r="Q406" s="8">
        <v>1</v>
      </c>
      <c r="R406" s="8">
        <f t="shared" si="1525"/>
        <v>0</v>
      </c>
      <c r="S406" s="8">
        <v>1</v>
      </c>
      <c r="T406" s="8">
        <v>32752</v>
      </c>
      <c r="U406" s="74">
        <v>0.60099999999999998</v>
      </c>
      <c r="V406" s="40">
        <v>3521</v>
      </c>
      <c r="W406" s="40">
        <v>8717</v>
      </c>
      <c r="X406" s="64">
        <f t="shared" ref="X406" si="1604">IFERROR((W406/317.7)*352.7,"NA")</f>
        <v>9677.3242052250553</v>
      </c>
      <c r="Y406" s="71">
        <f t="shared" si="1531"/>
        <v>30692557</v>
      </c>
      <c r="Z406" s="71">
        <f t="shared" si="1532"/>
        <v>34073858.526597418</v>
      </c>
      <c r="AA406" s="17">
        <v>1</v>
      </c>
      <c r="AB406" s="3">
        <v>0</v>
      </c>
      <c r="AC406" s="4">
        <v>0</v>
      </c>
      <c r="AD406" s="3">
        <v>1</v>
      </c>
      <c r="AE406" s="3">
        <v>0</v>
      </c>
      <c r="AF406" s="4">
        <v>0</v>
      </c>
    </row>
    <row r="407" spans="1:32" x14ac:dyDescent="0.3">
      <c r="A407">
        <v>145637</v>
      </c>
      <c r="B407" s="27" t="s">
        <v>20</v>
      </c>
      <c r="C407" s="10" t="s">
        <v>29</v>
      </c>
      <c r="D407" s="35" t="s">
        <v>3</v>
      </c>
      <c r="E407" s="40">
        <v>1127</v>
      </c>
      <c r="F407" s="41">
        <v>5121</v>
      </c>
      <c r="G407" s="40">
        <v>28</v>
      </c>
      <c r="H407" s="42">
        <v>4566</v>
      </c>
      <c r="I407" s="61">
        <f t="shared" ref="I407" si="1605">IFERROR((H407/327.4)*352.7,"NA")</f>
        <v>4918.8399511301159</v>
      </c>
      <c r="J407" s="78">
        <v>5.4676820933411445E-3</v>
      </c>
      <c r="K407" s="40">
        <v>127860</v>
      </c>
      <c r="L407" s="67">
        <f t="shared" ref="L407" si="1606">IFERROR((K407/327.4)*352.7,"NA")</f>
        <v>137740.44593769091</v>
      </c>
      <c r="M407" s="8">
        <v>46202</v>
      </c>
      <c r="N407" s="64">
        <f t="shared" ref="N407" si="1607">IFERROR((M407/327.4)*352.7,"NA")</f>
        <v>49772.282834453268</v>
      </c>
      <c r="O407" s="12">
        <v>0</v>
      </c>
      <c r="P407" s="8">
        <f t="shared" si="1524"/>
        <v>1</v>
      </c>
      <c r="Q407" s="8">
        <v>1</v>
      </c>
      <c r="R407" s="8">
        <f t="shared" si="1525"/>
        <v>0</v>
      </c>
      <c r="S407" s="8">
        <v>1</v>
      </c>
      <c r="T407" s="8">
        <v>32884</v>
      </c>
      <c r="U407" s="74">
        <v>0.61499999999999999</v>
      </c>
      <c r="V407" s="40">
        <v>3431</v>
      </c>
      <c r="W407" s="40">
        <v>8865</v>
      </c>
      <c r="X407" s="64">
        <f t="shared" ref="X407" si="1608">IFERROR((W407/327.4)*352.7,"NA")</f>
        <v>9550.0473427000616</v>
      </c>
      <c r="Y407" s="71">
        <f t="shared" si="1531"/>
        <v>30415815</v>
      </c>
      <c r="Z407" s="71">
        <f t="shared" si="1532"/>
        <v>32766212.43280391</v>
      </c>
      <c r="AA407" s="17">
        <v>1</v>
      </c>
      <c r="AB407" s="3">
        <v>0</v>
      </c>
      <c r="AC407" s="4">
        <v>0</v>
      </c>
      <c r="AD407" s="3">
        <v>1</v>
      </c>
      <c r="AE407" s="3">
        <v>0</v>
      </c>
      <c r="AF407" s="4">
        <v>0</v>
      </c>
    </row>
    <row r="408" spans="1:32" x14ac:dyDescent="0.3">
      <c r="A408">
        <v>145637</v>
      </c>
      <c r="B408" s="27" t="s">
        <v>20</v>
      </c>
      <c r="C408" s="10" t="s">
        <v>29</v>
      </c>
      <c r="D408" s="35" t="s">
        <v>2</v>
      </c>
      <c r="E408" s="40">
        <v>936</v>
      </c>
      <c r="F408" s="41">
        <v>4854</v>
      </c>
      <c r="G408" s="40">
        <v>15</v>
      </c>
      <c r="H408" s="42">
        <v>7163</v>
      </c>
      <c r="I408" s="61">
        <f t="shared" ref="I408" si="1609">IFERROR((H408/336.1)*352.7,"NA")</f>
        <v>7516.7810175542982</v>
      </c>
      <c r="J408" s="78">
        <v>3.0902348578491965E-3</v>
      </c>
      <c r="K408" s="40">
        <v>107451</v>
      </c>
      <c r="L408" s="67">
        <f t="shared" ref="L408" si="1610">IFERROR((K408/336.1)*352.7,"NA")</f>
        <v>112758.01160368936</v>
      </c>
      <c r="M408" s="8">
        <v>46672</v>
      </c>
      <c r="N408" s="64">
        <f t="shared" ref="N408" si="1611">IFERROR((M408/336.1)*352.7,"NA")</f>
        <v>48977.132996132103</v>
      </c>
      <c r="O408" s="12">
        <v>0</v>
      </c>
      <c r="P408" s="8">
        <f t="shared" si="1524"/>
        <v>1</v>
      </c>
      <c r="Q408" s="8">
        <v>1</v>
      </c>
      <c r="R408" s="8">
        <f t="shared" si="1525"/>
        <v>0</v>
      </c>
      <c r="S408" s="8">
        <v>1</v>
      </c>
      <c r="T408" s="8">
        <v>32974</v>
      </c>
      <c r="U408" s="74">
        <v>0.622</v>
      </c>
      <c r="V408" s="40">
        <v>3660</v>
      </c>
      <c r="W408" s="40">
        <v>10020</v>
      </c>
      <c r="X408" s="64">
        <f t="shared" ref="X408" si="1612">IFERROR((W408/336.1)*352.7,"NA")</f>
        <v>10514.88842606367</v>
      </c>
      <c r="Y408" s="71">
        <f t="shared" si="1531"/>
        <v>36673200</v>
      </c>
      <c r="Z408" s="71">
        <f t="shared" si="1532"/>
        <v>38484491.639393032</v>
      </c>
      <c r="AA408" s="17">
        <v>1</v>
      </c>
      <c r="AB408" s="3">
        <v>0</v>
      </c>
      <c r="AC408" s="4">
        <v>0</v>
      </c>
      <c r="AD408" s="3">
        <v>1</v>
      </c>
      <c r="AE408" s="3">
        <v>0</v>
      </c>
      <c r="AF408" s="4">
        <v>0</v>
      </c>
    </row>
    <row r="409" spans="1:32" x14ac:dyDescent="0.3">
      <c r="A409">
        <v>145637</v>
      </c>
      <c r="B409" s="27" t="s">
        <v>20</v>
      </c>
      <c r="C409" s="20" t="s">
        <v>29</v>
      </c>
      <c r="D409" s="36" t="s">
        <v>1</v>
      </c>
      <c r="E409" s="40">
        <v>961</v>
      </c>
      <c r="F409" s="41">
        <v>4651</v>
      </c>
      <c r="G409" s="40">
        <v>19</v>
      </c>
      <c r="H409" s="42">
        <v>7833</v>
      </c>
      <c r="I409" s="62">
        <f t="shared" ref="I409" si="1613">IFERROR((H409/346)*352.7,"NA")</f>
        <v>7984.6794797687853</v>
      </c>
      <c r="J409" s="78">
        <v>4.0851429800042999E-3</v>
      </c>
      <c r="K409" s="40">
        <v>148818</v>
      </c>
      <c r="L409" s="68">
        <f t="shared" ref="L409" si="1614">IFERROR((K409/346)*352.7,"NA")</f>
        <v>151699.73583815029</v>
      </c>
      <c r="M409" s="9">
        <v>47444</v>
      </c>
      <c r="N409" s="65">
        <f t="shared" ref="N409" si="1615">IFERROR((M409/346)*352.7,"NA")</f>
        <v>48362.713294797686</v>
      </c>
      <c r="O409" s="58">
        <v>0</v>
      </c>
      <c r="P409" s="8">
        <f t="shared" si="1524"/>
        <v>1</v>
      </c>
      <c r="Q409" s="9">
        <v>1</v>
      </c>
      <c r="R409" s="9">
        <f t="shared" si="1525"/>
        <v>0</v>
      </c>
      <c r="S409" s="9">
        <v>1</v>
      </c>
      <c r="T409" s="9">
        <v>33080</v>
      </c>
      <c r="U409" s="75">
        <v>0.59</v>
      </c>
      <c r="V409" s="45" t="s">
        <v>89</v>
      </c>
      <c r="W409" s="45" t="s">
        <v>89</v>
      </c>
      <c r="X409" s="65" t="str">
        <f t="shared" ref="X409" si="1616">IFERROR((W409/346)*352.7,"NA")</f>
        <v>NA</v>
      </c>
      <c r="Y409" s="72" t="str">
        <f t="shared" si="1531"/>
        <v>NA</v>
      </c>
      <c r="Z409" s="72" t="str">
        <f t="shared" si="1532"/>
        <v>NA</v>
      </c>
      <c r="AA409" s="17">
        <v>1</v>
      </c>
      <c r="AB409" s="3">
        <v>0</v>
      </c>
      <c r="AC409" s="4">
        <v>0</v>
      </c>
      <c r="AD409" s="3">
        <v>1</v>
      </c>
      <c r="AE409" s="3">
        <v>0</v>
      </c>
      <c r="AF409" s="4">
        <v>0</v>
      </c>
    </row>
    <row r="410" spans="1:32" x14ac:dyDescent="0.3">
      <c r="A410">
        <v>171146</v>
      </c>
      <c r="B410" s="7" t="s">
        <v>44</v>
      </c>
      <c r="C410" s="19" t="s">
        <v>61</v>
      </c>
      <c r="D410" s="34" t="s">
        <v>9</v>
      </c>
      <c r="E410" s="37">
        <v>68</v>
      </c>
      <c r="F410" s="38">
        <v>256</v>
      </c>
      <c r="G410" s="37">
        <v>39</v>
      </c>
      <c r="H410" s="50">
        <v>2063</v>
      </c>
      <c r="I410" s="60">
        <f t="shared" ref="I410" si="1617">IFERROR((H410/293.2)*352.7,"NA")</f>
        <v>2481.6510914051842</v>
      </c>
      <c r="J410" s="80">
        <v>0.15234375</v>
      </c>
      <c r="K410" s="37">
        <v>80447</v>
      </c>
      <c r="L410" s="66">
        <f t="shared" ref="L410" si="1618">IFERROR((K410/293.2)*352.7,"NA")</f>
        <v>96772.363233287862</v>
      </c>
      <c r="M410" s="8">
        <v>31483</v>
      </c>
      <c r="N410" s="63">
        <f t="shared" ref="N410" si="1619">IFERROR((M410/293.2)*352.7,"NA")</f>
        <v>37871.944406548428</v>
      </c>
      <c r="O410" s="12">
        <v>0</v>
      </c>
      <c r="P410" s="8">
        <f t="shared" si="1524"/>
        <v>1</v>
      </c>
      <c r="Q410" s="7">
        <v>1</v>
      </c>
      <c r="R410" s="7">
        <f t="shared" si="1525"/>
        <v>0</v>
      </c>
      <c r="S410" s="7">
        <v>1</v>
      </c>
      <c r="T410" s="8">
        <v>6677</v>
      </c>
      <c r="U410" s="59">
        <v>0.73799999999999999</v>
      </c>
      <c r="V410" s="37">
        <v>234</v>
      </c>
      <c r="W410" s="37">
        <v>3664</v>
      </c>
      <c r="X410" s="63">
        <f t="shared" ref="X410" si="1620">IFERROR((W410/293.2)*352.7,"NA")</f>
        <v>4407.5470668485677</v>
      </c>
      <c r="Y410" s="71">
        <f t="shared" si="1531"/>
        <v>857376</v>
      </c>
      <c r="Z410" s="38">
        <f t="shared" si="1532"/>
        <v>1031366.0136425649</v>
      </c>
      <c r="AA410" s="17">
        <v>0</v>
      </c>
      <c r="AB410" s="3">
        <v>1</v>
      </c>
      <c r="AC410" s="4">
        <v>0</v>
      </c>
      <c r="AD410" s="3">
        <v>1</v>
      </c>
      <c r="AE410" s="3">
        <v>0</v>
      </c>
      <c r="AF410" s="4">
        <v>0</v>
      </c>
    </row>
    <row r="411" spans="1:32" x14ac:dyDescent="0.3">
      <c r="A411">
        <v>171146</v>
      </c>
      <c r="B411" s="8" t="s">
        <v>44</v>
      </c>
      <c r="C411" s="10" t="s">
        <v>61</v>
      </c>
      <c r="D411" s="35" t="s">
        <v>8</v>
      </c>
      <c r="E411" s="40">
        <v>77</v>
      </c>
      <c r="F411" s="41">
        <v>408</v>
      </c>
      <c r="G411" s="40">
        <v>38</v>
      </c>
      <c r="H411" s="43">
        <v>3090</v>
      </c>
      <c r="I411" s="61">
        <f t="shared" ref="I411" si="1621">IFERROR((H411/297.8)*352.7,"NA")</f>
        <v>3659.6474143720616</v>
      </c>
      <c r="J411" s="78">
        <v>9.3137254901960786E-2</v>
      </c>
      <c r="K411" s="40">
        <v>117402</v>
      </c>
      <c r="L411" s="67">
        <f t="shared" ref="L411" si="1622">IFERROR((K411/297.8)*352.7,"NA")</f>
        <v>139045.28341168567</v>
      </c>
      <c r="M411" s="8">
        <v>31949</v>
      </c>
      <c r="N411" s="64">
        <f t="shared" ref="N411" si="1623">IFERROR((M411/297.8)*352.7,"NA")</f>
        <v>37838.85930154466</v>
      </c>
      <c r="O411" s="12">
        <v>0</v>
      </c>
      <c r="P411" s="9">
        <f t="shared" si="1524"/>
        <v>1</v>
      </c>
      <c r="Q411" s="8">
        <v>1</v>
      </c>
      <c r="R411" s="8">
        <f t="shared" si="1525"/>
        <v>0</v>
      </c>
      <c r="S411" s="8">
        <v>1</v>
      </c>
      <c r="T411" s="8">
        <v>6746</v>
      </c>
      <c r="U411" s="59">
        <v>0.78099999999999992</v>
      </c>
      <c r="V411" s="40">
        <v>334</v>
      </c>
      <c r="W411" s="40">
        <v>4976</v>
      </c>
      <c r="X411" s="64">
        <f t="shared" ref="X411" si="1624">IFERROR((W411/297.8)*352.7,"NA")</f>
        <v>5893.3351242444587</v>
      </c>
      <c r="Y411" s="71">
        <f t="shared" si="1531"/>
        <v>1661984</v>
      </c>
      <c r="Z411" s="71">
        <f t="shared" si="1532"/>
        <v>1968373.9314976493</v>
      </c>
      <c r="AA411" s="17">
        <v>0</v>
      </c>
      <c r="AB411" s="3">
        <v>1</v>
      </c>
      <c r="AC411" s="4">
        <v>0</v>
      </c>
      <c r="AD411" s="3">
        <v>1</v>
      </c>
      <c r="AE411" s="3">
        <v>0</v>
      </c>
      <c r="AF411" s="4">
        <v>0</v>
      </c>
    </row>
    <row r="412" spans="1:32" x14ac:dyDescent="0.3">
      <c r="A412">
        <v>171146</v>
      </c>
      <c r="B412" s="8" t="s">
        <v>44</v>
      </c>
      <c r="C412" s="10" t="s">
        <v>61</v>
      </c>
      <c r="D412" s="35" t="s">
        <v>7</v>
      </c>
      <c r="E412" s="40">
        <v>24</v>
      </c>
      <c r="F412" s="41">
        <v>388</v>
      </c>
      <c r="G412" s="40">
        <v>31</v>
      </c>
      <c r="H412" s="43">
        <v>3871</v>
      </c>
      <c r="I412" s="61">
        <f t="shared" ref="I412" si="1625">IFERROR((H412/306.7)*352.7,"NA")</f>
        <v>4451.5868927290512</v>
      </c>
      <c r="J412" s="78">
        <v>7.9896907216494839E-2</v>
      </c>
      <c r="K412" s="40">
        <v>119986</v>
      </c>
      <c r="L412" s="67">
        <f t="shared" ref="L412" si="1626">IFERROR((K412/306.7)*352.7,"NA")</f>
        <v>137981.94391913922</v>
      </c>
      <c r="M412" s="8">
        <v>32764</v>
      </c>
      <c r="N412" s="64">
        <f t="shared" ref="N412" si="1627">IFERROR((M412/306.7)*352.7,"NA")</f>
        <v>37678.065862406263</v>
      </c>
      <c r="O412" s="12">
        <v>0</v>
      </c>
      <c r="P412" s="7">
        <f t="shared" si="1524"/>
        <v>1</v>
      </c>
      <c r="Q412" s="8">
        <v>1</v>
      </c>
      <c r="R412" s="8">
        <f t="shared" si="1525"/>
        <v>0</v>
      </c>
      <c r="S412" s="8">
        <v>1</v>
      </c>
      <c r="T412" s="8">
        <v>6565</v>
      </c>
      <c r="U412" s="59">
        <v>0.78599999999999992</v>
      </c>
      <c r="V412" s="40">
        <v>309</v>
      </c>
      <c r="W412" s="40">
        <v>4384</v>
      </c>
      <c r="X412" s="64">
        <f t="shared" ref="X412" si="1628">IFERROR((W412/306.7)*352.7,"NA")</f>
        <v>5041.5285295076619</v>
      </c>
      <c r="Y412" s="71">
        <f t="shared" si="1531"/>
        <v>1354656</v>
      </c>
      <c r="Z412" s="71">
        <f t="shared" si="1532"/>
        <v>1557832.3156178675</v>
      </c>
      <c r="AA412" s="17">
        <v>0</v>
      </c>
      <c r="AB412" s="3">
        <v>1</v>
      </c>
      <c r="AC412" s="4">
        <v>0</v>
      </c>
      <c r="AD412" s="3">
        <v>1</v>
      </c>
      <c r="AE412" s="3">
        <v>0</v>
      </c>
      <c r="AF412" s="4">
        <v>0</v>
      </c>
    </row>
    <row r="413" spans="1:32" x14ac:dyDescent="0.3">
      <c r="A413">
        <v>171146</v>
      </c>
      <c r="B413" s="8" t="s">
        <v>44</v>
      </c>
      <c r="C413" s="10" t="s">
        <v>61</v>
      </c>
      <c r="D413" s="35" t="s">
        <v>5</v>
      </c>
      <c r="E413" s="40">
        <v>36</v>
      </c>
      <c r="F413" s="41">
        <v>380</v>
      </c>
      <c r="G413" s="40">
        <v>33</v>
      </c>
      <c r="H413" s="43">
        <v>2656</v>
      </c>
      <c r="I413" s="61">
        <f t="shared" ref="I413" si="1629">IFERROR((H413/312.9)*352.7,"NA")</f>
        <v>2993.8357302652603</v>
      </c>
      <c r="J413" s="78">
        <v>8.6842105263157901E-2</v>
      </c>
      <c r="K413" s="40">
        <v>87632</v>
      </c>
      <c r="L413" s="67">
        <f t="shared" ref="L413" si="1630">IFERROR((K413/312.9)*352.7,"NA")</f>
        <v>98778.543943751996</v>
      </c>
      <c r="M413" s="8">
        <v>33060</v>
      </c>
      <c r="N413" s="64">
        <f t="shared" ref="N413" si="1631">IFERROR((M413/312.9)*352.7,"NA")</f>
        <v>37265.139022051779</v>
      </c>
      <c r="O413" s="12">
        <v>0</v>
      </c>
      <c r="P413" s="8">
        <f t="shared" si="1524"/>
        <v>1</v>
      </c>
      <c r="Q413" s="8">
        <v>1</v>
      </c>
      <c r="R413" s="8">
        <f t="shared" si="1525"/>
        <v>0</v>
      </c>
      <c r="S413" s="8">
        <v>1</v>
      </c>
      <c r="T413" s="8">
        <v>6255</v>
      </c>
      <c r="U413" s="59">
        <v>0.73599999999999999</v>
      </c>
      <c r="V413" s="40">
        <v>296</v>
      </c>
      <c r="W413" s="40">
        <v>4150</v>
      </c>
      <c r="X413" s="64">
        <f t="shared" ref="X413" si="1632">IFERROR((W413/312.9)*352.7,"NA")</f>
        <v>4677.86832853947</v>
      </c>
      <c r="Y413" s="71">
        <f t="shared" si="1531"/>
        <v>1228400</v>
      </c>
      <c r="Z413" s="71">
        <f t="shared" si="1532"/>
        <v>1384649.0252476831</v>
      </c>
      <c r="AA413" s="17">
        <v>0</v>
      </c>
      <c r="AB413" s="3">
        <v>1</v>
      </c>
      <c r="AC413" s="4">
        <v>0</v>
      </c>
      <c r="AD413" s="3">
        <v>1</v>
      </c>
      <c r="AE413" s="3">
        <v>0</v>
      </c>
      <c r="AF413" s="4">
        <v>0</v>
      </c>
    </row>
    <row r="414" spans="1:32" x14ac:dyDescent="0.3">
      <c r="A414">
        <v>171146</v>
      </c>
      <c r="B414" s="8" t="s">
        <v>44</v>
      </c>
      <c r="C414" s="10" t="s">
        <v>61</v>
      </c>
      <c r="D414" s="35" t="s">
        <v>4</v>
      </c>
      <c r="E414" s="40">
        <v>18</v>
      </c>
      <c r="F414" s="41">
        <v>301</v>
      </c>
      <c r="G414" s="40">
        <v>42</v>
      </c>
      <c r="H414" s="43">
        <v>4953</v>
      </c>
      <c r="I414" s="61">
        <f t="shared" ref="I414" si="1633">IFERROR((H414/317.7)*352.7,"NA")</f>
        <v>5498.6562795089703</v>
      </c>
      <c r="J414" s="78">
        <v>0.13953488372093023</v>
      </c>
      <c r="K414" s="40">
        <v>208018</v>
      </c>
      <c r="L414" s="67">
        <f t="shared" ref="L414" si="1634">IFERROR((K414/317.7)*352.7,"NA")</f>
        <v>230934.6824047844</v>
      </c>
      <c r="M414" s="8">
        <v>33806</v>
      </c>
      <c r="N414" s="64">
        <f t="shared" ref="N414" si="1635">IFERROR((M414/317.7)*352.7,"NA")</f>
        <v>37530.299653761409</v>
      </c>
      <c r="O414" s="12">
        <v>0</v>
      </c>
      <c r="P414" s="8">
        <f t="shared" si="1524"/>
        <v>1</v>
      </c>
      <c r="Q414" s="8">
        <v>1</v>
      </c>
      <c r="R414" s="8">
        <f t="shared" si="1525"/>
        <v>0</v>
      </c>
      <c r="S414" s="8">
        <v>1</v>
      </c>
      <c r="T414" s="8">
        <v>5827</v>
      </c>
      <c r="U414" s="59">
        <v>0.65200000000000002</v>
      </c>
      <c r="V414" s="40">
        <v>473</v>
      </c>
      <c r="W414" s="40">
        <v>5542</v>
      </c>
      <c r="X414" s="64">
        <f t="shared" ref="X414" si="1636">IFERROR((W414/317.7)*352.7,"NA")</f>
        <v>6152.5445388731505</v>
      </c>
      <c r="Y414" s="71">
        <f t="shared" si="1531"/>
        <v>2621366</v>
      </c>
      <c r="Z414" s="71">
        <f t="shared" si="1532"/>
        <v>2910153.5668870001</v>
      </c>
      <c r="AA414" s="17">
        <v>0</v>
      </c>
      <c r="AB414" s="3">
        <v>1</v>
      </c>
      <c r="AC414" s="4">
        <v>0</v>
      </c>
      <c r="AD414" s="3">
        <v>1</v>
      </c>
      <c r="AE414" s="3">
        <v>0</v>
      </c>
      <c r="AF414" s="4">
        <v>0</v>
      </c>
    </row>
    <row r="415" spans="1:32" x14ac:dyDescent="0.3">
      <c r="A415">
        <v>171146</v>
      </c>
      <c r="B415" s="8" t="s">
        <v>44</v>
      </c>
      <c r="C415" s="10" t="s">
        <v>61</v>
      </c>
      <c r="D415" s="35" t="s">
        <v>3</v>
      </c>
      <c r="E415" s="40">
        <v>15</v>
      </c>
      <c r="F415" s="41">
        <v>225</v>
      </c>
      <c r="G415" s="40">
        <v>33</v>
      </c>
      <c r="H415" s="43">
        <v>5713</v>
      </c>
      <c r="I415" s="61">
        <f t="shared" ref="I415" si="1637">IFERROR((H415/327.4)*352.7,"NA")</f>
        <v>6154.474954184484</v>
      </c>
      <c r="J415" s="78">
        <v>0.14666666666666667</v>
      </c>
      <c r="K415" s="40">
        <v>188526</v>
      </c>
      <c r="L415" s="67">
        <f t="shared" ref="L415" si="1638">IFERROR((K415/327.4)*352.7,"NA")</f>
        <v>203094.44166157607</v>
      </c>
      <c r="M415" s="8">
        <v>34888</v>
      </c>
      <c r="N415" s="64">
        <f t="shared" ref="N415" si="1639">IFERROR((M415/327.4)*352.7,"NA")</f>
        <v>37583.987782529017</v>
      </c>
      <c r="O415" s="12">
        <v>0</v>
      </c>
      <c r="P415" s="8">
        <f t="shared" si="1524"/>
        <v>1</v>
      </c>
      <c r="Q415" s="8">
        <v>1</v>
      </c>
      <c r="R415" s="8">
        <f t="shared" si="1525"/>
        <v>0</v>
      </c>
      <c r="S415" s="8">
        <v>1</v>
      </c>
      <c r="T415" s="8">
        <v>5669</v>
      </c>
      <c r="U415" s="59">
        <v>0.65099999999999991</v>
      </c>
      <c r="V415" s="40">
        <v>497</v>
      </c>
      <c r="W415" s="40">
        <v>5315</v>
      </c>
      <c r="X415" s="64">
        <f t="shared" ref="X415" si="1640">IFERROR((W415/327.4)*352.7,"NA")</f>
        <v>5725.7193036041535</v>
      </c>
      <c r="Y415" s="71">
        <f t="shared" si="1531"/>
        <v>2641555</v>
      </c>
      <c r="Z415" s="71">
        <f t="shared" si="1532"/>
        <v>2845682.4938912643</v>
      </c>
      <c r="AA415" s="17">
        <v>0</v>
      </c>
      <c r="AB415" s="3">
        <v>1</v>
      </c>
      <c r="AC415" s="4">
        <v>0</v>
      </c>
      <c r="AD415" s="3">
        <v>1</v>
      </c>
      <c r="AE415" s="3">
        <v>0</v>
      </c>
      <c r="AF415" s="4">
        <v>0</v>
      </c>
    </row>
    <row r="416" spans="1:32" x14ac:dyDescent="0.3">
      <c r="A416">
        <v>171146</v>
      </c>
      <c r="B416" s="8" t="s">
        <v>44</v>
      </c>
      <c r="C416" s="10" t="s">
        <v>61</v>
      </c>
      <c r="D416" s="35" t="s">
        <v>2</v>
      </c>
      <c r="E416" s="40">
        <v>10</v>
      </c>
      <c r="F416" s="41">
        <v>180</v>
      </c>
      <c r="G416" s="40">
        <v>36</v>
      </c>
      <c r="H416" s="43">
        <v>3738</v>
      </c>
      <c r="I416" s="61">
        <f t="shared" ref="I416" si="1641">IFERROR((H416/336.1)*352.7,"NA")</f>
        <v>3922.620053555489</v>
      </c>
      <c r="J416" s="78">
        <v>0.2</v>
      </c>
      <c r="K416" s="40">
        <v>134546</v>
      </c>
      <c r="L416" s="67">
        <f t="shared" ref="L416" si="1642">IFERROR((K416/336.1)*352.7,"NA")</f>
        <v>141191.235346623</v>
      </c>
      <c r="M416" s="8">
        <v>34148</v>
      </c>
      <c r="N416" s="64">
        <f t="shared" ref="N416" si="1643">IFERROR((M416/336.1)*352.7,"NA")</f>
        <v>35834.571853614994</v>
      </c>
      <c r="O416" s="12">
        <v>0</v>
      </c>
      <c r="P416" s="8">
        <f t="shared" si="1524"/>
        <v>1</v>
      </c>
      <c r="Q416" s="8">
        <v>1</v>
      </c>
      <c r="R416" s="8">
        <f t="shared" si="1525"/>
        <v>0</v>
      </c>
      <c r="S416" s="8">
        <v>1</v>
      </c>
      <c r="T416" s="8">
        <v>5343</v>
      </c>
      <c r="U416" s="59">
        <v>0.66299999999999992</v>
      </c>
      <c r="V416" s="40">
        <v>490</v>
      </c>
      <c r="W416" s="40">
        <v>5107</v>
      </c>
      <c r="X416" s="64">
        <f t="shared" ref="X416" si="1644">IFERROR((W416/336.1)*352.7,"NA")</f>
        <v>5359.2350490925319</v>
      </c>
      <c r="Y416" s="71">
        <f t="shared" si="1531"/>
        <v>2502430</v>
      </c>
      <c r="Z416" s="71">
        <f t="shared" si="1532"/>
        <v>2626025.1740553407</v>
      </c>
      <c r="AA416" s="17">
        <v>0</v>
      </c>
      <c r="AB416" s="3">
        <v>1</v>
      </c>
      <c r="AC416" s="4">
        <v>0</v>
      </c>
      <c r="AD416" s="3">
        <v>1</v>
      </c>
      <c r="AE416" s="3">
        <v>0</v>
      </c>
      <c r="AF416" s="4">
        <v>0</v>
      </c>
    </row>
    <row r="417" spans="1:32" x14ac:dyDescent="0.3">
      <c r="A417">
        <v>171146</v>
      </c>
      <c r="B417" s="9" t="s">
        <v>44</v>
      </c>
      <c r="C417" s="10" t="s">
        <v>61</v>
      </c>
      <c r="D417" s="36" t="s">
        <v>1</v>
      </c>
      <c r="E417" s="45">
        <v>10</v>
      </c>
      <c r="F417" s="46">
        <v>138</v>
      </c>
      <c r="G417" s="45">
        <v>33</v>
      </c>
      <c r="H417" s="54">
        <v>3369</v>
      </c>
      <c r="I417" s="62">
        <f t="shared" ref="I417" si="1645">IFERROR((H417/346)*352.7,"NA")</f>
        <v>3434.2378612716761</v>
      </c>
      <c r="J417" s="79">
        <v>0.2391304347826087</v>
      </c>
      <c r="K417" s="45">
        <v>111168</v>
      </c>
      <c r="L417" s="68">
        <f t="shared" ref="L417" si="1646">IFERROR((K417/346)*352.7,"NA")</f>
        <v>113320.67514450867</v>
      </c>
      <c r="M417" s="8">
        <v>35610</v>
      </c>
      <c r="N417" s="65">
        <f t="shared" ref="N417" si="1647">IFERROR((M417/346)*352.7,"NA")</f>
        <v>36299.557803468204</v>
      </c>
      <c r="O417" s="12">
        <v>0</v>
      </c>
      <c r="P417" s="9">
        <f t="shared" si="1524"/>
        <v>1</v>
      </c>
      <c r="Q417" s="9">
        <v>1</v>
      </c>
      <c r="R417" s="9">
        <f t="shared" si="1525"/>
        <v>0</v>
      </c>
      <c r="S417" s="9">
        <v>1</v>
      </c>
      <c r="T417" s="8">
        <v>5127</v>
      </c>
      <c r="U417" s="59">
        <v>0.66</v>
      </c>
      <c r="V417" s="40" t="s">
        <v>89</v>
      </c>
      <c r="W417" s="40" t="s">
        <v>89</v>
      </c>
      <c r="X417" s="65" t="str">
        <f t="shared" ref="X417" si="1648">IFERROR((W417/346)*352.7,"NA")</f>
        <v>NA</v>
      </c>
      <c r="Y417" s="72" t="str">
        <f t="shared" si="1531"/>
        <v>NA</v>
      </c>
      <c r="Z417" s="72" t="str">
        <f t="shared" si="1532"/>
        <v>NA</v>
      </c>
      <c r="AA417" s="17">
        <v>0</v>
      </c>
      <c r="AB417" s="3">
        <v>1</v>
      </c>
      <c r="AC417" s="4">
        <v>0</v>
      </c>
      <c r="AD417" s="3">
        <v>1</v>
      </c>
      <c r="AE417" s="3">
        <v>0</v>
      </c>
      <c r="AF417" s="4">
        <v>0</v>
      </c>
    </row>
    <row r="418" spans="1:32" x14ac:dyDescent="0.3">
      <c r="A418">
        <v>152080</v>
      </c>
      <c r="B418" s="12" t="s">
        <v>27</v>
      </c>
      <c r="C418" s="7" t="s">
        <v>92</v>
      </c>
      <c r="D418" s="34" t="s">
        <v>9</v>
      </c>
      <c r="E418" s="51">
        <v>96</v>
      </c>
      <c r="F418" s="44">
        <v>306</v>
      </c>
      <c r="G418" s="40">
        <v>99</v>
      </c>
      <c r="H418" s="42">
        <v>31503</v>
      </c>
      <c r="I418" s="60">
        <f t="shared" ref="I418" si="1649">IFERROR((H418/293.2)*352.7,"NA")</f>
        <v>37896.003069577077</v>
      </c>
      <c r="J418" s="78">
        <v>0.3235294117647059</v>
      </c>
      <c r="K418" s="40">
        <v>3118778</v>
      </c>
      <c r="L418" s="66">
        <f t="shared" ref="L418" si="1650">IFERROR((K418/293.2)*352.7,"NA")</f>
        <v>3751681.4481582534</v>
      </c>
      <c r="M418" s="7">
        <v>57805</v>
      </c>
      <c r="N418" s="63">
        <f t="shared" ref="N418" si="1651">IFERROR((M418/293.2)*352.7,"NA")</f>
        <v>69535.550818553893</v>
      </c>
      <c r="O418" s="1">
        <v>1</v>
      </c>
      <c r="P418" s="7">
        <f t="shared" si="1524"/>
        <v>0</v>
      </c>
      <c r="Q418" s="7">
        <v>0</v>
      </c>
      <c r="R418" s="7">
        <f t="shared" si="1525"/>
        <v>1</v>
      </c>
      <c r="S418" s="7">
        <v>1</v>
      </c>
      <c r="T418" s="7">
        <v>8466</v>
      </c>
      <c r="U418" s="73">
        <v>0.23300000000000001</v>
      </c>
      <c r="V418" s="37">
        <v>1172</v>
      </c>
      <c r="W418" s="37">
        <v>30718</v>
      </c>
      <c r="X418" s="63">
        <f t="shared" ref="X418" si="1652">IFERROR((W418/293.2)*352.7,"NA")</f>
        <v>36951.700545702588</v>
      </c>
      <c r="Y418" s="71">
        <f t="shared" si="1531"/>
        <v>36001496</v>
      </c>
      <c r="Z418" s="38">
        <f t="shared" si="1532"/>
        <v>43307393.039563432</v>
      </c>
      <c r="AA418" s="17">
        <v>1</v>
      </c>
      <c r="AB418" s="3">
        <v>0</v>
      </c>
      <c r="AC418" s="4">
        <v>0</v>
      </c>
      <c r="AD418" s="3">
        <v>0</v>
      </c>
      <c r="AE418" s="3">
        <v>0</v>
      </c>
      <c r="AF418" s="4">
        <v>1</v>
      </c>
    </row>
    <row r="419" spans="1:32" x14ac:dyDescent="0.3">
      <c r="A419">
        <v>152080</v>
      </c>
      <c r="B419" s="12" t="s">
        <v>27</v>
      </c>
      <c r="C419" s="8" t="s">
        <v>92</v>
      </c>
      <c r="D419" s="35" t="s">
        <v>8</v>
      </c>
      <c r="E419" s="51">
        <v>96</v>
      </c>
      <c r="F419" s="44">
        <v>345</v>
      </c>
      <c r="G419" s="40">
        <v>124</v>
      </c>
      <c r="H419" s="42">
        <v>33229</v>
      </c>
      <c r="I419" s="61">
        <f t="shared" ref="I419" si="1653">IFERROR((H419/297.8)*352.7,"NA")</f>
        <v>39354.829751511083</v>
      </c>
      <c r="J419" s="78">
        <v>0.35942028985507246</v>
      </c>
      <c r="K419" s="40">
        <v>4120408</v>
      </c>
      <c r="L419" s="67">
        <f t="shared" ref="L419" si="1654">IFERROR((K419/297.8)*352.7,"NA")</f>
        <v>4880013.1014103424</v>
      </c>
      <c r="M419" s="8">
        <v>60117</v>
      </c>
      <c r="N419" s="64">
        <f t="shared" ref="N419" si="1655">IFERROR((M419/297.8)*352.7,"NA")</f>
        <v>71199.68401611819</v>
      </c>
      <c r="O419" s="3">
        <v>1</v>
      </c>
      <c r="P419" s="8">
        <f t="shared" si="1524"/>
        <v>0</v>
      </c>
      <c r="Q419" s="8">
        <v>0</v>
      </c>
      <c r="R419" s="8">
        <f t="shared" si="1525"/>
        <v>1</v>
      </c>
      <c r="S419" s="8">
        <v>1</v>
      </c>
      <c r="T419" s="8">
        <v>8466</v>
      </c>
      <c r="U419" s="74">
        <v>0.223</v>
      </c>
      <c r="V419" s="40">
        <v>1177</v>
      </c>
      <c r="W419" s="40">
        <v>32007</v>
      </c>
      <c r="X419" s="64">
        <f t="shared" ref="X419" si="1656">IFERROR((W419/297.8)*352.7,"NA")</f>
        <v>37907.551712558765</v>
      </c>
      <c r="Y419" s="71">
        <f t="shared" si="1531"/>
        <v>37672239</v>
      </c>
      <c r="Z419" s="71">
        <f t="shared" si="1532"/>
        <v>44617188.365681663</v>
      </c>
      <c r="AA419" s="17">
        <v>1</v>
      </c>
      <c r="AB419" s="3">
        <v>0</v>
      </c>
      <c r="AC419" s="4">
        <v>0</v>
      </c>
      <c r="AD419" s="3">
        <v>0</v>
      </c>
      <c r="AE419" s="3">
        <v>1</v>
      </c>
      <c r="AF419" s="4">
        <v>0</v>
      </c>
    </row>
    <row r="420" spans="1:32" x14ac:dyDescent="0.3">
      <c r="A420">
        <v>152080</v>
      </c>
      <c r="B420" s="12" t="s">
        <v>27</v>
      </c>
      <c r="C420" s="8" t="s">
        <v>92</v>
      </c>
      <c r="D420" s="35" t="s">
        <v>7</v>
      </c>
      <c r="E420" s="51">
        <v>119</v>
      </c>
      <c r="F420" s="44">
        <v>385</v>
      </c>
      <c r="G420" s="40">
        <v>161</v>
      </c>
      <c r="H420" s="42">
        <v>36392</v>
      </c>
      <c r="I420" s="61">
        <f t="shared" ref="I420" si="1657">IFERROR((H420/306.7)*352.7,"NA")</f>
        <v>41850.206716661232</v>
      </c>
      <c r="J420" s="78">
        <v>0.41818181818181815</v>
      </c>
      <c r="K420" s="40">
        <v>5859174</v>
      </c>
      <c r="L420" s="67">
        <f t="shared" ref="L420" si="1658">IFERROR((K420/306.7)*352.7,"NA")</f>
        <v>6737954.5803716984</v>
      </c>
      <c r="M420" s="8">
        <v>62461</v>
      </c>
      <c r="N420" s="64">
        <f t="shared" ref="N420" si="1659">IFERROR((M420/306.7)*352.7,"NA")</f>
        <v>71829.131724812527</v>
      </c>
      <c r="O420" s="3">
        <v>1</v>
      </c>
      <c r="P420" s="8">
        <f t="shared" si="1524"/>
        <v>0</v>
      </c>
      <c r="Q420" s="8">
        <v>0</v>
      </c>
      <c r="R420" s="8">
        <f t="shared" si="1525"/>
        <v>1</v>
      </c>
      <c r="S420" s="8">
        <v>1</v>
      </c>
      <c r="T420" s="8">
        <v>8427</v>
      </c>
      <c r="U420" s="74">
        <v>0.21100000000000002</v>
      </c>
      <c r="V420" s="40">
        <v>1097</v>
      </c>
      <c r="W420" s="40">
        <v>34552</v>
      </c>
      <c r="X420" s="64">
        <f t="shared" ref="X420" si="1660">IFERROR((W420/306.7)*352.7,"NA")</f>
        <v>39734.236713400722</v>
      </c>
      <c r="Y420" s="71">
        <f t="shared" si="1531"/>
        <v>37903544</v>
      </c>
      <c r="Z420" s="71">
        <f t="shared" si="1532"/>
        <v>43588457.674600594</v>
      </c>
      <c r="AA420" s="17">
        <v>1</v>
      </c>
      <c r="AB420" s="3">
        <v>0</v>
      </c>
      <c r="AC420" s="4">
        <v>0</v>
      </c>
      <c r="AD420" s="3">
        <v>0</v>
      </c>
      <c r="AE420" s="3">
        <v>1</v>
      </c>
      <c r="AF420" s="4">
        <v>0</v>
      </c>
    </row>
    <row r="421" spans="1:32" x14ac:dyDescent="0.3">
      <c r="A421">
        <v>152080</v>
      </c>
      <c r="B421" s="12" t="s">
        <v>27</v>
      </c>
      <c r="C421" s="8" t="s">
        <v>92</v>
      </c>
      <c r="D421" s="35" t="s">
        <v>5</v>
      </c>
      <c r="E421" s="51">
        <v>143</v>
      </c>
      <c r="F421" s="44">
        <v>464</v>
      </c>
      <c r="G421" s="40">
        <v>204</v>
      </c>
      <c r="H421" s="42">
        <v>41935</v>
      </c>
      <c r="I421" s="61">
        <f t="shared" ref="I421" si="1661">IFERROR((H421/312.9)*352.7,"NA")</f>
        <v>47269.014062000635</v>
      </c>
      <c r="J421" s="78">
        <v>0.43965517241379309</v>
      </c>
      <c r="K421" s="40">
        <v>8554764</v>
      </c>
      <c r="L421" s="67">
        <f t="shared" ref="L421" si="1662">IFERROR((K421/312.9)*352.7,"NA")</f>
        <v>9642905.9213806335</v>
      </c>
      <c r="M421" s="8">
        <v>64775</v>
      </c>
      <c r="N421" s="64">
        <f t="shared" ref="N421" si="1663">IFERROR((M421/312.9)*352.7,"NA")</f>
        <v>73014.197826781718</v>
      </c>
      <c r="O421" s="3">
        <v>1</v>
      </c>
      <c r="P421" s="8">
        <f t="shared" si="1524"/>
        <v>0</v>
      </c>
      <c r="Q421" s="8">
        <v>0</v>
      </c>
      <c r="R421" s="8">
        <f t="shared" si="1525"/>
        <v>1</v>
      </c>
      <c r="S421" s="8">
        <v>1</v>
      </c>
      <c r="T421" s="8">
        <v>8425</v>
      </c>
      <c r="U421" s="74">
        <v>0.19800000000000001</v>
      </c>
      <c r="V421" s="40">
        <v>1118</v>
      </c>
      <c r="W421" s="40">
        <v>36897</v>
      </c>
      <c r="X421" s="64">
        <f t="shared" ref="X421" si="1664">IFERROR((W421/312.9)*352.7,"NA")</f>
        <v>41590.194630872487</v>
      </c>
      <c r="Y421" s="71">
        <f t="shared" si="1531"/>
        <v>41250846</v>
      </c>
      <c r="Z421" s="71">
        <f t="shared" si="1532"/>
        <v>46497837.597315438</v>
      </c>
      <c r="AA421" s="17">
        <v>1</v>
      </c>
      <c r="AB421" s="3">
        <v>0</v>
      </c>
      <c r="AC421" s="4">
        <v>0</v>
      </c>
      <c r="AD421" s="3">
        <v>0</v>
      </c>
      <c r="AE421" s="3">
        <v>1</v>
      </c>
      <c r="AF421" s="4">
        <v>0</v>
      </c>
    </row>
    <row r="422" spans="1:32" x14ac:dyDescent="0.3">
      <c r="A422">
        <v>152080</v>
      </c>
      <c r="B422" s="12" t="s">
        <v>27</v>
      </c>
      <c r="C422" s="8" t="s">
        <v>92</v>
      </c>
      <c r="D422" s="35" t="s">
        <v>4</v>
      </c>
      <c r="E422" s="51">
        <v>120</v>
      </c>
      <c r="F422" s="44">
        <v>494</v>
      </c>
      <c r="G422" s="40">
        <v>241</v>
      </c>
      <c r="H422" s="42">
        <v>43712</v>
      </c>
      <c r="I422" s="61">
        <f t="shared" ref="I422" si="1665">IFERROR((H422/317.7)*352.7,"NA")</f>
        <v>48527.61221277935</v>
      </c>
      <c r="J422" s="78">
        <v>0.48785425101214575</v>
      </c>
      <c r="K422" s="40">
        <v>10534603</v>
      </c>
      <c r="L422" s="67">
        <f t="shared" ref="L422" si="1666">IFERROR((K422/317.7)*352.7,"NA")</f>
        <v>11695166.755114889</v>
      </c>
      <c r="M422" s="8">
        <v>67043</v>
      </c>
      <c r="N422" s="64">
        <f t="shared" ref="N422" si="1667">IFERROR((M422/317.7)*352.7,"NA")</f>
        <v>74428.914384639589</v>
      </c>
      <c r="O422" s="3">
        <v>1</v>
      </c>
      <c r="P422" s="8">
        <f t="shared" si="1524"/>
        <v>0</v>
      </c>
      <c r="Q422" s="8">
        <v>0</v>
      </c>
      <c r="R422" s="8">
        <f t="shared" si="1525"/>
        <v>1</v>
      </c>
      <c r="S422" s="8">
        <v>1</v>
      </c>
      <c r="T422" s="8">
        <v>8496</v>
      </c>
      <c r="U422" s="74">
        <v>0.187</v>
      </c>
      <c r="V422" s="40">
        <v>1145</v>
      </c>
      <c r="W422" s="40">
        <v>38425</v>
      </c>
      <c r="X422" s="64">
        <f t="shared" ref="X422" si="1668">IFERROR((W422/317.7)*352.7,"NA")</f>
        <v>42658.160214038398</v>
      </c>
      <c r="Y422" s="71">
        <f t="shared" si="1531"/>
        <v>43996625</v>
      </c>
      <c r="Z422" s="71">
        <f t="shared" si="1532"/>
        <v>48843593.44507397</v>
      </c>
      <c r="AA422" s="17">
        <v>1</v>
      </c>
      <c r="AB422" s="3">
        <v>0</v>
      </c>
      <c r="AC422" s="4">
        <v>0</v>
      </c>
      <c r="AD422" s="3">
        <v>0</v>
      </c>
      <c r="AE422" s="3">
        <v>1</v>
      </c>
      <c r="AF422" s="4">
        <v>0</v>
      </c>
    </row>
    <row r="423" spans="1:32" x14ac:dyDescent="0.3">
      <c r="A423">
        <v>152080</v>
      </c>
      <c r="B423" s="12" t="s">
        <v>27</v>
      </c>
      <c r="C423" s="8" t="s">
        <v>92</v>
      </c>
      <c r="D423" s="35" t="s">
        <v>3</v>
      </c>
      <c r="E423" s="51">
        <v>128</v>
      </c>
      <c r="F423" s="44">
        <v>527</v>
      </c>
      <c r="G423" s="40">
        <v>231</v>
      </c>
      <c r="H423" s="42">
        <v>48220</v>
      </c>
      <c r="I423" s="61">
        <f t="shared" ref="I423" si="1669">IFERROR((H423/327.4)*352.7,"NA")</f>
        <v>51946.224801466095</v>
      </c>
      <c r="J423" s="78">
        <v>0.43833017077798864</v>
      </c>
      <c r="K423" s="40">
        <v>11138918</v>
      </c>
      <c r="L423" s="67">
        <f t="shared" ref="L423" si="1670">IFERROR((K423/327.4)*352.7,"NA")</f>
        <v>11999683.502138056</v>
      </c>
      <c r="M423" s="8">
        <v>69395</v>
      </c>
      <c r="N423" s="64">
        <f t="shared" ref="N423" si="1671">IFERROR((M423/327.4)*352.7,"NA")</f>
        <v>74757.533598045207</v>
      </c>
      <c r="O423" s="3">
        <v>1</v>
      </c>
      <c r="P423" s="9">
        <f t="shared" si="1524"/>
        <v>0</v>
      </c>
      <c r="Q423" s="8">
        <v>0</v>
      </c>
      <c r="R423" s="8">
        <f t="shared" si="1525"/>
        <v>1</v>
      </c>
      <c r="S423" s="8">
        <v>1</v>
      </c>
      <c r="T423" s="8">
        <v>8527</v>
      </c>
      <c r="U423" s="74">
        <v>0.18899999999999997</v>
      </c>
      <c r="V423" s="40">
        <v>1127</v>
      </c>
      <c r="W423" s="40">
        <v>38004</v>
      </c>
      <c r="X423" s="64">
        <f t="shared" ref="X423" si="1672">IFERROR((W423/327.4)*352.7,"NA")</f>
        <v>40940.778252901655</v>
      </c>
      <c r="Y423" s="71">
        <f t="shared" si="1531"/>
        <v>42830508</v>
      </c>
      <c r="Z423" s="71">
        <f t="shared" si="1532"/>
        <v>46140257.091020167</v>
      </c>
      <c r="AA423" s="17">
        <v>1</v>
      </c>
      <c r="AB423" s="3">
        <v>0</v>
      </c>
      <c r="AC423" s="4">
        <v>0</v>
      </c>
      <c r="AD423" s="3">
        <v>0</v>
      </c>
      <c r="AE423" s="3">
        <v>1</v>
      </c>
      <c r="AF423" s="4">
        <v>0</v>
      </c>
    </row>
    <row r="424" spans="1:32" x14ac:dyDescent="0.3">
      <c r="A424">
        <v>152080</v>
      </c>
      <c r="B424" s="12" t="s">
        <v>27</v>
      </c>
      <c r="C424" s="8" t="s">
        <v>92</v>
      </c>
      <c r="D424" s="35" t="s">
        <v>2</v>
      </c>
      <c r="E424" s="51">
        <v>134</v>
      </c>
      <c r="F424" s="44">
        <v>541</v>
      </c>
      <c r="G424" s="40">
        <v>231</v>
      </c>
      <c r="H424" s="42">
        <v>51006</v>
      </c>
      <c r="I424" s="61">
        <f t="shared" ref="I424" si="1673">IFERROR((H424/336.1)*352.7,"NA")</f>
        <v>53525.189526926501</v>
      </c>
      <c r="J424" s="78">
        <v>0.42698706099815159</v>
      </c>
      <c r="K424" s="40">
        <v>11782426</v>
      </c>
      <c r="L424" s="67">
        <f t="shared" ref="L424" si="1674">IFERROR((K424/336.1)*352.7,"NA")</f>
        <v>12364360.75632252</v>
      </c>
      <c r="M424" s="8">
        <v>71801</v>
      </c>
      <c r="N424" s="64">
        <f t="shared" ref="N424" si="1675">IFERROR((M424/336.1)*352.7,"NA")</f>
        <v>75347.255876227297</v>
      </c>
      <c r="O424" s="3">
        <v>1</v>
      </c>
      <c r="P424" s="7">
        <f t="shared" si="1524"/>
        <v>0</v>
      </c>
      <c r="Q424" s="8">
        <v>0</v>
      </c>
      <c r="R424" s="8">
        <f t="shared" si="1525"/>
        <v>1</v>
      </c>
      <c r="S424" s="8">
        <v>1</v>
      </c>
      <c r="T424" s="8">
        <v>8568</v>
      </c>
      <c r="U424" s="74">
        <v>0.17699999999999999</v>
      </c>
      <c r="V424" s="40">
        <v>1143</v>
      </c>
      <c r="W424" s="40">
        <v>40183</v>
      </c>
      <c r="X424" s="64">
        <f t="shared" ref="X424" si="1676">IFERROR((W424/336.1)*352.7,"NA")</f>
        <v>42167.640880690262</v>
      </c>
      <c r="Y424" s="71">
        <f t="shared" si="1531"/>
        <v>45929169</v>
      </c>
      <c r="Z424" s="71">
        <f t="shared" si="1532"/>
        <v>48197613.526628971</v>
      </c>
      <c r="AA424" s="17">
        <v>1</v>
      </c>
      <c r="AB424" s="3">
        <v>0</v>
      </c>
      <c r="AC424" s="4">
        <v>0</v>
      </c>
      <c r="AD424" s="3">
        <v>0</v>
      </c>
      <c r="AE424" s="3">
        <v>1</v>
      </c>
      <c r="AF424" s="4">
        <v>0</v>
      </c>
    </row>
    <row r="425" spans="1:32" x14ac:dyDescent="0.3">
      <c r="A425">
        <v>152080</v>
      </c>
      <c r="B425" s="12" t="s">
        <v>27</v>
      </c>
      <c r="C425" s="9" t="s">
        <v>92</v>
      </c>
      <c r="D425" s="36" t="s">
        <v>1</v>
      </c>
      <c r="E425" s="51">
        <v>125</v>
      </c>
      <c r="F425" s="44">
        <v>531</v>
      </c>
      <c r="G425" s="40">
        <v>215</v>
      </c>
      <c r="H425" s="42">
        <v>51752</v>
      </c>
      <c r="I425" s="62">
        <f t="shared" ref="I425" si="1677">IFERROR((H425/346)*352.7,"NA")</f>
        <v>52754.134104046243</v>
      </c>
      <c r="J425" s="78">
        <v>0.40489642184557439</v>
      </c>
      <c r="K425" s="40">
        <v>11126574</v>
      </c>
      <c r="L425" s="68">
        <f t="shared" ref="L425" si="1678">IFERROR((K425/346)*352.7,"NA")</f>
        <v>11342030.779768785</v>
      </c>
      <c r="M425" s="9">
        <v>74193</v>
      </c>
      <c r="N425" s="65">
        <f t="shared" ref="N425" si="1679">IFERROR((M425/346)*352.7,"NA")</f>
        <v>75629.685260115613</v>
      </c>
      <c r="O425" s="5">
        <v>1</v>
      </c>
      <c r="P425" s="8">
        <f t="shared" si="1524"/>
        <v>0</v>
      </c>
      <c r="Q425" s="9">
        <v>0</v>
      </c>
      <c r="R425" s="9">
        <f t="shared" si="1525"/>
        <v>1</v>
      </c>
      <c r="S425" s="9">
        <v>1</v>
      </c>
      <c r="T425" s="9">
        <v>8689</v>
      </c>
      <c r="U425" s="75">
        <v>0.158</v>
      </c>
      <c r="V425" s="45" t="s">
        <v>89</v>
      </c>
      <c r="W425" s="45" t="s">
        <v>89</v>
      </c>
      <c r="X425" s="65" t="str">
        <f t="shared" ref="X425" si="1680">IFERROR((W425/346)*352.7,"NA")</f>
        <v>NA</v>
      </c>
      <c r="Y425" s="72" t="str">
        <f t="shared" si="1531"/>
        <v>NA</v>
      </c>
      <c r="Z425" s="72" t="str">
        <f t="shared" si="1532"/>
        <v>NA</v>
      </c>
      <c r="AA425" s="17">
        <v>1</v>
      </c>
      <c r="AB425" s="3">
        <v>0</v>
      </c>
      <c r="AC425" s="4">
        <v>0</v>
      </c>
      <c r="AD425" s="3">
        <v>0</v>
      </c>
      <c r="AE425" s="3">
        <v>1</v>
      </c>
      <c r="AF425" s="4">
        <v>0</v>
      </c>
    </row>
    <row r="426" spans="1:32" x14ac:dyDescent="0.3">
      <c r="A426">
        <v>206084</v>
      </c>
      <c r="B426" s="19" t="s">
        <v>17</v>
      </c>
      <c r="C426" s="10" t="s">
        <v>50</v>
      </c>
      <c r="D426" s="34" t="s">
        <v>9</v>
      </c>
      <c r="E426" s="37">
        <v>95</v>
      </c>
      <c r="F426" s="38">
        <v>660</v>
      </c>
      <c r="G426" s="37">
        <v>495</v>
      </c>
      <c r="H426" s="39">
        <v>10427</v>
      </c>
      <c r="I426" s="60">
        <f t="shared" ref="I426" si="1681">IFERROR((H426/293.2)*352.7,"NA")</f>
        <v>12542.983969986359</v>
      </c>
      <c r="J426" s="80">
        <v>0.75</v>
      </c>
      <c r="K426" s="37">
        <v>5161427</v>
      </c>
      <c r="L426" s="66">
        <f t="shared" ref="L426" si="1682">IFERROR((K426/293.2)*352.7,"NA")</f>
        <v>6208851.6469986355</v>
      </c>
      <c r="M426" s="8">
        <v>32738</v>
      </c>
      <c r="N426" s="63">
        <f t="shared" ref="N426" si="1683">IFERROR((M426/293.2)*352.7,"NA")</f>
        <v>39381.625511596183</v>
      </c>
      <c r="O426" s="12">
        <v>0</v>
      </c>
      <c r="P426" s="8">
        <f t="shared" si="1524"/>
        <v>1</v>
      </c>
      <c r="Q426" s="7">
        <v>1</v>
      </c>
      <c r="R426" s="7">
        <f t="shared" si="1525"/>
        <v>0</v>
      </c>
      <c r="S426" s="7">
        <v>1</v>
      </c>
      <c r="T426" s="8">
        <v>16134</v>
      </c>
      <c r="U426" s="59" t="s">
        <v>89</v>
      </c>
      <c r="V426" s="37">
        <v>2876</v>
      </c>
      <c r="W426" s="37">
        <v>5368</v>
      </c>
      <c r="X426" s="63">
        <f t="shared" ref="X426" si="1684">IFERROR((W426/293.2)*352.7,"NA")</f>
        <v>6457.3451568894943</v>
      </c>
      <c r="Y426" s="71">
        <f t="shared" si="1531"/>
        <v>15438368</v>
      </c>
      <c r="Z426" s="38">
        <f t="shared" si="1532"/>
        <v>18571324.671214186</v>
      </c>
      <c r="AA426" s="17">
        <v>1</v>
      </c>
      <c r="AB426" s="3">
        <v>0</v>
      </c>
      <c r="AC426" s="4">
        <v>0</v>
      </c>
      <c r="AD426" s="3">
        <v>1</v>
      </c>
      <c r="AE426" s="3">
        <v>0</v>
      </c>
      <c r="AF426" s="4">
        <v>0</v>
      </c>
    </row>
    <row r="427" spans="1:32" x14ac:dyDescent="0.3">
      <c r="A427">
        <v>206084</v>
      </c>
      <c r="B427" s="10" t="s">
        <v>17</v>
      </c>
      <c r="C427" s="10" t="s">
        <v>50</v>
      </c>
      <c r="D427" s="35" t="s">
        <v>8</v>
      </c>
      <c r="E427" s="40">
        <v>89</v>
      </c>
      <c r="F427" s="41">
        <v>685</v>
      </c>
      <c r="G427" s="40">
        <v>413</v>
      </c>
      <c r="H427" s="42">
        <v>10726</v>
      </c>
      <c r="I427" s="61">
        <f t="shared" ref="I427" si="1685">IFERROR((H427/297.8)*352.7,"NA")</f>
        <v>12703.358629952989</v>
      </c>
      <c r="J427" s="78">
        <v>0.60291970802919703</v>
      </c>
      <c r="K427" s="40">
        <v>4429838</v>
      </c>
      <c r="L427" s="67">
        <f t="shared" ref="L427" si="1686">IFERROR((K427/297.8)*352.7,"NA")</f>
        <v>5246487.1141705839</v>
      </c>
      <c r="M427" s="8">
        <v>33229</v>
      </c>
      <c r="N427" s="64">
        <f t="shared" ref="N427" si="1687">IFERROR((M427/297.8)*352.7,"NA")</f>
        <v>39354.829751511083</v>
      </c>
      <c r="O427" s="12">
        <v>0</v>
      </c>
      <c r="P427" s="8">
        <f t="shared" si="1524"/>
        <v>1</v>
      </c>
      <c r="Q427" s="8">
        <v>1</v>
      </c>
      <c r="R427" s="8">
        <f t="shared" si="1525"/>
        <v>0</v>
      </c>
      <c r="S427" s="8">
        <v>1</v>
      </c>
      <c r="T427" s="8">
        <v>15440</v>
      </c>
      <c r="U427" s="59">
        <v>0.90700000000000003</v>
      </c>
      <c r="V427" s="40">
        <v>2802</v>
      </c>
      <c r="W427" s="40">
        <v>5653</v>
      </c>
      <c r="X427" s="64">
        <f t="shared" ref="X427" si="1688">IFERROR((W427/297.8)*352.7,"NA")</f>
        <v>6695.1413700470112</v>
      </c>
      <c r="Y427" s="71">
        <f t="shared" si="1531"/>
        <v>15839706</v>
      </c>
      <c r="Z427" s="71">
        <f t="shared" si="1532"/>
        <v>18759786.118871726</v>
      </c>
      <c r="AA427" s="17">
        <v>1</v>
      </c>
      <c r="AB427" s="3">
        <v>0</v>
      </c>
      <c r="AC427" s="4">
        <v>0</v>
      </c>
      <c r="AD427" s="3">
        <v>1</v>
      </c>
      <c r="AE427" s="3">
        <v>0</v>
      </c>
      <c r="AF427" s="4">
        <v>0</v>
      </c>
    </row>
    <row r="428" spans="1:32" x14ac:dyDescent="0.3">
      <c r="A428">
        <v>206084</v>
      </c>
      <c r="B428" s="10" t="s">
        <v>17</v>
      </c>
      <c r="C428" s="10" t="s">
        <v>50</v>
      </c>
      <c r="D428" s="35" t="s">
        <v>7</v>
      </c>
      <c r="E428" s="40">
        <v>113</v>
      </c>
      <c r="F428" s="41">
        <v>837</v>
      </c>
      <c r="G428" s="40">
        <v>351</v>
      </c>
      <c r="H428" s="42">
        <v>11243</v>
      </c>
      <c r="I428" s="61">
        <f t="shared" ref="I428" si="1689">IFERROR((H428/306.7)*352.7,"NA")</f>
        <v>12929.266710140202</v>
      </c>
      <c r="J428" s="78">
        <v>0.41935483870967744</v>
      </c>
      <c r="K428" s="40">
        <v>3946231</v>
      </c>
      <c r="L428" s="67">
        <f t="shared" ref="L428" si="1690">IFERROR((K428/306.7)*352.7,"NA")</f>
        <v>4538101.3162699705</v>
      </c>
      <c r="M428" s="8">
        <v>34147</v>
      </c>
      <c r="N428" s="64">
        <f t="shared" ref="N428" si="1691">IFERROR((M428/306.7)*352.7,"NA")</f>
        <v>39268.493315943924</v>
      </c>
      <c r="O428" s="12">
        <v>0</v>
      </c>
      <c r="P428" s="8">
        <f t="shared" si="1524"/>
        <v>1</v>
      </c>
      <c r="Q428" s="8">
        <v>1</v>
      </c>
      <c r="R428" s="8">
        <f t="shared" si="1525"/>
        <v>0</v>
      </c>
      <c r="S428" s="8">
        <v>1</v>
      </c>
      <c r="T428" s="8">
        <v>15182</v>
      </c>
      <c r="U428" s="59">
        <v>0.94700000000000006</v>
      </c>
      <c r="V428" s="40">
        <v>2992</v>
      </c>
      <c r="W428" s="40">
        <v>6483</v>
      </c>
      <c r="X428" s="64">
        <f t="shared" ref="X428" si="1692">IFERROR((W428/306.7)*352.7,"NA")</f>
        <v>7455.344310401043</v>
      </c>
      <c r="Y428" s="71">
        <f t="shared" si="1531"/>
        <v>19397136</v>
      </c>
      <c r="Z428" s="71">
        <f t="shared" si="1532"/>
        <v>22306390.176719919</v>
      </c>
      <c r="AA428" s="17">
        <v>1</v>
      </c>
      <c r="AB428" s="3">
        <v>0</v>
      </c>
      <c r="AC428" s="4">
        <v>0</v>
      </c>
      <c r="AD428" s="3">
        <v>1</v>
      </c>
      <c r="AE428" s="3">
        <v>0</v>
      </c>
      <c r="AF428" s="4">
        <v>0</v>
      </c>
    </row>
    <row r="429" spans="1:32" x14ac:dyDescent="0.3">
      <c r="A429">
        <v>206084</v>
      </c>
      <c r="B429" s="10" t="s">
        <v>17</v>
      </c>
      <c r="C429" s="10" t="s">
        <v>50</v>
      </c>
      <c r="D429" s="35" t="s">
        <v>5</v>
      </c>
      <c r="E429" s="40" t="s">
        <v>89</v>
      </c>
      <c r="F429" s="41" t="s">
        <v>89</v>
      </c>
      <c r="G429" s="40" t="s">
        <v>89</v>
      </c>
      <c r="H429" s="42" t="s">
        <v>89</v>
      </c>
      <c r="I429" s="61" t="str">
        <f t="shared" ref="I429" si="1693">IFERROR((H429/312.9)*352.7,"NA")</f>
        <v>NA</v>
      </c>
      <c r="J429" s="78" t="s">
        <v>89</v>
      </c>
      <c r="K429" s="40" t="s">
        <v>89</v>
      </c>
      <c r="L429" s="67" t="str">
        <f t="shared" ref="L429" si="1694">IFERROR((K429/312.9)*352.7,"NA")</f>
        <v>NA</v>
      </c>
      <c r="M429" s="8">
        <v>35458</v>
      </c>
      <c r="N429" s="64">
        <f t="shared" ref="N429" si="1695">IFERROR((M429/312.9)*352.7,"NA")</f>
        <v>39968.157877916266</v>
      </c>
      <c r="O429" s="12">
        <v>0</v>
      </c>
      <c r="P429" s="9">
        <f t="shared" si="1524"/>
        <v>1</v>
      </c>
      <c r="Q429" s="8">
        <v>1</v>
      </c>
      <c r="R429" s="8">
        <f t="shared" si="1525"/>
        <v>0</v>
      </c>
      <c r="S429" s="8">
        <v>1</v>
      </c>
      <c r="T429" s="8">
        <v>14989</v>
      </c>
      <c r="U429" s="59">
        <v>0.93200000000000005</v>
      </c>
      <c r="V429" s="40">
        <v>2998</v>
      </c>
      <c r="W429" s="40">
        <v>6595</v>
      </c>
      <c r="X429" s="64">
        <f t="shared" ref="X429" si="1696">IFERROR((W429/312.9)*352.7,"NA")</f>
        <v>7433.8654522211564</v>
      </c>
      <c r="Y429" s="71">
        <f t="shared" si="1531"/>
        <v>19771810</v>
      </c>
      <c r="Z429" s="71">
        <f t="shared" si="1532"/>
        <v>22286728.625759028</v>
      </c>
      <c r="AA429" s="17">
        <v>1</v>
      </c>
      <c r="AB429" s="3">
        <v>0</v>
      </c>
      <c r="AC429" s="4">
        <v>0</v>
      </c>
      <c r="AD429" s="3">
        <v>1</v>
      </c>
      <c r="AE429" s="3">
        <v>0</v>
      </c>
      <c r="AF429" s="4">
        <v>0</v>
      </c>
    </row>
    <row r="430" spans="1:32" x14ac:dyDescent="0.3">
      <c r="A430">
        <v>206084</v>
      </c>
      <c r="B430" s="10" t="s">
        <v>17</v>
      </c>
      <c r="C430" s="10" t="s">
        <v>50</v>
      </c>
      <c r="D430" s="35" t="s">
        <v>4</v>
      </c>
      <c r="E430" s="40">
        <v>94</v>
      </c>
      <c r="F430" s="41">
        <v>1009</v>
      </c>
      <c r="G430" s="40">
        <v>431</v>
      </c>
      <c r="H430" s="42">
        <v>11345</v>
      </c>
      <c r="I430" s="61">
        <f t="shared" ref="I430" si="1697">IFERROR((H430/317.7)*352.7,"NA")</f>
        <v>12594.84261882279</v>
      </c>
      <c r="J430" s="78">
        <v>0.42715559960356791</v>
      </c>
      <c r="K430" s="40">
        <v>4889532</v>
      </c>
      <c r="L430" s="67">
        <f t="shared" ref="L430" si="1698">IFERROR((K430/317.7)*352.7,"NA")</f>
        <v>5428196.2115203021</v>
      </c>
      <c r="M430" s="8">
        <v>35372</v>
      </c>
      <c r="N430" s="64">
        <f t="shared" ref="N430" si="1699">IFERROR((M430/317.7)*352.7,"NA")</f>
        <v>39268.820900220337</v>
      </c>
      <c r="O430" s="12">
        <v>0</v>
      </c>
      <c r="P430" s="7">
        <f t="shared" si="1524"/>
        <v>1</v>
      </c>
      <c r="Q430" s="8">
        <v>1</v>
      </c>
      <c r="R430" s="8">
        <f t="shared" si="1525"/>
        <v>0</v>
      </c>
      <c r="S430" s="8">
        <v>1</v>
      </c>
      <c r="T430" s="8">
        <v>15145</v>
      </c>
      <c r="U430" s="59">
        <v>0.94299999999999995</v>
      </c>
      <c r="V430" s="40">
        <v>3044</v>
      </c>
      <c r="W430" s="40">
        <v>6024</v>
      </c>
      <c r="X430" s="64">
        <f t="shared" ref="X430" si="1700">IFERROR((W430/317.7)*352.7,"NA")</f>
        <v>6687.6449480642113</v>
      </c>
      <c r="Y430" s="71">
        <f t="shared" si="1531"/>
        <v>18337056</v>
      </c>
      <c r="Z430" s="71">
        <f t="shared" si="1532"/>
        <v>20357191.221907459</v>
      </c>
      <c r="AA430" s="17">
        <v>1</v>
      </c>
      <c r="AB430" s="3">
        <v>0</v>
      </c>
      <c r="AC430" s="4">
        <v>0</v>
      </c>
      <c r="AD430" s="3">
        <v>1</v>
      </c>
      <c r="AE430" s="3">
        <v>0</v>
      </c>
      <c r="AF430" s="4">
        <v>0</v>
      </c>
    </row>
    <row r="431" spans="1:32" x14ac:dyDescent="0.3">
      <c r="A431">
        <v>206084</v>
      </c>
      <c r="B431" s="10" t="s">
        <v>17</v>
      </c>
      <c r="C431" s="10" t="s">
        <v>50</v>
      </c>
      <c r="D431" s="35" t="s">
        <v>3</v>
      </c>
      <c r="E431" s="40">
        <v>67</v>
      </c>
      <c r="F431" s="41">
        <v>959</v>
      </c>
      <c r="G431" s="40">
        <v>410</v>
      </c>
      <c r="H431" s="42">
        <v>11562</v>
      </c>
      <c r="I431" s="61">
        <f t="shared" ref="I431" si="1701">IFERROR((H431/327.4)*352.7,"NA")</f>
        <v>12455.459376908981</v>
      </c>
      <c r="J431" s="78">
        <v>0.42752867570385816</v>
      </c>
      <c r="K431" s="40">
        <v>4740329</v>
      </c>
      <c r="L431" s="67">
        <f t="shared" ref="L431" si="1702">IFERROR((K431/327.4)*352.7,"NA")</f>
        <v>5106640.3124618204</v>
      </c>
      <c r="M431" s="8">
        <v>35600</v>
      </c>
      <c r="N431" s="64">
        <f t="shared" ref="N431" si="1703">IFERROR((M431/327.4)*352.7,"NA")</f>
        <v>38351.00794135614</v>
      </c>
      <c r="O431" s="12">
        <v>0</v>
      </c>
      <c r="P431" s="8">
        <f t="shared" si="1524"/>
        <v>1</v>
      </c>
      <c r="Q431" s="8">
        <v>1</v>
      </c>
      <c r="R431" s="8">
        <f t="shared" si="1525"/>
        <v>0</v>
      </c>
      <c r="S431" s="8">
        <v>1</v>
      </c>
      <c r="T431" s="8">
        <v>15109</v>
      </c>
      <c r="U431" s="59">
        <v>0.94400000000000006</v>
      </c>
      <c r="V431" s="40">
        <v>2734</v>
      </c>
      <c r="W431" s="40">
        <v>6402</v>
      </c>
      <c r="X431" s="64">
        <f t="shared" ref="X431" si="1704">IFERROR((W431/327.4)*352.7,"NA")</f>
        <v>6896.7177764202816</v>
      </c>
      <c r="Y431" s="71">
        <f t="shared" si="1531"/>
        <v>17503068</v>
      </c>
      <c r="Z431" s="71">
        <f t="shared" si="1532"/>
        <v>18855626.40073305</v>
      </c>
      <c r="AA431" s="17">
        <v>1</v>
      </c>
      <c r="AB431" s="3">
        <v>0</v>
      </c>
      <c r="AC431" s="4">
        <v>0</v>
      </c>
      <c r="AD431" s="3">
        <v>1</v>
      </c>
      <c r="AE431" s="3">
        <v>0</v>
      </c>
      <c r="AF431" s="4">
        <v>0</v>
      </c>
    </row>
    <row r="432" spans="1:32" x14ac:dyDescent="0.3">
      <c r="A432">
        <v>206084</v>
      </c>
      <c r="B432" s="10" t="s">
        <v>17</v>
      </c>
      <c r="C432" s="10" t="s">
        <v>50</v>
      </c>
      <c r="D432" s="35" t="s">
        <v>2</v>
      </c>
      <c r="E432" s="40">
        <v>78</v>
      </c>
      <c r="F432" s="41">
        <v>888</v>
      </c>
      <c r="G432" s="40">
        <v>417</v>
      </c>
      <c r="H432" s="42">
        <v>7378</v>
      </c>
      <c r="I432" s="61">
        <f t="shared" ref="I432" si="1705">IFERROR((H432/336.1)*352.7,"NA")</f>
        <v>7742.3998809878003</v>
      </c>
      <c r="J432" s="78">
        <v>0.46959459459459457</v>
      </c>
      <c r="K432" s="40">
        <v>4865739</v>
      </c>
      <c r="L432" s="67">
        <f t="shared" ref="L432" si="1706">IFERROR((K432/336.1)*352.7,"NA")</f>
        <v>5106058.1532282056</v>
      </c>
      <c r="M432" s="8">
        <v>37287</v>
      </c>
      <c r="N432" s="64">
        <f t="shared" ref="N432" si="1707">IFERROR((M432/336.1)*352.7,"NA")</f>
        <v>39128.607259744123</v>
      </c>
      <c r="O432" s="12">
        <v>0</v>
      </c>
      <c r="P432" s="8">
        <f t="shared" si="1524"/>
        <v>1</v>
      </c>
      <c r="Q432" s="8">
        <v>1</v>
      </c>
      <c r="R432" s="8">
        <f t="shared" si="1525"/>
        <v>0</v>
      </c>
      <c r="S432" s="8">
        <v>1</v>
      </c>
      <c r="T432" s="8">
        <v>14893</v>
      </c>
      <c r="U432" s="59">
        <v>0.93700000000000006</v>
      </c>
      <c r="V432" s="40">
        <v>2839</v>
      </c>
      <c r="W432" s="40">
        <v>6383</v>
      </c>
      <c r="X432" s="64">
        <f t="shared" ref="X432" si="1708">IFERROR((W432/336.1)*352.7,"NA")</f>
        <v>6698.2567688188037</v>
      </c>
      <c r="Y432" s="71">
        <f t="shared" si="1531"/>
        <v>18121337</v>
      </c>
      <c r="Z432" s="71">
        <f t="shared" si="1532"/>
        <v>19016350.966676585</v>
      </c>
      <c r="AA432" s="17">
        <v>1</v>
      </c>
      <c r="AB432" s="3">
        <v>0</v>
      </c>
      <c r="AC432" s="4">
        <v>0</v>
      </c>
      <c r="AD432" s="3">
        <v>1</v>
      </c>
      <c r="AE432" s="3">
        <v>0</v>
      </c>
      <c r="AF432" s="4">
        <v>0</v>
      </c>
    </row>
    <row r="433" spans="1:32" x14ac:dyDescent="0.3">
      <c r="A433">
        <v>206084</v>
      </c>
      <c r="B433" s="20" t="s">
        <v>17</v>
      </c>
      <c r="C433" s="20" t="s">
        <v>50</v>
      </c>
      <c r="D433" s="36" t="s">
        <v>1</v>
      </c>
      <c r="E433" s="45">
        <v>135</v>
      </c>
      <c r="F433" s="46">
        <v>855</v>
      </c>
      <c r="G433" s="45">
        <v>491</v>
      </c>
      <c r="H433" s="47">
        <v>6709</v>
      </c>
      <c r="I433" s="62">
        <f t="shared" ref="I433" si="1709">IFERROR((H433/346)*352.7,"NA")</f>
        <v>6838.9141618497106</v>
      </c>
      <c r="J433" s="79">
        <v>0.57426900584795326</v>
      </c>
      <c r="K433" s="45">
        <v>5404008</v>
      </c>
      <c r="L433" s="68">
        <f t="shared" ref="L433" si="1710">IFERROR((K433/346)*352.7,"NA")</f>
        <v>5508652.0855491329</v>
      </c>
      <c r="M433" s="8">
        <v>37740</v>
      </c>
      <c r="N433" s="65">
        <f t="shared" ref="N433" si="1711">IFERROR((M433/346)*352.7,"NA")</f>
        <v>38470.803468208091</v>
      </c>
      <c r="O433" s="12">
        <v>0</v>
      </c>
      <c r="P433" s="8">
        <f t="shared" si="1524"/>
        <v>1</v>
      </c>
      <c r="Q433" s="9">
        <v>1</v>
      </c>
      <c r="R433" s="9">
        <f t="shared" si="1525"/>
        <v>0</v>
      </c>
      <c r="S433" s="9">
        <v>1</v>
      </c>
      <c r="T433" s="8">
        <v>14396</v>
      </c>
      <c r="U433" s="59">
        <v>0.96400000000000008</v>
      </c>
      <c r="V433" s="40" t="s">
        <v>89</v>
      </c>
      <c r="W433" s="40" t="s">
        <v>89</v>
      </c>
      <c r="X433" s="65" t="str">
        <f t="shared" ref="X433" si="1712">IFERROR((W433/346)*352.7,"NA")</f>
        <v>NA</v>
      </c>
      <c r="Y433" s="72" t="str">
        <f t="shared" si="1531"/>
        <v>NA</v>
      </c>
      <c r="Z433" s="72" t="str">
        <f t="shared" si="1532"/>
        <v>NA</v>
      </c>
      <c r="AA433" s="17">
        <v>1</v>
      </c>
      <c r="AB433" s="3">
        <v>0</v>
      </c>
      <c r="AC433" s="4">
        <v>0</v>
      </c>
      <c r="AD433" s="3">
        <v>1</v>
      </c>
      <c r="AE433" s="3">
        <v>0</v>
      </c>
      <c r="AF433" s="4">
        <v>0</v>
      </c>
    </row>
    <row r="434" spans="1:32" x14ac:dyDescent="0.3">
      <c r="A434">
        <v>240268</v>
      </c>
      <c r="B434" s="3" t="s">
        <v>39</v>
      </c>
      <c r="C434" s="19" t="s">
        <v>52</v>
      </c>
      <c r="D434" s="34" t="s">
        <v>9</v>
      </c>
      <c r="E434" s="40">
        <v>10</v>
      </c>
      <c r="F434" s="41">
        <v>209</v>
      </c>
      <c r="G434" s="40">
        <v>120</v>
      </c>
      <c r="H434" s="42">
        <v>3894</v>
      </c>
      <c r="I434" s="60">
        <f t="shared" ref="I434" si="1713">IFERROR((H434/293.2)*352.7,"NA")</f>
        <v>4684.2216916780353</v>
      </c>
      <c r="J434" s="78">
        <v>0.57416267942583732</v>
      </c>
      <c r="K434" s="40">
        <v>467279</v>
      </c>
      <c r="L434" s="66">
        <f t="shared" ref="L434" si="1714">IFERROR((K434/293.2)*352.7,"NA")</f>
        <v>562105.40006821277</v>
      </c>
      <c r="M434" s="7">
        <v>26040</v>
      </c>
      <c r="N434" s="63">
        <f t="shared" ref="N434" si="1715">IFERROR((M434/293.2)*352.7,"NA")</f>
        <v>31324.379263301504</v>
      </c>
      <c r="O434" s="57">
        <v>0</v>
      </c>
      <c r="P434" s="8">
        <f t="shared" si="1524"/>
        <v>1</v>
      </c>
      <c r="Q434" s="7">
        <v>1</v>
      </c>
      <c r="R434" s="7">
        <f t="shared" si="1525"/>
        <v>0</v>
      </c>
      <c r="S434" s="7">
        <v>1</v>
      </c>
      <c r="T434" s="7">
        <v>10367</v>
      </c>
      <c r="U434" s="73">
        <v>0.76700000000000002</v>
      </c>
      <c r="V434" s="37">
        <v>853</v>
      </c>
      <c r="W434" s="37">
        <v>1105</v>
      </c>
      <c r="X434" s="63">
        <f t="shared" ref="X434" si="1716">IFERROR((W434/293.2)*352.7,"NA")</f>
        <v>1329.2411323328786</v>
      </c>
      <c r="Y434" s="71">
        <f t="shared" si="1531"/>
        <v>942565</v>
      </c>
      <c r="Z434" s="38">
        <f t="shared" si="1532"/>
        <v>1133842.6858799455</v>
      </c>
      <c r="AA434" s="17">
        <v>0</v>
      </c>
      <c r="AB434" s="3">
        <v>1</v>
      </c>
      <c r="AC434" s="4">
        <v>0</v>
      </c>
      <c r="AD434" s="3">
        <v>1</v>
      </c>
      <c r="AE434" s="3">
        <v>0</v>
      </c>
      <c r="AF434" s="4">
        <v>0</v>
      </c>
    </row>
    <row r="435" spans="1:32" x14ac:dyDescent="0.3">
      <c r="A435">
        <v>240268</v>
      </c>
      <c r="B435" s="3" t="s">
        <v>39</v>
      </c>
      <c r="C435" s="10" t="s">
        <v>52</v>
      </c>
      <c r="D435" s="35" t="s">
        <v>8</v>
      </c>
      <c r="E435" s="40">
        <v>18</v>
      </c>
      <c r="F435" s="41">
        <v>187</v>
      </c>
      <c r="G435" s="40">
        <v>124</v>
      </c>
      <c r="H435" s="42">
        <v>4090</v>
      </c>
      <c r="I435" s="61">
        <f t="shared" ref="I435" si="1717">IFERROR((H435/297.8)*352.7,"NA")</f>
        <v>4843.9993284083275</v>
      </c>
      <c r="J435" s="78">
        <v>0.66310160427807485</v>
      </c>
      <c r="K435" s="40">
        <v>507200</v>
      </c>
      <c r="L435" s="67">
        <f t="shared" ref="L435" si="1718">IFERROR((K435/297.8)*352.7,"NA")</f>
        <v>600703.29079919402</v>
      </c>
      <c r="M435" s="8">
        <v>26078</v>
      </c>
      <c r="N435" s="64">
        <f t="shared" ref="N435" si="1719">IFERROR((M435/297.8)*352.7,"NA")</f>
        <v>30885.52921423774</v>
      </c>
      <c r="O435" s="12">
        <v>0</v>
      </c>
      <c r="P435" s="9">
        <f t="shared" si="1524"/>
        <v>1</v>
      </c>
      <c r="Q435" s="8">
        <v>1</v>
      </c>
      <c r="R435" s="8">
        <f t="shared" si="1525"/>
        <v>0</v>
      </c>
      <c r="S435" s="8">
        <v>1</v>
      </c>
      <c r="T435" s="8">
        <v>10218</v>
      </c>
      <c r="U435" s="74">
        <v>0.76500000000000001</v>
      </c>
      <c r="V435" s="40">
        <v>775</v>
      </c>
      <c r="W435" s="40">
        <v>1215</v>
      </c>
      <c r="X435" s="64">
        <f t="shared" ref="X435" si="1720">IFERROR((W435/297.8)*352.7,"NA")</f>
        <v>1438.9875755540629</v>
      </c>
      <c r="Y435" s="71">
        <f t="shared" si="1531"/>
        <v>941625</v>
      </c>
      <c r="Z435" s="71">
        <f t="shared" si="1532"/>
        <v>1115215.3710543988</v>
      </c>
      <c r="AA435" s="17">
        <v>0</v>
      </c>
      <c r="AB435" s="3">
        <v>1</v>
      </c>
      <c r="AC435" s="4">
        <v>0</v>
      </c>
      <c r="AD435" s="3">
        <v>1</v>
      </c>
      <c r="AE435" s="3">
        <v>0</v>
      </c>
      <c r="AF435" s="4">
        <v>0</v>
      </c>
    </row>
    <row r="436" spans="1:32" x14ac:dyDescent="0.3">
      <c r="A436">
        <v>240268</v>
      </c>
      <c r="B436" s="3" t="s">
        <v>39</v>
      </c>
      <c r="C436" s="10" t="s">
        <v>52</v>
      </c>
      <c r="D436" s="35" t="s">
        <v>7</v>
      </c>
      <c r="E436" s="40">
        <v>20</v>
      </c>
      <c r="F436" s="41">
        <v>212</v>
      </c>
      <c r="G436" s="40">
        <v>118</v>
      </c>
      <c r="H436" s="42">
        <v>3567</v>
      </c>
      <c r="I436" s="61">
        <f t="shared" ref="I436" si="1721">IFERROR((H436/306.7)*352.7,"NA")</f>
        <v>4101.9918487120967</v>
      </c>
      <c r="J436" s="78">
        <v>0.55660377358490565</v>
      </c>
      <c r="K436" s="40">
        <v>420936</v>
      </c>
      <c r="L436" s="67">
        <f t="shared" ref="L436" si="1722">IFERROR((K436/306.7)*352.7,"NA")</f>
        <v>484069.53765895014</v>
      </c>
      <c r="M436" s="8">
        <v>26641</v>
      </c>
      <c r="N436" s="64">
        <f t="shared" ref="N436" si="1723">IFERROR((M436/306.7)*352.7,"NA")</f>
        <v>30636.715683077928</v>
      </c>
      <c r="O436" s="12">
        <v>0</v>
      </c>
      <c r="P436" s="7">
        <f t="shared" si="1524"/>
        <v>1</v>
      </c>
      <c r="Q436" s="8">
        <v>1</v>
      </c>
      <c r="R436" s="8">
        <f t="shared" si="1525"/>
        <v>0</v>
      </c>
      <c r="S436" s="8">
        <v>1</v>
      </c>
      <c r="T436" s="8">
        <v>9987</v>
      </c>
      <c r="U436" s="74">
        <v>0.83700000000000008</v>
      </c>
      <c r="V436" s="40">
        <v>800</v>
      </c>
      <c r="W436" s="40">
        <v>1301</v>
      </c>
      <c r="X436" s="64">
        <f t="shared" ref="X436" si="1724">IFERROR((W436/306.7)*352.7,"NA")</f>
        <v>1496.1287903488753</v>
      </c>
      <c r="Y436" s="71">
        <f t="shared" si="1531"/>
        <v>1040800</v>
      </c>
      <c r="Z436" s="71">
        <f t="shared" si="1532"/>
        <v>1196903.0322791003</v>
      </c>
      <c r="AA436" s="17">
        <v>0</v>
      </c>
      <c r="AB436" s="3">
        <v>1</v>
      </c>
      <c r="AC436" s="4">
        <v>0</v>
      </c>
      <c r="AD436" s="3">
        <v>1</v>
      </c>
      <c r="AE436" s="3">
        <v>0</v>
      </c>
      <c r="AF436" s="4">
        <v>0</v>
      </c>
    </row>
    <row r="437" spans="1:32" x14ac:dyDescent="0.3">
      <c r="A437">
        <v>240268</v>
      </c>
      <c r="B437" s="3" t="s">
        <v>39</v>
      </c>
      <c r="C437" s="10" t="s">
        <v>52</v>
      </c>
      <c r="D437" s="35" t="s">
        <v>5</v>
      </c>
      <c r="E437" s="40">
        <v>11</v>
      </c>
      <c r="F437" s="41">
        <v>150</v>
      </c>
      <c r="G437" s="40">
        <v>115</v>
      </c>
      <c r="H437" s="42">
        <v>4359</v>
      </c>
      <c r="I437" s="61">
        <f t="shared" ref="I437" si="1725">IFERROR((H437/312.9)*352.7,"NA")</f>
        <v>4913.4525407478432</v>
      </c>
      <c r="J437" s="78">
        <v>0.76666666666666672</v>
      </c>
      <c r="K437" s="40">
        <v>501249</v>
      </c>
      <c r="L437" s="67">
        <f t="shared" ref="L437" si="1726">IFERROR((K437/312.9)*352.7,"NA")</f>
        <v>565006.46308724838</v>
      </c>
      <c r="M437" s="8">
        <v>27267</v>
      </c>
      <c r="N437" s="64">
        <f t="shared" ref="N437" si="1727">IFERROR((M437/312.9)*352.7,"NA")</f>
        <v>30735.285714285717</v>
      </c>
      <c r="O437" s="12">
        <v>0</v>
      </c>
      <c r="P437" s="8">
        <f t="shared" si="1524"/>
        <v>1</v>
      </c>
      <c r="Q437" s="8">
        <v>1</v>
      </c>
      <c r="R437" s="8">
        <f t="shared" si="1525"/>
        <v>0</v>
      </c>
      <c r="S437" s="8">
        <v>1</v>
      </c>
      <c r="T437" s="8">
        <v>9844</v>
      </c>
      <c r="U437" s="74">
        <v>0.85199999999999998</v>
      </c>
      <c r="V437" s="40">
        <v>976</v>
      </c>
      <c r="W437" s="40">
        <v>1359</v>
      </c>
      <c r="X437" s="64">
        <f t="shared" ref="X437" si="1728">IFERROR((W437/312.9)*352.7,"NA")</f>
        <v>1531.8609779482265</v>
      </c>
      <c r="Y437" s="71">
        <f t="shared" si="1531"/>
        <v>1326384</v>
      </c>
      <c r="Z437" s="71">
        <f t="shared" si="1532"/>
        <v>1495096.3144774691</v>
      </c>
      <c r="AA437" s="17">
        <v>0</v>
      </c>
      <c r="AB437" s="3">
        <v>1</v>
      </c>
      <c r="AC437" s="4">
        <v>0</v>
      </c>
      <c r="AD437" s="3">
        <v>1</v>
      </c>
      <c r="AE437" s="3">
        <v>0</v>
      </c>
      <c r="AF437" s="4">
        <v>0</v>
      </c>
    </row>
    <row r="438" spans="1:32" x14ac:dyDescent="0.3">
      <c r="A438">
        <v>240268</v>
      </c>
      <c r="B438" s="3" t="s">
        <v>39</v>
      </c>
      <c r="C438" s="10" t="s">
        <v>52</v>
      </c>
      <c r="D438" s="35" t="s">
        <v>4</v>
      </c>
      <c r="E438" s="40">
        <v>8</v>
      </c>
      <c r="F438" s="41">
        <v>157</v>
      </c>
      <c r="G438" s="40">
        <v>84</v>
      </c>
      <c r="H438" s="42">
        <v>5363</v>
      </c>
      <c r="I438" s="61">
        <f t="shared" ref="I438" si="1729">IFERROR((H438/317.7)*352.7,"NA")</f>
        <v>5953.8246773685869</v>
      </c>
      <c r="J438" s="78">
        <v>0.53503184713375795</v>
      </c>
      <c r="K438" s="40">
        <v>450510</v>
      </c>
      <c r="L438" s="67">
        <f t="shared" ref="L438" si="1730">IFERROR((K438/317.7)*352.7,"NA")</f>
        <v>500141.25590179412</v>
      </c>
      <c r="M438" s="8">
        <v>27473</v>
      </c>
      <c r="N438" s="64">
        <f t="shared" ref="N438" si="1731">IFERROR((M438/317.7)*352.7,"NA")</f>
        <v>30499.613157066415</v>
      </c>
      <c r="O438" s="12">
        <v>0</v>
      </c>
      <c r="P438" s="8">
        <f t="shared" si="1524"/>
        <v>1</v>
      </c>
      <c r="Q438" s="8">
        <v>1</v>
      </c>
      <c r="R438" s="8">
        <f t="shared" si="1525"/>
        <v>0</v>
      </c>
      <c r="S438" s="8">
        <v>1</v>
      </c>
      <c r="T438" s="8">
        <v>9936</v>
      </c>
      <c r="U438" s="74">
        <v>0.78</v>
      </c>
      <c r="V438" s="40">
        <v>980</v>
      </c>
      <c r="W438" s="40">
        <v>1386</v>
      </c>
      <c r="X438" s="64">
        <f t="shared" ref="X438" si="1732">IFERROR((W438/317.7)*352.7,"NA")</f>
        <v>1538.6912181303117</v>
      </c>
      <c r="Y438" s="71">
        <f t="shared" si="1531"/>
        <v>1358280</v>
      </c>
      <c r="Z438" s="71">
        <f t="shared" si="1532"/>
        <v>1507917.3937677054</v>
      </c>
      <c r="AA438" s="17">
        <v>0</v>
      </c>
      <c r="AB438" s="3">
        <v>1</v>
      </c>
      <c r="AC438" s="4">
        <v>0</v>
      </c>
      <c r="AD438" s="3">
        <v>1</v>
      </c>
      <c r="AE438" s="3">
        <v>0</v>
      </c>
      <c r="AF438" s="4">
        <v>0</v>
      </c>
    </row>
    <row r="439" spans="1:32" x14ac:dyDescent="0.3">
      <c r="A439">
        <v>240268</v>
      </c>
      <c r="B439" s="3" t="s">
        <v>39</v>
      </c>
      <c r="C439" s="10" t="s">
        <v>52</v>
      </c>
      <c r="D439" s="35" t="s">
        <v>3</v>
      </c>
      <c r="E439" s="40">
        <v>15</v>
      </c>
      <c r="F439" s="41">
        <v>188</v>
      </c>
      <c r="G439" s="40">
        <v>75</v>
      </c>
      <c r="H439" s="42">
        <v>5442</v>
      </c>
      <c r="I439" s="61">
        <f t="shared" ref="I439" si="1733">IFERROR((H439/327.4)*352.7,"NA")</f>
        <v>5862.5332926084311</v>
      </c>
      <c r="J439" s="78">
        <v>0.39893617021276595</v>
      </c>
      <c r="K439" s="40">
        <v>408130</v>
      </c>
      <c r="L439" s="67">
        <f t="shared" ref="L439" si="1734">IFERROR((K439/327.4)*352.7,"NA")</f>
        <v>439668.45143555279</v>
      </c>
      <c r="M439" s="8">
        <v>27990</v>
      </c>
      <c r="N439" s="64">
        <f t="shared" ref="N439" si="1735">IFERROR((M439/327.4)*352.7,"NA")</f>
        <v>30152.941356139279</v>
      </c>
      <c r="O439" s="12">
        <v>0</v>
      </c>
      <c r="P439" s="8">
        <f t="shared" si="1524"/>
        <v>1</v>
      </c>
      <c r="Q439" s="8">
        <v>1</v>
      </c>
      <c r="R439" s="8">
        <f t="shared" si="1525"/>
        <v>0</v>
      </c>
      <c r="S439" s="8">
        <v>1</v>
      </c>
      <c r="T439" s="8">
        <v>10070</v>
      </c>
      <c r="U439" s="74">
        <v>0.75700000000000001</v>
      </c>
      <c r="V439" s="40">
        <v>1047</v>
      </c>
      <c r="W439" s="40">
        <v>1346</v>
      </c>
      <c r="X439" s="64">
        <f t="shared" ref="X439" si="1736">IFERROR((W439/327.4)*352.7,"NA")</f>
        <v>1450.0128283445329</v>
      </c>
      <c r="Y439" s="71">
        <f t="shared" si="1531"/>
        <v>1409262</v>
      </c>
      <c r="Z439" s="71">
        <f t="shared" si="1532"/>
        <v>1518163.4312767258</v>
      </c>
      <c r="AA439" s="17">
        <v>0</v>
      </c>
      <c r="AB439" s="3">
        <v>1</v>
      </c>
      <c r="AC439" s="4">
        <v>0</v>
      </c>
      <c r="AD439" s="3">
        <v>1</v>
      </c>
      <c r="AE439" s="3">
        <v>0</v>
      </c>
      <c r="AF439" s="4">
        <v>0</v>
      </c>
    </row>
    <row r="440" spans="1:32" x14ac:dyDescent="0.3">
      <c r="A440">
        <v>240268</v>
      </c>
      <c r="B440" s="3" t="s">
        <v>39</v>
      </c>
      <c r="C440" s="10" t="s">
        <v>52</v>
      </c>
      <c r="D440" s="35" t="s">
        <v>2</v>
      </c>
      <c r="E440" s="40">
        <v>13</v>
      </c>
      <c r="F440" s="41">
        <v>186</v>
      </c>
      <c r="G440" s="40">
        <v>152</v>
      </c>
      <c r="H440" s="42">
        <v>4975</v>
      </c>
      <c r="I440" s="61">
        <f t="shared" ref="I440" si="1737">IFERROR((H440/336.1)*352.7,"NA")</f>
        <v>5220.7155608449866</v>
      </c>
      <c r="J440" s="78">
        <v>0.81720430107526887</v>
      </c>
      <c r="K440" s="40">
        <v>756142</v>
      </c>
      <c r="L440" s="67">
        <f t="shared" ref="L440" si="1738">IFERROR((K440/336.1)*352.7,"NA")</f>
        <v>793487.90062481398</v>
      </c>
      <c r="M440" s="8">
        <v>28624</v>
      </c>
      <c r="N440" s="64">
        <f t="shared" ref="N440" si="1739">IFERROR((M440/336.1)*352.7,"NA")</f>
        <v>30037.741148467718</v>
      </c>
      <c r="O440" s="12">
        <v>0</v>
      </c>
      <c r="P440" s="8">
        <f t="shared" si="1524"/>
        <v>1</v>
      </c>
      <c r="Q440" s="8">
        <v>1</v>
      </c>
      <c r="R440" s="8">
        <f t="shared" si="1525"/>
        <v>0</v>
      </c>
      <c r="S440" s="8">
        <v>1</v>
      </c>
      <c r="T440" s="8">
        <v>10485</v>
      </c>
      <c r="U440" s="74">
        <v>0.78</v>
      </c>
      <c r="V440" s="40">
        <v>1024</v>
      </c>
      <c r="W440" s="40">
        <v>1405</v>
      </c>
      <c r="X440" s="64">
        <f t="shared" ref="X440" si="1740">IFERROR((W440/336.1)*352.7,"NA")</f>
        <v>1474.393037786373</v>
      </c>
      <c r="Y440" s="71">
        <f t="shared" si="1531"/>
        <v>1438720</v>
      </c>
      <c r="Z440" s="71">
        <f t="shared" si="1532"/>
        <v>1509778.470693246</v>
      </c>
      <c r="AA440" s="17">
        <v>0</v>
      </c>
      <c r="AB440" s="3">
        <v>1</v>
      </c>
      <c r="AC440" s="4">
        <v>0</v>
      </c>
      <c r="AD440" s="3">
        <v>1</v>
      </c>
      <c r="AE440" s="3">
        <v>0</v>
      </c>
      <c r="AF440" s="4">
        <v>0</v>
      </c>
    </row>
    <row r="441" spans="1:32" x14ac:dyDescent="0.3">
      <c r="A441">
        <v>240268</v>
      </c>
      <c r="B441" s="3" t="s">
        <v>39</v>
      </c>
      <c r="C441" s="10" t="s">
        <v>52</v>
      </c>
      <c r="D441" s="36" t="s">
        <v>1</v>
      </c>
      <c r="E441" s="40">
        <v>21</v>
      </c>
      <c r="F441" s="41">
        <v>245</v>
      </c>
      <c r="G441" s="40">
        <v>148</v>
      </c>
      <c r="H441" s="42">
        <v>4228</v>
      </c>
      <c r="I441" s="62">
        <f t="shared" ref="I441" si="1741">IFERROR((H441/346)*352.7,"NA")</f>
        <v>4309.8716763005777</v>
      </c>
      <c r="J441" s="78">
        <v>0.60408163265306125</v>
      </c>
      <c r="K441" s="40">
        <v>625740</v>
      </c>
      <c r="L441" s="68">
        <f t="shared" ref="L441" si="1742">IFERROR((K441/346)*352.7,"NA")</f>
        <v>637856.93063583819</v>
      </c>
      <c r="M441" s="9">
        <v>29097</v>
      </c>
      <c r="N441" s="65">
        <f t="shared" ref="N441" si="1743">IFERROR((M441/346)*352.7,"NA")</f>
        <v>29660.439017341039</v>
      </c>
      <c r="O441" s="58">
        <v>0</v>
      </c>
      <c r="P441" s="9">
        <f t="shared" si="1524"/>
        <v>1</v>
      </c>
      <c r="Q441" s="9">
        <v>1</v>
      </c>
      <c r="R441" s="9">
        <f t="shared" si="1525"/>
        <v>0</v>
      </c>
      <c r="S441" s="9">
        <v>1</v>
      </c>
      <c r="T441" s="9">
        <v>10331</v>
      </c>
      <c r="U441" s="75">
        <v>0.81599999999999995</v>
      </c>
      <c r="V441" s="45" t="s">
        <v>89</v>
      </c>
      <c r="W441" s="45" t="s">
        <v>89</v>
      </c>
      <c r="X441" s="65" t="str">
        <f t="shared" ref="X441" si="1744">IFERROR((W441/346)*352.7,"NA")</f>
        <v>NA</v>
      </c>
      <c r="Y441" s="72" t="str">
        <f t="shared" si="1531"/>
        <v>NA</v>
      </c>
      <c r="Z441" s="72" t="str">
        <f t="shared" si="1532"/>
        <v>NA</v>
      </c>
      <c r="AA441" s="17">
        <v>0</v>
      </c>
      <c r="AB441" s="3">
        <v>1</v>
      </c>
      <c r="AC441" s="4">
        <v>0</v>
      </c>
      <c r="AD441" s="3">
        <v>1</v>
      </c>
      <c r="AE441" s="3">
        <v>0</v>
      </c>
      <c r="AF441" s="4">
        <v>0</v>
      </c>
    </row>
    <row r="442" spans="1:32" x14ac:dyDescent="0.3">
      <c r="A442">
        <v>240277</v>
      </c>
      <c r="B442" s="19" t="s">
        <v>39</v>
      </c>
      <c r="C442" s="7" t="s">
        <v>85</v>
      </c>
      <c r="D442" s="34" t="s">
        <v>9</v>
      </c>
      <c r="E442" s="37">
        <v>19</v>
      </c>
      <c r="F442" s="38">
        <v>86</v>
      </c>
      <c r="G442" s="37">
        <v>56</v>
      </c>
      <c r="H442" s="50">
        <v>6977</v>
      </c>
      <c r="I442" s="60">
        <f t="shared" ref="I442" si="1745">IFERROR((H442/293.2)*352.7,"NA")</f>
        <v>8392.8645975443378</v>
      </c>
      <c r="J442" s="80">
        <v>0.65116279069767447</v>
      </c>
      <c r="K442" s="37">
        <v>390705</v>
      </c>
      <c r="L442" s="66">
        <f t="shared" ref="L442" si="1746">IFERROR((K442/293.2)*352.7,"NA")</f>
        <v>469991.9969304229</v>
      </c>
      <c r="M442" s="8">
        <v>25201</v>
      </c>
      <c r="N442" s="63">
        <f t="shared" ref="N442" si="1747">IFERROR((M442/293.2)*352.7,"NA")</f>
        <v>30315.11834924966</v>
      </c>
      <c r="O442" s="12">
        <v>0</v>
      </c>
      <c r="P442" s="7">
        <f t="shared" si="1524"/>
        <v>1</v>
      </c>
      <c r="Q442" s="7">
        <v>1</v>
      </c>
      <c r="R442" s="7">
        <f t="shared" si="1525"/>
        <v>0</v>
      </c>
      <c r="S442" s="7">
        <v>1</v>
      </c>
      <c r="T442" s="8">
        <v>6096</v>
      </c>
      <c r="U442" s="59">
        <v>0.85599999999999998</v>
      </c>
      <c r="V442" s="37">
        <v>164</v>
      </c>
      <c r="W442" s="37">
        <v>4305</v>
      </c>
      <c r="X442" s="63">
        <f t="shared" ref="X442" si="1748">IFERROR((W442/293.2)*352.7,"NA")</f>
        <v>5178.6272169167805</v>
      </c>
      <c r="Y442" s="71">
        <f t="shared" si="1531"/>
        <v>706020</v>
      </c>
      <c r="Z442" s="38">
        <f t="shared" si="1532"/>
        <v>849294.863574352</v>
      </c>
      <c r="AA442" s="17">
        <v>0</v>
      </c>
      <c r="AB442" s="3">
        <v>1</v>
      </c>
      <c r="AC442" s="4">
        <v>0</v>
      </c>
      <c r="AD442" s="3">
        <v>1</v>
      </c>
      <c r="AE442" s="3">
        <v>0</v>
      </c>
      <c r="AF442" s="4">
        <v>0</v>
      </c>
    </row>
    <row r="443" spans="1:32" x14ac:dyDescent="0.3">
      <c r="A443">
        <v>240277</v>
      </c>
      <c r="B443" s="10" t="s">
        <v>39</v>
      </c>
      <c r="C443" s="8" t="s">
        <v>85</v>
      </c>
      <c r="D443" s="35" t="s">
        <v>8</v>
      </c>
      <c r="E443" s="40">
        <v>16</v>
      </c>
      <c r="F443" s="41">
        <v>96</v>
      </c>
      <c r="G443" s="40">
        <v>51</v>
      </c>
      <c r="H443" s="43">
        <v>5168</v>
      </c>
      <c r="I443" s="61">
        <f t="shared" ref="I443" si="1749">IFERROR((H443/297.8)*352.7,"NA")</f>
        <v>6120.7306917394217</v>
      </c>
      <c r="J443" s="78">
        <v>0.53125</v>
      </c>
      <c r="K443" s="40">
        <v>496129</v>
      </c>
      <c r="L443" s="67">
        <f t="shared" ref="L443" si="1750">IFERROR((K443/297.8)*352.7,"NA")</f>
        <v>587591.33075889852</v>
      </c>
      <c r="M443" s="8">
        <v>25541</v>
      </c>
      <c r="N443" s="64">
        <f t="shared" ref="N443" si="1751">IFERROR((M443/297.8)*352.7,"NA")</f>
        <v>30249.532236400268</v>
      </c>
      <c r="O443" s="12">
        <v>0</v>
      </c>
      <c r="P443" s="8">
        <f t="shared" si="1524"/>
        <v>1</v>
      </c>
      <c r="Q443" s="8">
        <v>1</v>
      </c>
      <c r="R443" s="8">
        <f t="shared" si="1525"/>
        <v>0</v>
      </c>
      <c r="S443" s="8">
        <v>1</v>
      </c>
      <c r="T443" s="8">
        <v>5765</v>
      </c>
      <c r="U443" s="59">
        <v>0.84799999999999998</v>
      </c>
      <c r="V443" s="40">
        <v>190</v>
      </c>
      <c r="W443" s="40">
        <v>3654</v>
      </c>
      <c r="X443" s="64">
        <f t="shared" ref="X443" si="1752">IFERROR((W443/297.8)*352.7,"NA")</f>
        <v>4327.6218938885149</v>
      </c>
      <c r="Y443" s="71">
        <f t="shared" si="1531"/>
        <v>694260</v>
      </c>
      <c r="Z443" s="71">
        <f t="shared" si="1532"/>
        <v>822248.15983881778</v>
      </c>
      <c r="AA443" s="17">
        <v>0</v>
      </c>
      <c r="AB443" s="3">
        <v>1</v>
      </c>
      <c r="AC443" s="4">
        <v>0</v>
      </c>
      <c r="AD443" s="3">
        <v>1</v>
      </c>
      <c r="AE443" s="3">
        <v>0</v>
      </c>
      <c r="AF443" s="4">
        <v>0</v>
      </c>
    </row>
    <row r="444" spans="1:32" x14ac:dyDescent="0.3">
      <c r="A444">
        <v>240277</v>
      </c>
      <c r="B444" s="10" t="s">
        <v>39</v>
      </c>
      <c r="C444" s="8" t="s">
        <v>85</v>
      </c>
      <c r="D444" s="35" t="s">
        <v>7</v>
      </c>
      <c r="E444" s="40" t="s">
        <v>89</v>
      </c>
      <c r="F444" s="41" t="s">
        <v>89</v>
      </c>
      <c r="G444" s="40" t="s">
        <v>89</v>
      </c>
      <c r="H444" s="43" t="s">
        <v>89</v>
      </c>
      <c r="I444" s="61" t="str">
        <f t="shared" ref="I444" si="1753">IFERROR((H444/306.7)*352.7,"NA")</f>
        <v>NA</v>
      </c>
      <c r="J444" s="78" t="s">
        <v>89</v>
      </c>
      <c r="K444" s="40" t="s">
        <v>89</v>
      </c>
      <c r="L444" s="67" t="str">
        <f t="shared" ref="L444" si="1754">IFERROR((K444/306.7)*352.7,"NA")</f>
        <v>NA</v>
      </c>
      <c r="M444" s="8">
        <v>25623</v>
      </c>
      <c r="N444" s="64">
        <f t="shared" ref="N444" si="1755">IFERROR((M444/306.7)*352.7,"NA")</f>
        <v>29466.032279100098</v>
      </c>
      <c r="O444" s="12">
        <v>0</v>
      </c>
      <c r="P444" s="8">
        <f t="shared" si="1524"/>
        <v>1</v>
      </c>
      <c r="Q444" s="8">
        <v>1</v>
      </c>
      <c r="R444" s="8">
        <f t="shared" si="1525"/>
        <v>0</v>
      </c>
      <c r="S444" s="8">
        <v>1</v>
      </c>
      <c r="T444" s="8">
        <v>5674</v>
      </c>
      <c r="U444" s="59">
        <v>0.87400000000000011</v>
      </c>
      <c r="V444" s="40">
        <v>182</v>
      </c>
      <c r="W444" s="40">
        <v>4413</v>
      </c>
      <c r="X444" s="64">
        <f t="shared" ref="X444" si="1756">IFERROR((W444/306.7)*352.7,"NA")</f>
        <v>5074.8780567329641</v>
      </c>
      <c r="Y444" s="71">
        <f t="shared" si="1531"/>
        <v>803166</v>
      </c>
      <c r="Z444" s="71">
        <f t="shared" si="1532"/>
        <v>923627.80632539943</v>
      </c>
      <c r="AA444" s="17">
        <v>0</v>
      </c>
      <c r="AB444" s="3">
        <v>1</v>
      </c>
      <c r="AC444" s="4">
        <v>0</v>
      </c>
      <c r="AD444" s="3">
        <v>1</v>
      </c>
      <c r="AE444" s="3">
        <v>0</v>
      </c>
      <c r="AF444" s="4">
        <v>0</v>
      </c>
    </row>
    <row r="445" spans="1:32" x14ac:dyDescent="0.3">
      <c r="A445">
        <v>240277</v>
      </c>
      <c r="B445" s="10" t="s">
        <v>39</v>
      </c>
      <c r="C445" s="8" t="s">
        <v>85</v>
      </c>
      <c r="D445" s="35" t="s">
        <v>5</v>
      </c>
      <c r="E445" s="40">
        <v>18</v>
      </c>
      <c r="F445" s="41">
        <v>82</v>
      </c>
      <c r="G445" s="40">
        <v>61</v>
      </c>
      <c r="H445" s="43">
        <v>7438</v>
      </c>
      <c r="I445" s="61">
        <f t="shared" ref="I445" si="1757">IFERROR((H445/312.9)*352.7,"NA")</f>
        <v>8384.0926813678489</v>
      </c>
      <c r="J445" s="78">
        <v>0.74390243902439024</v>
      </c>
      <c r="K445" s="40">
        <v>609956</v>
      </c>
      <c r="L445" s="67">
        <f t="shared" ref="L445" si="1758">IFERROR((K445/312.9)*352.7,"NA")</f>
        <v>687540.68775966763</v>
      </c>
      <c r="M445" s="8">
        <v>26693</v>
      </c>
      <c r="N445" s="64">
        <f t="shared" ref="N445" si="1759">IFERROR((M445/312.9)*352.7,"NA")</f>
        <v>30088.27452860339</v>
      </c>
      <c r="O445" s="12">
        <v>0</v>
      </c>
      <c r="P445" s="8">
        <f t="shared" si="1524"/>
        <v>1</v>
      </c>
      <c r="Q445" s="8">
        <v>1</v>
      </c>
      <c r="R445" s="8">
        <f t="shared" si="1525"/>
        <v>0</v>
      </c>
      <c r="S445" s="8">
        <v>1</v>
      </c>
      <c r="T445" s="8">
        <v>5502</v>
      </c>
      <c r="U445" s="59">
        <v>0.84699999999999998</v>
      </c>
      <c r="V445" s="40">
        <v>214</v>
      </c>
      <c r="W445" s="40">
        <v>3481</v>
      </c>
      <c r="X445" s="64">
        <f t="shared" ref="X445" si="1760">IFERROR((W445/312.9)*352.7,"NA")</f>
        <v>3923.7734100351554</v>
      </c>
      <c r="Y445" s="71">
        <f t="shared" si="1531"/>
        <v>744934</v>
      </c>
      <c r="Z445" s="71">
        <f t="shared" si="1532"/>
        <v>839687.50974752323</v>
      </c>
      <c r="AA445" s="17">
        <v>0</v>
      </c>
      <c r="AB445" s="3">
        <v>1</v>
      </c>
      <c r="AC445" s="4">
        <v>0</v>
      </c>
      <c r="AD445" s="3">
        <v>1</v>
      </c>
      <c r="AE445" s="3">
        <v>0</v>
      </c>
      <c r="AF445" s="4">
        <v>0</v>
      </c>
    </row>
    <row r="446" spans="1:32" x14ac:dyDescent="0.3">
      <c r="A446">
        <v>240277</v>
      </c>
      <c r="B446" s="10" t="s">
        <v>39</v>
      </c>
      <c r="C446" s="8" t="s">
        <v>85</v>
      </c>
      <c r="D446" s="35" t="s">
        <v>4</v>
      </c>
      <c r="E446" s="40">
        <v>15</v>
      </c>
      <c r="F446" s="41">
        <v>75</v>
      </c>
      <c r="G446" s="40">
        <v>62</v>
      </c>
      <c r="H446" s="43">
        <v>9500</v>
      </c>
      <c r="I446" s="61">
        <f t="shared" ref="I446" si="1761">IFERROR((H446/317.7)*352.7,"NA")</f>
        <v>10546.584828454517</v>
      </c>
      <c r="J446" s="78">
        <v>0.82666666666666666</v>
      </c>
      <c r="K446" s="40">
        <v>589063</v>
      </c>
      <c r="L446" s="67">
        <f t="shared" ref="L446" si="1762">IFERROR((K446/317.7)*352.7,"NA")</f>
        <v>653958.19987409504</v>
      </c>
      <c r="M446" s="8">
        <v>26657</v>
      </c>
      <c r="N446" s="64">
        <f t="shared" ref="N446" si="1763">IFERROR((M446/317.7)*352.7,"NA")</f>
        <v>29593.717028643372</v>
      </c>
      <c r="O446" s="12">
        <v>0</v>
      </c>
      <c r="P446" s="8">
        <f t="shared" si="1524"/>
        <v>1</v>
      </c>
      <c r="Q446" s="8">
        <v>1</v>
      </c>
      <c r="R446" s="8">
        <f t="shared" si="1525"/>
        <v>0</v>
      </c>
      <c r="S446" s="8">
        <v>1</v>
      </c>
      <c r="T446" s="8">
        <v>5509</v>
      </c>
      <c r="U446" s="59">
        <v>0.73099999999999998</v>
      </c>
      <c r="V446" s="40">
        <v>223</v>
      </c>
      <c r="W446" s="40">
        <v>3508</v>
      </c>
      <c r="X446" s="64">
        <f t="shared" ref="X446" si="1764">IFERROR((W446/317.7)*352.7,"NA")</f>
        <v>3894.4652187598363</v>
      </c>
      <c r="Y446" s="71">
        <f t="shared" si="1531"/>
        <v>782284</v>
      </c>
      <c r="Z446" s="71">
        <f t="shared" si="1532"/>
        <v>868465.74378344347</v>
      </c>
      <c r="AA446" s="17">
        <v>0</v>
      </c>
      <c r="AB446" s="3">
        <v>1</v>
      </c>
      <c r="AC446" s="4">
        <v>0</v>
      </c>
      <c r="AD446" s="3">
        <v>1</v>
      </c>
      <c r="AE446" s="3">
        <v>0</v>
      </c>
      <c r="AF446" s="4">
        <v>0</v>
      </c>
    </row>
    <row r="447" spans="1:32" x14ac:dyDescent="0.3">
      <c r="A447">
        <v>240277</v>
      </c>
      <c r="B447" s="10" t="s">
        <v>39</v>
      </c>
      <c r="C447" s="8" t="s">
        <v>85</v>
      </c>
      <c r="D447" s="35" t="s">
        <v>3</v>
      </c>
      <c r="E447" s="40">
        <v>9</v>
      </c>
      <c r="F447" s="41">
        <v>57</v>
      </c>
      <c r="G447" s="40">
        <v>34</v>
      </c>
      <c r="H447" s="43">
        <v>14166</v>
      </c>
      <c r="I447" s="61">
        <f t="shared" ref="I447" si="1765">IFERROR((H447/327.4)*352.7,"NA")</f>
        <v>15260.684789248626</v>
      </c>
      <c r="J447" s="78">
        <v>0.59649122807017541</v>
      </c>
      <c r="K447" s="40">
        <v>481654</v>
      </c>
      <c r="L447" s="67">
        <f t="shared" ref="L447" si="1766">IFERROR((K447/327.4)*352.7,"NA")</f>
        <v>518874.05558949301</v>
      </c>
      <c r="M447" s="8">
        <v>27184</v>
      </c>
      <c r="N447" s="64">
        <f t="shared" ref="N447" si="1767">IFERROR((M447/327.4)*352.7,"NA")</f>
        <v>29284.657299938917</v>
      </c>
      <c r="O447" s="12">
        <v>0</v>
      </c>
      <c r="P447" s="9">
        <f t="shared" si="1524"/>
        <v>1</v>
      </c>
      <c r="Q447" s="8">
        <v>1</v>
      </c>
      <c r="R447" s="8">
        <f t="shared" si="1525"/>
        <v>0</v>
      </c>
      <c r="S447" s="8">
        <v>1</v>
      </c>
      <c r="T447" s="8">
        <v>5503</v>
      </c>
      <c r="U447" s="59">
        <v>0.755</v>
      </c>
      <c r="V447" s="40">
        <v>196</v>
      </c>
      <c r="W447" s="40">
        <v>4093</v>
      </c>
      <c r="X447" s="64">
        <f t="shared" ref="X447" si="1768">IFERROR((W447/327.4)*352.7,"NA")</f>
        <v>4409.2886377519853</v>
      </c>
      <c r="Y447" s="71">
        <f t="shared" si="1531"/>
        <v>802228</v>
      </c>
      <c r="Z447" s="71">
        <f t="shared" si="1532"/>
        <v>864220.57299938914</v>
      </c>
      <c r="AA447" s="17">
        <v>0</v>
      </c>
      <c r="AB447" s="3">
        <v>1</v>
      </c>
      <c r="AC447" s="4">
        <v>0</v>
      </c>
      <c r="AD447" s="3">
        <v>1</v>
      </c>
      <c r="AE447" s="3">
        <v>0</v>
      </c>
      <c r="AF447" s="4">
        <v>0</v>
      </c>
    </row>
    <row r="448" spans="1:32" x14ac:dyDescent="0.3">
      <c r="A448">
        <v>240277</v>
      </c>
      <c r="B448" s="10" t="s">
        <v>39</v>
      </c>
      <c r="C448" s="8" t="s">
        <v>85</v>
      </c>
      <c r="D448" s="35" t="s">
        <v>2</v>
      </c>
      <c r="E448" s="40">
        <v>13</v>
      </c>
      <c r="F448" s="41">
        <v>69</v>
      </c>
      <c r="G448" s="40" t="s">
        <v>89</v>
      </c>
      <c r="H448" s="42" t="s">
        <v>89</v>
      </c>
      <c r="I448" s="61" t="str">
        <f t="shared" ref="I448" si="1769">IFERROR((H448/336.1)*352.7,"NA")</f>
        <v>NA</v>
      </c>
      <c r="J448" s="78" t="s">
        <v>89</v>
      </c>
      <c r="K448" s="40" t="s">
        <v>89</v>
      </c>
      <c r="L448" s="67" t="str">
        <f t="shared" ref="L448" si="1770">IFERROR((K448/336.1)*352.7,"NA")</f>
        <v>NA</v>
      </c>
      <c r="M448" s="8">
        <v>27184</v>
      </c>
      <c r="N448" s="64">
        <f t="shared" ref="N448" si="1771">IFERROR((M448/336.1)*352.7,"NA")</f>
        <v>28526.619458494493</v>
      </c>
      <c r="O448" s="12">
        <v>0</v>
      </c>
      <c r="P448" s="7">
        <f t="shared" si="1524"/>
        <v>1</v>
      </c>
      <c r="Q448" s="8">
        <v>1</v>
      </c>
      <c r="R448" s="8">
        <f t="shared" si="1525"/>
        <v>0</v>
      </c>
      <c r="S448" s="8">
        <v>1</v>
      </c>
      <c r="T448" s="8">
        <v>6576</v>
      </c>
      <c r="U448" s="59">
        <v>0.78599999999999992</v>
      </c>
      <c r="V448" s="40">
        <v>234</v>
      </c>
      <c r="W448" s="40">
        <v>3237</v>
      </c>
      <c r="X448" s="64">
        <f t="shared" ref="X448" si="1772">IFERROR((W448/336.1)*352.7,"NA")</f>
        <v>3396.8756322523054</v>
      </c>
      <c r="Y448" s="71">
        <f t="shared" si="1531"/>
        <v>757458</v>
      </c>
      <c r="Z448" s="71">
        <f t="shared" si="1532"/>
        <v>794868.89794703946</v>
      </c>
      <c r="AA448" s="17">
        <v>0</v>
      </c>
      <c r="AB448" s="3">
        <v>1</v>
      </c>
      <c r="AC448" s="4">
        <v>0</v>
      </c>
      <c r="AD448" s="3">
        <v>1</v>
      </c>
      <c r="AE448" s="3">
        <v>0</v>
      </c>
      <c r="AF448" s="4">
        <v>0</v>
      </c>
    </row>
    <row r="449" spans="1:32" x14ac:dyDescent="0.3">
      <c r="A449">
        <v>240277</v>
      </c>
      <c r="B449" s="20" t="s">
        <v>39</v>
      </c>
      <c r="C449" s="9" t="s">
        <v>85</v>
      </c>
      <c r="D449" s="36" t="s">
        <v>1</v>
      </c>
      <c r="E449" s="45">
        <v>15</v>
      </c>
      <c r="F449" s="46">
        <v>77</v>
      </c>
      <c r="G449" s="45">
        <v>59</v>
      </c>
      <c r="H449" s="54">
        <v>10796</v>
      </c>
      <c r="I449" s="62">
        <f t="shared" ref="I449" si="1773">IFERROR((H449/346)*352.7,"NA")</f>
        <v>11005.05549132948</v>
      </c>
      <c r="J449" s="79">
        <v>0.76623376623376627</v>
      </c>
      <c r="K449" s="45">
        <v>636959</v>
      </c>
      <c r="L449" s="68">
        <f t="shared" ref="L449" si="1774">IFERROR((K449/346)*352.7,"NA")</f>
        <v>649293.17716763006</v>
      </c>
      <c r="M449" s="8">
        <v>27677</v>
      </c>
      <c r="N449" s="65">
        <f t="shared" ref="N449" si="1775">IFERROR((M449/346)*352.7,"NA")</f>
        <v>28212.941907514447</v>
      </c>
      <c r="O449" s="12">
        <v>0</v>
      </c>
      <c r="P449" s="8">
        <f t="shared" si="1524"/>
        <v>1</v>
      </c>
      <c r="Q449" s="9">
        <v>1</v>
      </c>
      <c r="R449" s="9">
        <f t="shared" si="1525"/>
        <v>0</v>
      </c>
      <c r="S449" s="9">
        <v>1</v>
      </c>
      <c r="T449" s="8">
        <v>6490</v>
      </c>
      <c r="U449" s="59">
        <v>0.85199999999999998</v>
      </c>
      <c r="V449" s="40" t="s">
        <v>89</v>
      </c>
      <c r="W449" s="40" t="s">
        <v>89</v>
      </c>
      <c r="X449" s="65" t="str">
        <f t="shared" ref="X449" si="1776">IFERROR((W449/346)*352.7,"NA")</f>
        <v>NA</v>
      </c>
      <c r="Y449" s="72" t="str">
        <f t="shared" si="1531"/>
        <v>NA</v>
      </c>
      <c r="Z449" s="72" t="str">
        <f t="shared" si="1532"/>
        <v>NA</v>
      </c>
      <c r="AA449" s="17">
        <v>0</v>
      </c>
      <c r="AB449" s="3">
        <v>1</v>
      </c>
      <c r="AC449" s="4">
        <v>0</v>
      </c>
      <c r="AD449" s="3">
        <v>1</v>
      </c>
      <c r="AE449" s="3">
        <v>0</v>
      </c>
      <c r="AF449" s="4">
        <v>0</v>
      </c>
    </row>
    <row r="450" spans="1:32" x14ac:dyDescent="0.3">
      <c r="A450">
        <v>240329</v>
      </c>
      <c r="B450" s="12" t="s">
        <v>39</v>
      </c>
      <c r="C450" s="8" t="s">
        <v>75</v>
      </c>
      <c r="D450" s="34" t="s">
        <v>9</v>
      </c>
      <c r="E450" s="40">
        <v>20</v>
      </c>
      <c r="F450" s="41">
        <v>207</v>
      </c>
      <c r="G450" s="40" t="s">
        <v>89</v>
      </c>
      <c r="H450" s="42" t="s">
        <v>89</v>
      </c>
      <c r="I450" s="60" t="str">
        <f t="shared" ref="I450" si="1777">IFERROR((H450/293.2)*352.7,"NA")</f>
        <v>NA</v>
      </c>
      <c r="J450" s="78" t="s">
        <v>89</v>
      </c>
      <c r="K450" s="40" t="s">
        <v>89</v>
      </c>
      <c r="L450" s="66" t="str">
        <f t="shared" ref="L450" si="1778">IFERROR((K450/293.2)*352.7,"NA")</f>
        <v>NA</v>
      </c>
      <c r="M450" s="7">
        <v>25584</v>
      </c>
      <c r="N450" s="63">
        <f t="shared" ref="N450" si="1779">IFERROR((M450/293.2)*352.7,"NA")</f>
        <v>30775.841746248294</v>
      </c>
      <c r="O450" s="57">
        <v>0</v>
      </c>
      <c r="P450" s="8">
        <f t="shared" si="1524"/>
        <v>1</v>
      </c>
      <c r="Q450" s="7">
        <v>1</v>
      </c>
      <c r="R450" s="7">
        <f t="shared" si="1525"/>
        <v>0</v>
      </c>
      <c r="S450" s="7">
        <v>1</v>
      </c>
      <c r="T450" s="7">
        <v>9155</v>
      </c>
      <c r="U450" s="73">
        <v>0.76500000000000001</v>
      </c>
      <c r="V450" s="37">
        <v>384</v>
      </c>
      <c r="W450" s="37">
        <v>1192</v>
      </c>
      <c r="X450" s="63">
        <f t="shared" ref="X450" si="1780">IFERROR((W450/293.2)*352.7,"NA")</f>
        <v>1433.8963165075033</v>
      </c>
      <c r="Y450" s="71">
        <f t="shared" si="1531"/>
        <v>457728</v>
      </c>
      <c r="Z450" s="38">
        <f t="shared" si="1532"/>
        <v>550616.18553888123</v>
      </c>
      <c r="AA450" s="17">
        <v>0</v>
      </c>
      <c r="AB450" s="3">
        <v>1</v>
      </c>
      <c r="AC450" s="4">
        <v>0</v>
      </c>
      <c r="AD450" s="3">
        <v>1</v>
      </c>
      <c r="AE450" s="3">
        <v>0</v>
      </c>
      <c r="AF450" s="4">
        <v>0</v>
      </c>
    </row>
    <row r="451" spans="1:32" x14ac:dyDescent="0.3">
      <c r="A451">
        <v>240329</v>
      </c>
      <c r="B451" s="12" t="s">
        <v>39</v>
      </c>
      <c r="C451" s="8" t="s">
        <v>75</v>
      </c>
      <c r="D451" s="35" t="s">
        <v>8</v>
      </c>
      <c r="E451" s="40">
        <v>18</v>
      </c>
      <c r="F451" s="41">
        <v>188</v>
      </c>
      <c r="G451" s="40" t="s">
        <v>89</v>
      </c>
      <c r="H451" s="42" t="s">
        <v>89</v>
      </c>
      <c r="I451" s="61" t="str">
        <f t="shared" ref="I451" si="1781">IFERROR((H451/297.8)*352.7,"NA")</f>
        <v>NA</v>
      </c>
      <c r="J451" s="78" t="s">
        <v>89</v>
      </c>
      <c r="K451" s="40" t="s">
        <v>89</v>
      </c>
      <c r="L451" s="67" t="str">
        <f t="shared" ref="L451" si="1782">IFERROR((K451/297.8)*352.7,"NA")</f>
        <v>NA</v>
      </c>
      <c r="M451" s="8">
        <v>25566</v>
      </c>
      <c r="N451" s="64">
        <f t="shared" ref="N451" si="1783">IFERROR((M451/297.8)*352.7,"NA")</f>
        <v>30279.141034251174</v>
      </c>
      <c r="O451" s="12">
        <v>0</v>
      </c>
      <c r="P451" s="8">
        <f t="shared" ref="P451:P514" si="1784">ABS(O451-1)</f>
        <v>1</v>
      </c>
      <c r="Q451" s="8">
        <v>1</v>
      </c>
      <c r="R451" s="8">
        <f t="shared" ref="R451:R514" si="1785">ABS(Q451-1)</f>
        <v>0</v>
      </c>
      <c r="S451" s="8">
        <v>1</v>
      </c>
      <c r="T451" s="8">
        <v>9335</v>
      </c>
      <c r="U451" s="74">
        <v>0.72</v>
      </c>
      <c r="V451" s="40">
        <v>409</v>
      </c>
      <c r="W451" s="40">
        <v>1623</v>
      </c>
      <c r="X451" s="64">
        <f t="shared" ref="X451" si="1786">IFERROR((W451/297.8)*352.7,"NA")</f>
        <v>1922.2031564808597</v>
      </c>
      <c r="Y451" s="71">
        <f t="shared" si="1531"/>
        <v>663807</v>
      </c>
      <c r="Z451" s="71">
        <f t="shared" si="1532"/>
        <v>786181.09100067161</v>
      </c>
      <c r="AA451" s="17">
        <v>0</v>
      </c>
      <c r="AB451" s="3">
        <v>1</v>
      </c>
      <c r="AC451" s="4">
        <v>0</v>
      </c>
      <c r="AD451" s="3">
        <v>1</v>
      </c>
      <c r="AE451" s="3">
        <v>0</v>
      </c>
      <c r="AF451" s="4">
        <v>0</v>
      </c>
    </row>
    <row r="452" spans="1:32" x14ac:dyDescent="0.3">
      <c r="A452">
        <v>240329</v>
      </c>
      <c r="B452" s="12" t="s">
        <v>39</v>
      </c>
      <c r="C452" s="8" t="s">
        <v>75</v>
      </c>
      <c r="D452" s="35" t="s">
        <v>7</v>
      </c>
      <c r="E452" s="40">
        <v>6</v>
      </c>
      <c r="F452" s="41">
        <v>162</v>
      </c>
      <c r="G452" s="40" t="s">
        <v>89</v>
      </c>
      <c r="H452" s="42" t="s">
        <v>89</v>
      </c>
      <c r="I452" s="61" t="str">
        <f t="shared" ref="I452" si="1787">IFERROR((H452/306.7)*352.7,"NA")</f>
        <v>NA</v>
      </c>
      <c r="J452" s="78" t="s">
        <v>89</v>
      </c>
      <c r="K452" s="40" t="s">
        <v>89</v>
      </c>
      <c r="L452" s="67" t="str">
        <f t="shared" ref="L452" si="1788">IFERROR((K452/306.7)*352.7,"NA")</f>
        <v>NA</v>
      </c>
      <c r="M452" s="8">
        <v>25650</v>
      </c>
      <c r="N452" s="64">
        <f t="shared" ref="N452" si="1789">IFERROR((M452/306.7)*352.7,"NA")</f>
        <v>29497.08183893055</v>
      </c>
      <c r="O452" s="12">
        <v>0</v>
      </c>
      <c r="P452" s="8">
        <f t="shared" si="1784"/>
        <v>1</v>
      </c>
      <c r="Q452" s="8">
        <v>1</v>
      </c>
      <c r="R452" s="8">
        <f t="shared" si="1785"/>
        <v>0</v>
      </c>
      <c r="S452" s="8">
        <v>1</v>
      </c>
      <c r="T452" s="8">
        <v>9492</v>
      </c>
      <c r="U452" s="74">
        <v>0.76300000000000001</v>
      </c>
      <c r="V452" s="40">
        <v>428</v>
      </c>
      <c r="W452" s="40">
        <v>2199</v>
      </c>
      <c r="X452" s="64">
        <f t="shared" ref="X452" si="1790">IFERROR((W452/306.7)*352.7,"NA")</f>
        <v>2528.8141506358006</v>
      </c>
      <c r="Y452" s="71">
        <f t="shared" ref="Y452:Y515" si="1791">IFERROR(V452*W452,"NA")</f>
        <v>941172</v>
      </c>
      <c r="Z452" s="71">
        <f t="shared" ref="Z452:Z515" si="1792">IFERROR(V452*X452,"NA")</f>
        <v>1082332.4564721226</v>
      </c>
      <c r="AA452" s="17">
        <v>0</v>
      </c>
      <c r="AB452" s="3">
        <v>1</v>
      </c>
      <c r="AC452" s="4">
        <v>0</v>
      </c>
      <c r="AD452" s="3">
        <v>1</v>
      </c>
      <c r="AE452" s="3">
        <v>0</v>
      </c>
      <c r="AF452" s="4">
        <v>0</v>
      </c>
    </row>
    <row r="453" spans="1:32" x14ac:dyDescent="0.3">
      <c r="A453">
        <v>240329</v>
      </c>
      <c r="B453" s="12" t="s">
        <v>39</v>
      </c>
      <c r="C453" s="8" t="s">
        <v>75</v>
      </c>
      <c r="D453" s="35" t="s">
        <v>5</v>
      </c>
      <c r="E453" s="40">
        <v>9</v>
      </c>
      <c r="F453" s="41">
        <v>132</v>
      </c>
      <c r="G453" s="40" t="s">
        <v>89</v>
      </c>
      <c r="H453" s="42" t="s">
        <v>89</v>
      </c>
      <c r="I453" s="61" t="str">
        <f t="shared" ref="I453" si="1793">IFERROR((H453/312.9)*352.7,"NA")</f>
        <v>NA</v>
      </c>
      <c r="J453" s="78" t="s">
        <v>89</v>
      </c>
      <c r="K453" s="40" t="s">
        <v>89</v>
      </c>
      <c r="L453" s="67" t="str">
        <f t="shared" ref="L453" si="1794">IFERROR((K453/312.9)*352.7,"NA")</f>
        <v>NA</v>
      </c>
      <c r="M453" s="8">
        <v>25921</v>
      </c>
      <c r="N453" s="64">
        <f t="shared" ref="N453" si="1795">IFERROR((M453/312.9)*352.7,"NA")</f>
        <v>29218.078299776287</v>
      </c>
      <c r="O453" s="12">
        <v>0</v>
      </c>
      <c r="P453" s="9">
        <f t="shared" si="1784"/>
        <v>1</v>
      </c>
      <c r="Q453" s="8">
        <v>1</v>
      </c>
      <c r="R453" s="8">
        <f t="shared" si="1785"/>
        <v>0</v>
      </c>
      <c r="S453" s="8">
        <v>1</v>
      </c>
      <c r="T453" s="8">
        <v>9462</v>
      </c>
      <c r="U453" s="74">
        <v>0.8</v>
      </c>
      <c r="V453" s="40">
        <v>490</v>
      </c>
      <c r="W453" s="40">
        <v>2104</v>
      </c>
      <c r="X453" s="64">
        <f t="shared" ref="X453" si="1796">IFERROR((W453/312.9)*352.7,"NA")</f>
        <v>2371.6228827101309</v>
      </c>
      <c r="Y453" s="71">
        <f t="shared" si="1791"/>
        <v>1030960</v>
      </c>
      <c r="Z453" s="71">
        <f t="shared" si="1792"/>
        <v>1162095.212527964</v>
      </c>
      <c r="AA453" s="17">
        <v>0</v>
      </c>
      <c r="AB453" s="3">
        <v>1</v>
      </c>
      <c r="AC453" s="4">
        <v>0</v>
      </c>
      <c r="AD453" s="3">
        <v>1</v>
      </c>
      <c r="AE453" s="3">
        <v>0</v>
      </c>
      <c r="AF453" s="4">
        <v>0</v>
      </c>
    </row>
    <row r="454" spans="1:32" x14ac:dyDescent="0.3">
      <c r="A454">
        <v>240329</v>
      </c>
      <c r="B454" s="12" t="s">
        <v>39</v>
      </c>
      <c r="C454" s="8" t="s">
        <v>75</v>
      </c>
      <c r="D454" s="35" t="s">
        <v>4</v>
      </c>
      <c r="E454" s="40">
        <v>14</v>
      </c>
      <c r="F454" s="41">
        <v>95</v>
      </c>
      <c r="G454" s="40" t="s">
        <v>89</v>
      </c>
      <c r="H454" s="42" t="s">
        <v>89</v>
      </c>
      <c r="I454" s="61" t="str">
        <f t="shared" ref="I454" si="1797">IFERROR((H454/317.7)*352.7,"NA")</f>
        <v>NA</v>
      </c>
      <c r="J454" s="78" t="s">
        <v>89</v>
      </c>
      <c r="K454" s="40" t="s">
        <v>89</v>
      </c>
      <c r="L454" s="67" t="str">
        <f t="shared" ref="L454" si="1798">IFERROR((K454/317.7)*352.7,"NA")</f>
        <v>NA</v>
      </c>
      <c r="M454" s="8">
        <v>25851</v>
      </c>
      <c r="N454" s="64">
        <f t="shared" ref="N454" si="1799">IFERROR((M454/317.7)*352.7,"NA")</f>
        <v>28698.922568460814</v>
      </c>
      <c r="O454" s="12">
        <v>0</v>
      </c>
      <c r="P454" s="7">
        <f t="shared" si="1784"/>
        <v>1</v>
      </c>
      <c r="Q454" s="8">
        <v>1</v>
      </c>
      <c r="R454" s="8">
        <f t="shared" si="1785"/>
        <v>0</v>
      </c>
      <c r="S454" s="8">
        <v>1</v>
      </c>
      <c r="T454" s="8">
        <v>9517</v>
      </c>
      <c r="U454" s="74">
        <v>0.74199999999999999</v>
      </c>
      <c r="V454" s="40">
        <v>422</v>
      </c>
      <c r="W454" s="40">
        <v>2205</v>
      </c>
      <c r="X454" s="64">
        <f t="shared" ref="X454" si="1800">IFERROR((W454/317.7)*352.7,"NA")</f>
        <v>2447.9178470254956</v>
      </c>
      <c r="Y454" s="71">
        <f t="shared" si="1791"/>
        <v>930510</v>
      </c>
      <c r="Z454" s="71">
        <f t="shared" si="1792"/>
        <v>1033021.3314447592</v>
      </c>
      <c r="AA454" s="17">
        <v>0</v>
      </c>
      <c r="AB454" s="3">
        <v>1</v>
      </c>
      <c r="AC454" s="4">
        <v>0</v>
      </c>
      <c r="AD454" s="3">
        <v>1</v>
      </c>
      <c r="AE454" s="3">
        <v>0</v>
      </c>
      <c r="AF454" s="4">
        <v>0</v>
      </c>
    </row>
    <row r="455" spans="1:32" x14ac:dyDescent="0.3">
      <c r="A455">
        <v>240329</v>
      </c>
      <c r="B455" s="12" t="s">
        <v>39</v>
      </c>
      <c r="C455" s="8" t="s">
        <v>75</v>
      </c>
      <c r="D455" s="35" t="s">
        <v>3</v>
      </c>
      <c r="E455" s="40">
        <v>8</v>
      </c>
      <c r="F455" s="41">
        <v>79</v>
      </c>
      <c r="G455" s="40" t="s">
        <v>89</v>
      </c>
      <c r="H455" s="42" t="s">
        <v>89</v>
      </c>
      <c r="I455" s="61" t="str">
        <f t="shared" ref="I455" si="1801">IFERROR((H455/327.4)*352.7,"NA")</f>
        <v>NA</v>
      </c>
      <c r="J455" s="78" t="s">
        <v>89</v>
      </c>
      <c r="K455" s="40" t="s">
        <v>89</v>
      </c>
      <c r="L455" s="67" t="str">
        <f t="shared" ref="L455" si="1802">IFERROR((K455/327.4)*352.7,"NA")</f>
        <v>NA</v>
      </c>
      <c r="M455" s="8">
        <v>26055</v>
      </c>
      <c r="N455" s="64">
        <f t="shared" ref="N455" si="1803">IFERROR((M455/327.4)*352.7,"NA")</f>
        <v>28068.41325595602</v>
      </c>
      <c r="O455" s="12">
        <v>0</v>
      </c>
      <c r="P455" s="8">
        <f t="shared" si="1784"/>
        <v>1</v>
      </c>
      <c r="Q455" s="8">
        <v>1</v>
      </c>
      <c r="R455" s="8">
        <f t="shared" si="1785"/>
        <v>0</v>
      </c>
      <c r="S455" s="8">
        <v>1</v>
      </c>
      <c r="T455" s="8">
        <v>9436</v>
      </c>
      <c r="U455" s="74">
        <v>0.7340000000000001</v>
      </c>
      <c r="V455" s="40">
        <v>447</v>
      </c>
      <c r="W455" s="40">
        <v>1985</v>
      </c>
      <c r="X455" s="64">
        <f t="shared" ref="X455" si="1804">IFERROR((W455/327.4)*352.7,"NA")</f>
        <v>2138.3918753817957</v>
      </c>
      <c r="Y455" s="71">
        <f t="shared" si="1791"/>
        <v>887295</v>
      </c>
      <c r="Z455" s="71">
        <f t="shared" si="1792"/>
        <v>955861.16829566262</v>
      </c>
      <c r="AA455" s="17">
        <v>0</v>
      </c>
      <c r="AB455" s="3">
        <v>1</v>
      </c>
      <c r="AC455" s="4">
        <v>0</v>
      </c>
      <c r="AD455" s="3">
        <v>1</v>
      </c>
      <c r="AE455" s="3">
        <v>0</v>
      </c>
      <c r="AF455" s="4">
        <v>0</v>
      </c>
    </row>
    <row r="456" spans="1:32" x14ac:dyDescent="0.3">
      <c r="A456">
        <v>240329</v>
      </c>
      <c r="B456" s="12" t="s">
        <v>39</v>
      </c>
      <c r="C456" s="8" t="s">
        <v>75</v>
      </c>
      <c r="D456" s="35" t="s">
        <v>2</v>
      </c>
      <c r="E456" s="40">
        <v>4</v>
      </c>
      <c r="F456" s="41">
        <v>71</v>
      </c>
      <c r="G456" s="40">
        <v>43</v>
      </c>
      <c r="H456" s="43">
        <v>3255</v>
      </c>
      <c r="I456" s="61">
        <f t="shared" ref="I456" si="1805">IFERROR((H456/336.1)*352.7,"NA")</f>
        <v>3415.7646533769712</v>
      </c>
      <c r="J456" s="78">
        <v>0.60563380281690138</v>
      </c>
      <c r="K456" s="40">
        <v>139972</v>
      </c>
      <c r="L456" s="67">
        <f t="shared" ref="L456" si="1806">IFERROR((K456/336.1)*352.7,"NA")</f>
        <v>146885.22582564713</v>
      </c>
      <c r="M456" s="8">
        <v>26183</v>
      </c>
      <c r="N456" s="64">
        <f t="shared" ref="N456" si="1807">IFERROR((M456/336.1)*352.7,"NA")</f>
        <v>27476.180005950606</v>
      </c>
      <c r="O456" s="12">
        <v>0</v>
      </c>
      <c r="P456" s="8">
        <f t="shared" si="1784"/>
        <v>1</v>
      </c>
      <c r="Q456" s="8">
        <v>1</v>
      </c>
      <c r="R456" s="8">
        <f t="shared" si="1785"/>
        <v>0</v>
      </c>
      <c r="S456" s="8">
        <v>1</v>
      </c>
      <c r="T456" s="8">
        <v>9517</v>
      </c>
      <c r="U456" s="74">
        <v>0.70599999999999996</v>
      </c>
      <c r="V456" s="40">
        <v>464</v>
      </c>
      <c r="W456" s="40">
        <v>2589</v>
      </c>
      <c r="X456" s="64">
        <f t="shared" ref="X456" si="1808">IFERROR((W456/336.1)*352.7,"NA")</f>
        <v>2716.8708717643553</v>
      </c>
      <c r="Y456" s="71">
        <f t="shared" si="1791"/>
        <v>1201296</v>
      </c>
      <c r="Z456" s="71">
        <f t="shared" si="1792"/>
        <v>1260628.0844986609</v>
      </c>
      <c r="AA456" s="17">
        <v>0</v>
      </c>
      <c r="AB456" s="3">
        <v>1</v>
      </c>
      <c r="AC456" s="4">
        <v>0</v>
      </c>
      <c r="AD456" s="3">
        <v>1</v>
      </c>
      <c r="AE456" s="3">
        <v>0</v>
      </c>
      <c r="AF456" s="4">
        <v>0</v>
      </c>
    </row>
    <row r="457" spans="1:32" x14ac:dyDescent="0.3">
      <c r="A457">
        <v>240329</v>
      </c>
      <c r="B457" s="12" t="s">
        <v>39</v>
      </c>
      <c r="C457" s="9" t="s">
        <v>75</v>
      </c>
      <c r="D457" s="36" t="s">
        <v>1</v>
      </c>
      <c r="E457" s="40">
        <v>9</v>
      </c>
      <c r="F457" s="41">
        <v>47</v>
      </c>
      <c r="G457" s="40">
        <v>43</v>
      </c>
      <c r="H457" s="43">
        <v>3255</v>
      </c>
      <c r="I457" s="62">
        <f t="shared" ref="I457" si="1809">IFERROR((H457/346)*352.7,"NA")</f>
        <v>3318.030346820809</v>
      </c>
      <c r="J457" s="78">
        <v>0.91489361702127658</v>
      </c>
      <c r="K457" s="40">
        <v>139972</v>
      </c>
      <c r="L457" s="68">
        <f t="shared" ref="L457" si="1810">IFERROR((K457/346)*352.7,"NA")</f>
        <v>142682.44046242774</v>
      </c>
      <c r="M457" s="9">
        <v>26503</v>
      </c>
      <c r="N457" s="65">
        <f t="shared" ref="N457" si="1811">IFERROR((M457/346)*352.7,"NA")</f>
        <v>27016.208381502889</v>
      </c>
      <c r="O457" s="58">
        <v>0</v>
      </c>
      <c r="P457" s="8">
        <f t="shared" si="1784"/>
        <v>1</v>
      </c>
      <c r="Q457" s="9">
        <v>1</v>
      </c>
      <c r="R457" s="9">
        <f t="shared" si="1785"/>
        <v>0</v>
      </c>
      <c r="S457" s="9">
        <v>1</v>
      </c>
      <c r="T457" s="9">
        <v>9463</v>
      </c>
      <c r="U457" s="75">
        <v>0.73</v>
      </c>
      <c r="V457" s="45" t="s">
        <v>89</v>
      </c>
      <c r="W457" s="45" t="s">
        <v>89</v>
      </c>
      <c r="X457" s="65" t="str">
        <f t="shared" ref="X457" si="1812">IFERROR((W457/346)*352.7,"NA")</f>
        <v>NA</v>
      </c>
      <c r="Y457" s="72" t="str">
        <f t="shared" si="1791"/>
        <v>NA</v>
      </c>
      <c r="Z457" s="72" t="str">
        <f t="shared" si="1792"/>
        <v>NA</v>
      </c>
      <c r="AA457" s="17">
        <v>0</v>
      </c>
      <c r="AB457" s="3">
        <v>1</v>
      </c>
      <c r="AC457" s="4">
        <v>0</v>
      </c>
      <c r="AD457" s="3">
        <v>1</v>
      </c>
      <c r="AE457" s="3">
        <v>0</v>
      </c>
      <c r="AF457" s="4">
        <v>0</v>
      </c>
    </row>
    <row r="458" spans="1:32" x14ac:dyDescent="0.3">
      <c r="A458">
        <v>240374</v>
      </c>
      <c r="B458" s="19" t="s">
        <v>39</v>
      </c>
      <c r="C458" s="19" t="s">
        <v>66</v>
      </c>
      <c r="D458" s="34" t="s">
        <v>9</v>
      </c>
      <c r="E458" s="37">
        <v>12</v>
      </c>
      <c r="F458" s="38">
        <v>67</v>
      </c>
      <c r="G458" s="37">
        <v>55</v>
      </c>
      <c r="H458" s="50">
        <v>5342</v>
      </c>
      <c r="I458" s="60">
        <f t="shared" ref="I458" si="1813">IFERROR((H458/293.2)*352.7,"NA")</f>
        <v>6426.068894952251</v>
      </c>
      <c r="J458" s="80">
        <v>0.82089552238805974</v>
      </c>
      <c r="K458" s="37">
        <v>293823</v>
      </c>
      <c r="L458" s="66">
        <f t="shared" ref="L458" si="1814">IFERROR((K458/293.2)*352.7,"NA")</f>
        <v>353449.42735334241</v>
      </c>
      <c r="M458" s="8">
        <v>25717</v>
      </c>
      <c r="N458" s="63">
        <f t="shared" ref="N458" si="1815">IFERROR((M458/293.2)*352.7,"NA")</f>
        <v>30935.831855388813</v>
      </c>
      <c r="O458" s="12">
        <v>0</v>
      </c>
      <c r="P458" s="8">
        <f t="shared" si="1784"/>
        <v>1</v>
      </c>
      <c r="Q458" s="7">
        <v>0</v>
      </c>
      <c r="R458" s="7">
        <f t="shared" si="1785"/>
        <v>1</v>
      </c>
      <c r="S458" s="7">
        <v>0</v>
      </c>
      <c r="T458" s="8">
        <v>4315</v>
      </c>
      <c r="U458" s="59">
        <v>0.78599999999999992</v>
      </c>
      <c r="V458" s="37">
        <v>48</v>
      </c>
      <c r="W458" s="37">
        <v>1478</v>
      </c>
      <c r="X458" s="63">
        <f t="shared" ref="X458" si="1816">IFERROR((W458/293.2)*352.7,"NA")</f>
        <v>1777.9351978171894</v>
      </c>
      <c r="Y458" s="71">
        <f t="shared" si="1791"/>
        <v>70944</v>
      </c>
      <c r="Z458" s="38">
        <f t="shared" si="1792"/>
        <v>85340.889495225099</v>
      </c>
      <c r="AA458" s="17">
        <v>0</v>
      </c>
      <c r="AB458" s="3">
        <v>0</v>
      </c>
      <c r="AC458" s="4">
        <v>1</v>
      </c>
      <c r="AD458" s="3">
        <v>0</v>
      </c>
      <c r="AE458" s="3">
        <v>1</v>
      </c>
      <c r="AF458" s="4">
        <v>0</v>
      </c>
    </row>
    <row r="459" spans="1:32" x14ac:dyDescent="0.3">
      <c r="A459">
        <v>240374</v>
      </c>
      <c r="B459" s="10" t="s">
        <v>39</v>
      </c>
      <c r="C459" s="10" t="s">
        <v>66</v>
      </c>
      <c r="D459" s="35" t="s">
        <v>8</v>
      </c>
      <c r="E459" s="40">
        <v>14</v>
      </c>
      <c r="F459" s="41">
        <v>78</v>
      </c>
      <c r="G459" s="40">
        <v>6</v>
      </c>
      <c r="H459" s="43">
        <v>1792</v>
      </c>
      <c r="I459" s="61">
        <f t="shared" ref="I459" si="1817">IFERROR((H459/297.8)*352.7,"NA")</f>
        <v>2122.3586299529884</v>
      </c>
      <c r="J459" s="78">
        <v>7.6923076923076927E-2</v>
      </c>
      <c r="K459" s="40">
        <v>10750</v>
      </c>
      <c r="L459" s="67">
        <f t="shared" ref="L459" si="1818">IFERROR((K459/297.8)*352.7,"NA")</f>
        <v>12731.783075889858</v>
      </c>
      <c r="M459" s="8">
        <v>26119</v>
      </c>
      <c r="N459" s="64">
        <f t="shared" ref="N459" si="1819">IFERROR((M459/297.8)*352.7,"NA")</f>
        <v>30934.087642713228</v>
      </c>
      <c r="O459" s="12">
        <v>0</v>
      </c>
      <c r="P459" s="9">
        <f t="shared" si="1784"/>
        <v>1</v>
      </c>
      <c r="Q459" s="8">
        <v>0</v>
      </c>
      <c r="R459" s="8">
        <f t="shared" si="1785"/>
        <v>1</v>
      </c>
      <c r="S459" s="8">
        <v>0</v>
      </c>
      <c r="T459" s="8">
        <v>4354</v>
      </c>
      <c r="U459" s="59">
        <v>0.755</v>
      </c>
      <c r="V459" s="40">
        <v>52</v>
      </c>
      <c r="W459" s="40">
        <v>1411</v>
      </c>
      <c r="X459" s="64">
        <f t="shared" ref="X459" si="1820">IFERROR((W459/297.8)*352.7,"NA")</f>
        <v>1671.1205507051711</v>
      </c>
      <c r="Y459" s="71">
        <f t="shared" si="1791"/>
        <v>73372</v>
      </c>
      <c r="Z459" s="71">
        <f t="shared" si="1792"/>
        <v>86898.268636668901</v>
      </c>
      <c r="AA459" s="17">
        <v>0</v>
      </c>
      <c r="AB459" s="3">
        <v>0</v>
      </c>
      <c r="AC459" s="4">
        <v>1</v>
      </c>
      <c r="AD459" s="3">
        <v>0</v>
      </c>
      <c r="AE459" s="3">
        <v>1</v>
      </c>
      <c r="AF459" s="4">
        <v>0</v>
      </c>
    </row>
    <row r="460" spans="1:32" x14ac:dyDescent="0.3">
      <c r="A460">
        <v>240374</v>
      </c>
      <c r="B460" s="10" t="s">
        <v>39</v>
      </c>
      <c r="C460" s="10" t="s">
        <v>66</v>
      </c>
      <c r="D460" s="35" t="s">
        <v>7</v>
      </c>
      <c r="E460" s="40">
        <v>13</v>
      </c>
      <c r="F460" s="41">
        <v>75</v>
      </c>
      <c r="G460" s="40">
        <v>13</v>
      </c>
      <c r="H460" s="43">
        <v>2479</v>
      </c>
      <c r="I460" s="61">
        <f t="shared" ref="I460" si="1821">IFERROR((H460/306.7)*352.7,"NA")</f>
        <v>2850.8095859145747</v>
      </c>
      <c r="J460" s="78">
        <v>0.17333333333333334</v>
      </c>
      <c r="K460" s="40">
        <v>32227</v>
      </c>
      <c r="L460" s="67">
        <f t="shared" ref="L460" si="1822">IFERROR((K460/306.7)*352.7,"NA")</f>
        <v>37060.524616889474</v>
      </c>
      <c r="M460" s="8">
        <v>26091</v>
      </c>
      <c r="N460" s="64">
        <f t="shared" ref="N460" si="1823">IFERROR((M460/306.7)*352.7,"NA")</f>
        <v>30004.224649494619</v>
      </c>
      <c r="O460" s="12">
        <v>0</v>
      </c>
      <c r="P460" s="7">
        <f t="shared" si="1784"/>
        <v>1</v>
      </c>
      <c r="Q460" s="8">
        <v>0</v>
      </c>
      <c r="R460" s="8">
        <f t="shared" si="1785"/>
        <v>1</v>
      </c>
      <c r="S460" s="8">
        <v>0</v>
      </c>
      <c r="T460" s="8">
        <v>4274</v>
      </c>
      <c r="U460" s="59">
        <v>0.86</v>
      </c>
      <c r="V460" s="40">
        <v>51</v>
      </c>
      <c r="W460" s="40">
        <v>1686</v>
      </c>
      <c r="X460" s="64">
        <f t="shared" ref="X460" si="1824">IFERROR((W460/306.7)*352.7,"NA")</f>
        <v>1938.8725138571895</v>
      </c>
      <c r="Y460" s="71">
        <f t="shared" si="1791"/>
        <v>85986</v>
      </c>
      <c r="Z460" s="71">
        <f t="shared" si="1792"/>
        <v>98882.498206716657</v>
      </c>
      <c r="AA460" s="17">
        <v>0</v>
      </c>
      <c r="AB460" s="3">
        <v>0</v>
      </c>
      <c r="AC460" s="4">
        <v>1</v>
      </c>
      <c r="AD460" s="3">
        <v>0</v>
      </c>
      <c r="AE460" s="3">
        <v>1</v>
      </c>
      <c r="AF460" s="4">
        <v>0</v>
      </c>
    </row>
    <row r="461" spans="1:32" x14ac:dyDescent="0.3">
      <c r="A461">
        <v>240374</v>
      </c>
      <c r="B461" s="10" t="s">
        <v>39</v>
      </c>
      <c r="C461" s="10" t="s">
        <v>66</v>
      </c>
      <c r="D461" s="35" t="s">
        <v>5</v>
      </c>
      <c r="E461" s="40">
        <v>6</v>
      </c>
      <c r="F461" s="41">
        <v>75</v>
      </c>
      <c r="G461" s="40">
        <v>59</v>
      </c>
      <c r="H461" s="43">
        <v>5240</v>
      </c>
      <c r="I461" s="61">
        <f t="shared" ref="I461" si="1825">IFERROR((H461/312.9)*352.7,"NA")</f>
        <v>5906.5132630233302</v>
      </c>
      <c r="J461" s="78">
        <v>0.78666666666666663</v>
      </c>
      <c r="K461" s="40">
        <v>393020</v>
      </c>
      <c r="L461" s="67">
        <f t="shared" ref="L461" si="1826">IFERROR((K461/312.9)*352.7,"NA")</f>
        <v>443011.03867050179</v>
      </c>
      <c r="M461" s="8">
        <v>27566</v>
      </c>
      <c r="N461" s="64">
        <f t="shared" ref="N461" si="1827">IFERROR((M461/312.9)*352.7,"NA")</f>
        <v>31072.317673378078</v>
      </c>
      <c r="O461" s="12">
        <v>0</v>
      </c>
      <c r="P461" s="8">
        <f t="shared" si="1784"/>
        <v>1</v>
      </c>
      <c r="Q461" s="8">
        <v>0</v>
      </c>
      <c r="R461" s="8">
        <f t="shared" si="1785"/>
        <v>1</v>
      </c>
      <c r="S461" s="8">
        <v>0</v>
      </c>
      <c r="T461" s="8">
        <v>4158</v>
      </c>
      <c r="U461" s="59">
        <v>0.81599999999999995</v>
      </c>
      <c r="V461" s="40">
        <v>47</v>
      </c>
      <c r="W461" s="40">
        <v>1761</v>
      </c>
      <c r="X461" s="64">
        <f t="shared" ref="X461" si="1828">IFERROR((W461/312.9)*352.7,"NA")</f>
        <v>1984.9942473633751</v>
      </c>
      <c r="Y461" s="71">
        <f t="shared" si="1791"/>
        <v>82767</v>
      </c>
      <c r="Z461" s="71">
        <f t="shared" si="1792"/>
        <v>93294.729626078624</v>
      </c>
      <c r="AA461" s="17">
        <v>0</v>
      </c>
      <c r="AB461" s="3">
        <v>0</v>
      </c>
      <c r="AC461" s="4">
        <v>1</v>
      </c>
      <c r="AD461" s="3">
        <v>0</v>
      </c>
      <c r="AE461" s="3">
        <v>1</v>
      </c>
      <c r="AF461" s="4">
        <v>0</v>
      </c>
    </row>
    <row r="462" spans="1:32" x14ac:dyDescent="0.3">
      <c r="A462">
        <v>240374</v>
      </c>
      <c r="B462" s="10" t="s">
        <v>39</v>
      </c>
      <c r="C462" s="10" t="s">
        <v>66</v>
      </c>
      <c r="D462" s="35" t="s">
        <v>4</v>
      </c>
      <c r="E462" s="40">
        <v>5</v>
      </c>
      <c r="F462" s="41">
        <v>59</v>
      </c>
      <c r="G462" s="40" t="s">
        <v>89</v>
      </c>
      <c r="H462" s="42" t="s">
        <v>89</v>
      </c>
      <c r="I462" s="61" t="str">
        <f t="shared" ref="I462" si="1829">IFERROR((H462/317.7)*352.7,"NA")</f>
        <v>NA</v>
      </c>
      <c r="J462" s="78" t="s">
        <v>89</v>
      </c>
      <c r="K462" s="40" t="s">
        <v>89</v>
      </c>
      <c r="L462" s="67" t="str">
        <f t="shared" ref="L462" si="1830">IFERROR((K462/317.7)*352.7,"NA")</f>
        <v>NA</v>
      </c>
      <c r="M462" s="8">
        <v>26790</v>
      </c>
      <c r="N462" s="64">
        <f t="shared" ref="N462" si="1831">IFERROR((M462/317.7)*352.7,"NA")</f>
        <v>29741.369216241739</v>
      </c>
      <c r="O462" s="12">
        <v>0</v>
      </c>
      <c r="P462" s="8">
        <f t="shared" si="1784"/>
        <v>1</v>
      </c>
      <c r="Q462" s="8">
        <v>0</v>
      </c>
      <c r="R462" s="8">
        <f t="shared" si="1785"/>
        <v>1</v>
      </c>
      <c r="S462" s="8">
        <v>0</v>
      </c>
      <c r="T462" s="8">
        <v>4145</v>
      </c>
      <c r="U462" s="59">
        <v>0.625</v>
      </c>
      <c r="V462" s="40">
        <v>57</v>
      </c>
      <c r="W462" s="40">
        <v>1426</v>
      </c>
      <c r="X462" s="64">
        <f t="shared" ref="X462" si="1832">IFERROR((W462/317.7)*352.7,"NA")</f>
        <v>1583.0978910922254</v>
      </c>
      <c r="Y462" s="71">
        <f t="shared" si="1791"/>
        <v>81282</v>
      </c>
      <c r="Z462" s="71">
        <f t="shared" si="1792"/>
        <v>90236.579792256845</v>
      </c>
      <c r="AA462" s="17">
        <v>0</v>
      </c>
      <c r="AB462" s="3">
        <v>0</v>
      </c>
      <c r="AC462" s="4">
        <v>1</v>
      </c>
      <c r="AD462" s="3">
        <v>0</v>
      </c>
      <c r="AE462" s="3">
        <v>1</v>
      </c>
      <c r="AF462" s="4">
        <v>0</v>
      </c>
    </row>
    <row r="463" spans="1:32" x14ac:dyDescent="0.3">
      <c r="A463">
        <v>240374</v>
      </c>
      <c r="B463" s="10" t="s">
        <v>39</v>
      </c>
      <c r="C463" s="10" t="s">
        <v>66</v>
      </c>
      <c r="D463" s="35" t="s">
        <v>3</v>
      </c>
      <c r="E463" s="40">
        <v>14</v>
      </c>
      <c r="F463" s="41">
        <v>68</v>
      </c>
      <c r="G463" s="40">
        <v>44</v>
      </c>
      <c r="H463" s="43">
        <v>7719</v>
      </c>
      <c r="I463" s="61">
        <f t="shared" ref="I463" si="1833">IFERROR((H463/327.4)*352.7,"NA")</f>
        <v>8315.489615149665</v>
      </c>
      <c r="J463" s="78">
        <v>0.6470588235294118</v>
      </c>
      <c r="K463" s="40">
        <v>339656</v>
      </c>
      <c r="L463" s="67">
        <f t="shared" ref="L463" si="1834">IFERROR((K463/327.4)*352.7,"NA")</f>
        <v>365903.08857666462</v>
      </c>
      <c r="M463" s="8">
        <v>28072</v>
      </c>
      <c r="N463" s="64">
        <f t="shared" ref="N463" si="1835">IFERROR((M463/327.4)*352.7,"NA")</f>
        <v>30241.277947464874</v>
      </c>
      <c r="O463" s="12">
        <v>0</v>
      </c>
      <c r="P463" s="8">
        <f t="shared" si="1784"/>
        <v>1</v>
      </c>
      <c r="Q463" s="8">
        <v>0</v>
      </c>
      <c r="R463" s="8">
        <f t="shared" si="1785"/>
        <v>1</v>
      </c>
      <c r="S463" s="8">
        <v>0</v>
      </c>
      <c r="T463" s="8">
        <v>4056</v>
      </c>
      <c r="U463" s="59">
        <v>0.60799999999999998</v>
      </c>
      <c r="V463" s="40">
        <v>53</v>
      </c>
      <c r="W463" s="40">
        <v>1493</v>
      </c>
      <c r="X463" s="64">
        <f t="shared" ref="X463" si="1836">IFERROR((W463/327.4)*352.7,"NA")</f>
        <v>1608.3723274282222</v>
      </c>
      <c r="Y463" s="71">
        <f t="shared" si="1791"/>
        <v>79129</v>
      </c>
      <c r="Z463" s="71">
        <f t="shared" si="1792"/>
        <v>85243.733353695774</v>
      </c>
      <c r="AA463" s="17">
        <v>0</v>
      </c>
      <c r="AB463" s="3">
        <v>0</v>
      </c>
      <c r="AC463" s="4">
        <v>1</v>
      </c>
      <c r="AD463" s="3">
        <v>0</v>
      </c>
      <c r="AE463" s="3">
        <v>1</v>
      </c>
      <c r="AF463" s="4">
        <v>0</v>
      </c>
    </row>
    <row r="464" spans="1:32" x14ac:dyDescent="0.3">
      <c r="A464">
        <v>240374</v>
      </c>
      <c r="B464" s="10" t="s">
        <v>39</v>
      </c>
      <c r="C464" s="10" t="s">
        <v>66</v>
      </c>
      <c r="D464" s="35" t="s">
        <v>2</v>
      </c>
      <c r="E464" s="40">
        <v>8</v>
      </c>
      <c r="F464" s="41">
        <v>62</v>
      </c>
      <c r="G464" s="40">
        <v>54</v>
      </c>
      <c r="H464" s="43">
        <v>7027</v>
      </c>
      <c r="I464" s="61">
        <f t="shared" ref="I464" si="1837">IFERROR((H464/336.1)*352.7,"NA")</f>
        <v>7374.0639690568269</v>
      </c>
      <c r="J464" s="78">
        <v>0.87096774193548387</v>
      </c>
      <c r="K464" s="40">
        <v>379438</v>
      </c>
      <c r="L464" s="67">
        <f t="shared" ref="L464" si="1838">IFERROR((K464/336.1)*352.7,"NA")</f>
        <v>398178.46652781905</v>
      </c>
      <c r="M464" s="8">
        <v>27586</v>
      </c>
      <c r="N464" s="64">
        <f t="shared" ref="N464" si="1839">IFERROR((M464/336.1)*352.7,"NA")</f>
        <v>28948.474263612017</v>
      </c>
      <c r="O464" s="12">
        <v>0</v>
      </c>
      <c r="P464" s="8">
        <f t="shared" si="1784"/>
        <v>1</v>
      </c>
      <c r="Q464" s="8">
        <v>0</v>
      </c>
      <c r="R464" s="8">
        <f t="shared" si="1785"/>
        <v>1</v>
      </c>
      <c r="S464" s="8">
        <v>0</v>
      </c>
      <c r="T464" s="8">
        <v>3978</v>
      </c>
      <c r="U464" s="59">
        <v>0.67099999999999993</v>
      </c>
      <c r="V464" s="40">
        <v>70</v>
      </c>
      <c r="W464" s="40">
        <v>1765</v>
      </c>
      <c r="X464" s="64">
        <f t="shared" ref="X464" si="1840">IFERROR((W464/336.1)*352.7,"NA")</f>
        <v>1852.1734602796785</v>
      </c>
      <c r="Y464" s="71">
        <f t="shared" si="1791"/>
        <v>123550</v>
      </c>
      <c r="Z464" s="71">
        <f t="shared" si="1792"/>
        <v>129652.14221957749</v>
      </c>
      <c r="AA464" s="17">
        <v>0</v>
      </c>
      <c r="AB464" s="3">
        <v>0</v>
      </c>
      <c r="AC464" s="4">
        <v>1</v>
      </c>
      <c r="AD464" s="3">
        <v>0</v>
      </c>
      <c r="AE464" s="3">
        <v>1</v>
      </c>
      <c r="AF464" s="4">
        <v>0</v>
      </c>
    </row>
    <row r="465" spans="1:32" x14ac:dyDescent="0.3">
      <c r="A465">
        <v>240374</v>
      </c>
      <c r="B465" s="20" t="s">
        <v>39</v>
      </c>
      <c r="C465" s="10" t="s">
        <v>66</v>
      </c>
      <c r="D465" s="36" t="s">
        <v>1</v>
      </c>
      <c r="E465" s="45">
        <v>6</v>
      </c>
      <c r="F465" s="46">
        <v>57</v>
      </c>
      <c r="G465" s="45">
        <v>48</v>
      </c>
      <c r="H465" s="54">
        <v>7560</v>
      </c>
      <c r="I465" s="62">
        <f t="shared" ref="I465" si="1841">IFERROR((H465/346)*352.7,"NA")</f>
        <v>7706.3930635838142</v>
      </c>
      <c r="J465" s="79">
        <v>0.84210526315789469</v>
      </c>
      <c r="K465" s="45">
        <v>362902</v>
      </c>
      <c r="L465" s="68">
        <f t="shared" ref="L465" si="1842">IFERROR((K465/346)*352.7,"NA")</f>
        <v>369929.29306358378</v>
      </c>
      <c r="M465" s="8">
        <v>27995</v>
      </c>
      <c r="N465" s="65">
        <f t="shared" ref="N465" si="1843">IFERROR((M465/346)*352.7,"NA")</f>
        <v>28537.09971098266</v>
      </c>
      <c r="O465" s="12">
        <v>0</v>
      </c>
      <c r="P465" s="9">
        <f t="shared" si="1784"/>
        <v>1</v>
      </c>
      <c r="Q465" s="9">
        <v>0</v>
      </c>
      <c r="R465" s="9">
        <f t="shared" si="1785"/>
        <v>1</v>
      </c>
      <c r="S465" s="9">
        <v>0</v>
      </c>
      <c r="T465" s="8">
        <v>3799</v>
      </c>
      <c r="U465" s="59">
        <v>0.65799999999999992</v>
      </c>
      <c r="V465" s="40" t="s">
        <v>89</v>
      </c>
      <c r="W465" s="40" t="s">
        <v>89</v>
      </c>
      <c r="X465" s="65" t="str">
        <f t="shared" ref="X465" si="1844">IFERROR((W465/346)*352.7,"NA")</f>
        <v>NA</v>
      </c>
      <c r="Y465" s="72" t="str">
        <f t="shared" si="1791"/>
        <v>NA</v>
      </c>
      <c r="Z465" s="72" t="str">
        <f t="shared" si="1792"/>
        <v>NA</v>
      </c>
      <c r="AA465" s="17">
        <v>0</v>
      </c>
      <c r="AB465" s="3">
        <v>0</v>
      </c>
      <c r="AC465" s="4">
        <v>1</v>
      </c>
      <c r="AD465" s="3">
        <v>0</v>
      </c>
      <c r="AE465" s="3">
        <v>1</v>
      </c>
      <c r="AF465" s="4">
        <v>0</v>
      </c>
    </row>
    <row r="466" spans="1:32" x14ac:dyDescent="0.3">
      <c r="A466">
        <v>240426</v>
      </c>
      <c r="B466" s="27" t="s">
        <v>39</v>
      </c>
      <c r="C466" s="7" t="s">
        <v>80</v>
      </c>
      <c r="D466" s="34" t="s">
        <v>9</v>
      </c>
      <c r="E466" s="40">
        <v>31</v>
      </c>
      <c r="F466" s="41">
        <v>149</v>
      </c>
      <c r="G466" s="40">
        <v>172</v>
      </c>
      <c r="H466" s="43">
        <v>5748</v>
      </c>
      <c r="I466" s="60">
        <f t="shared" ref="I466" si="1845">IFERROR((H466/293.2)*352.7,"NA")</f>
        <v>6914.459754433834</v>
      </c>
      <c r="J466" s="78">
        <v>1</v>
      </c>
      <c r="K466" s="40">
        <v>988704</v>
      </c>
      <c r="L466" s="66">
        <f t="shared" ref="L466" si="1846">IFERROR((K466/293.2)*352.7,"NA")</f>
        <v>1189344.818553888</v>
      </c>
      <c r="M466" s="7">
        <v>25501</v>
      </c>
      <c r="N466" s="63">
        <f t="shared" ref="N466" si="1847">IFERROR((M466/293.2)*352.7,"NA")</f>
        <v>30675.998294679401</v>
      </c>
      <c r="O466" s="57">
        <v>0</v>
      </c>
      <c r="P466" s="7">
        <f t="shared" si="1784"/>
        <v>1</v>
      </c>
      <c r="Q466" s="7">
        <v>0</v>
      </c>
      <c r="R466" s="7">
        <f t="shared" si="1785"/>
        <v>1</v>
      </c>
      <c r="S466" s="7">
        <v>0</v>
      </c>
      <c r="T466" s="7">
        <v>2465</v>
      </c>
      <c r="U466" s="73">
        <v>0.89400000000000002</v>
      </c>
      <c r="V466" s="37">
        <v>86</v>
      </c>
      <c r="W466" s="37">
        <v>4267</v>
      </c>
      <c r="X466" s="63">
        <f t="shared" ref="X466" si="1848">IFERROR((W466/293.2)*352.7,"NA")</f>
        <v>5132.9157571623464</v>
      </c>
      <c r="Y466" s="71">
        <f t="shared" si="1791"/>
        <v>366962</v>
      </c>
      <c r="Z466" s="38">
        <f t="shared" si="1792"/>
        <v>441430.75511596177</v>
      </c>
      <c r="AA466" s="17">
        <v>0</v>
      </c>
      <c r="AB466" s="3">
        <v>0</v>
      </c>
      <c r="AC466" s="4">
        <v>1</v>
      </c>
      <c r="AD466" s="3">
        <v>0</v>
      </c>
      <c r="AE466" s="3">
        <v>1</v>
      </c>
      <c r="AF466" s="4">
        <v>0</v>
      </c>
    </row>
    <row r="467" spans="1:32" x14ac:dyDescent="0.3">
      <c r="A467">
        <v>240426</v>
      </c>
      <c r="B467" s="27" t="s">
        <v>39</v>
      </c>
      <c r="C467" s="8" t="s">
        <v>80</v>
      </c>
      <c r="D467" s="35" t="s">
        <v>8</v>
      </c>
      <c r="E467" s="40">
        <v>25</v>
      </c>
      <c r="F467" s="41">
        <v>133</v>
      </c>
      <c r="G467" s="40">
        <v>146</v>
      </c>
      <c r="H467" s="43">
        <v>6494</v>
      </c>
      <c r="I467" s="61">
        <f t="shared" ref="I467" si="1849">IFERROR((H467/297.8)*352.7,"NA")</f>
        <v>7691.18132975151</v>
      </c>
      <c r="J467" s="78">
        <v>1</v>
      </c>
      <c r="K467" s="40">
        <v>948131</v>
      </c>
      <c r="L467" s="67">
        <f t="shared" ref="L467" si="1850">IFERROR((K467/297.8)*352.7,"NA")</f>
        <v>1122920.7646071189</v>
      </c>
      <c r="M467" s="8">
        <v>25739</v>
      </c>
      <c r="N467" s="64">
        <f t="shared" ref="N467" si="1851">IFERROR((M467/297.8)*352.7,"NA")</f>
        <v>30484.033915379448</v>
      </c>
      <c r="O467" s="12">
        <v>0</v>
      </c>
      <c r="P467" s="8">
        <f t="shared" si="1784"/>
        <v>1</v>
      </c>
      <c r="Q467" s="8">
        <v>0</v>
      </c>
      <c r="R467" s="8">
        <f t="shared" si="1785"/>
        <v>1</v>
      </c>
      <c r="S467" s="8">
        <v>0</v>
      </c>
      <c r="T467" s="8">
        <v>2415</v>
      </c>
      <c r="U467" s="74">
        <v>0.89300000000000002</v>
      </c>
      <c r="V467" s="40">
        <v>75</v>
      </c>
      <c r="W467" s="40">
        <v>3864</v>
      </c>
      <c r="X467" s="64">
        <f t="shared" ref="X467" si="1852">IFERROR((W467/297.8)*352.7,"NA")</f>
        <v>4576.3357958361312</v>
      </c>
      <c r="Y467" s="71">
        <f t="shared" si="1791"/>
        <v>289800</v>
      </c>
      <c r="Z467" s="71">
        <f t="shared" si="1792"/>
        <v>343225.18468770984</v>
      </c>
      <c r="AA467" s="17">
        <v>0</v>
      </c>
      <c r="AB467" s="3">
        <v>0</v>
      </c>
      <c r="AC467" s="4">
        <v>1</v>
      </c>
      <c r="AD467" s="3">
        <v>0</v>
      </c>
      <c r="AE467" s="3">
        <v>1</v>
      </c>
      <c r="AF467" s="4">
        <v>0</v>
      </c>
    </row>
    <row r="468" spans="1:32" x14ac:dyDescent="0.3">
      <c r="A468">
        <v>240426</v>
      </c>
      <c r="B468" s="27" t="s">
        <v>39</v>
      </c>
      <c r="C468" s="8" t="s">
        <v>80</v>
      </c>
      <c r="D468" s="35" t="s">
        <v>7</v>
      </c>
      <c r="E468" s="40">
        <v>34</v>
      </c>
      <c r="F468" s="41">
        <v>134</v>
      </c>
      <c r="G468" s="40">
        <v>145</v>
      </c>
      <c r="H468" s="43">
        <v>6746</v>
      </c>
      <c r="I468" s="61">
        <f t="shared" ref="I468" si="1853">IFERROR((H468/306.7)*352.7,"NA")</f>
        <v>7757.7900228236058</v>
      </c>
      <c r="J468" s="78">
        <v>1</v>
      </c>
      <c r="K468" s="40">
        <v>978136</v>
      </c>
      <c r="L468" s="67">
        <f t="shared" ref="L468" si="1854">IFERROR((K468/306.7)*352.7,"NA")</f>
        <v>1124840.4538637104</v>
      </c>
      <c r="M468" s="8">
        <v>26072</v>
      </c>
      <c r="N468" s="64">
        <f t="shared" ref="N468" si="1855">IFERROR((M468/306.7)*352.7,"NA")</f>
        <v>29982.37495924356</v>
      </c>
      <c r="O468" s="12">
        <v>0</v>
      </c>
      <c r="P468" s="8">
        <f t="shared" si="1784"/>
        <v>1</v>
      </c>
      <c r="Q468" s="8">
        <v>0</v>
      </c>
      <c r="R468" s="8">
        <f t="shared" si="1785"/>
        <v>1</v>
      </c>
      <c r="S468" s="8">
        <v>0</v>
      </c>
      <c r="T468" s="8">
        <v>2353</v>
      </c>
      <c r="U468" s="74">
        <v>0.8859999999999999</v>
      </c>
      <c r="V468" s="40">
        <v>95</v>
      </c>
      <c r="W468" s="40">
        <v>3615</v>
      </c>
      <c r="X468" s="64">
        <f t="shared" ref="X468" si="1856">IFERROR((W468/306.7)*352.7,"NA")</f>
        <v>4157.1910661884576</v>
      </c>
      <c r="Y468" s="71">
        <f t="shared" si="1791"/>
        <v>343425</v>
      </c>
      <c r="Z468" s="71">
        <f t="shared" si="1792"/>
        <v>394933.15128790349</v>
      </c>
      <c r="AA468" s="17">
        <v>0</v>
      </c>
      <c r="AB468" s="3">
        <v>0</v>
      </c>
      <c r="AC468" s="4">
        <v>1</v>
      </c>
      <c r="AD468" s="3">
        <v>0</v>
      </c>
      <c r="AE468" s="3">
        <v>1</v>
      </c>
      <c r="AF468" s="4">
        <v>0</v>
      </c>
    </row>
    <row r="469" spans="1:32" x14ac:dyDescent="0.3">
      <c r="A469">
        <v>240426</v>
      </c>
      <c r="B469" s="27" t="s">
        <v>39</v>
      </c>
      <c r="C469" s="8" t="s">
        <v>80</v>
      </c>
      <c r="D469" s="35" t="s">
        <v>5</v>
      </c>
      <c r="E469" s="40">
        <v>64</v>
      </c>
      <c r="F469" s="41">
        <v>181</v>
      </c>
      <c r="G469" s="40">
        <v>179</v>
      </c>
      <c r="H469" s="43">
        <v>7032</v>
      </c>
      <c r="I469" s="61">
        <f t="shared" ref="I469" si="1857">IFERROR((H469/312.9)*352.7,"NA")</f>
        <v>7926.4506232023014</v>
      </c>
      <c r="J469" s="78">
        <v>0.98895027624309395</v>
      </c>
      <c r="K469" s="40">
        <v>1258644</v>
      </c>
      <c r="L469" s="67">
        <f t="shared" ref="L469" si="1858">IFERROR((K469/312.9)*352.7,"NA")</f>
        <v>1418739.9769894534</v>
      </c>
      <c r="M469" s="8">
        <v>26739</v>
      </c>
      <c r="N469" s="64">
        <f t="shared" ref="N469" si="1859">IFERROR((M469/312.9)*352.7,"NA")</f>
        <v>30140.125599232986</v>
      </c>
      <c r="O469" s="12">
        <v>0</v>
      </c>
      <c r="P469" s="8">
        <f t="shared" si="1784"/>
        <v>1</v>
      </c>
      <c r="Q469" s="8">
        <v>0</v>
      </c>
      <c r="R469" s="8">
        <f t="shared" si="1785"/>
        <v>1</v>
      </c>
      <c r="S469" s="8">
        <v>0</v>
      </c>
      <c r="T469" s="8">
        <v>2268</v>
      </c>
      <c r="U469" s="74">
        <v>0.94</v>
      </c>
      <c r="V469" s="40">
        <v>95</v>
      </c>
      <c r="W469" s="40">
        <v>3641</v>
      </c>
      <c r="X469" s="64">
        <f t="shared" ref="X469" si="1860">IFERROR((W469/312.9)*352.7,"NA")</f>
        <v>4104.1249600511346</v>
      </c>
      <c r="Y469" s="71">
        <f t="shared" si="1791"/>
        <v>345895</v>
      </c>
      <c r="Z469" s="71">
        <f t="shared" si="1792"/>
        <v>389891.87120485777</v>
      </c>
      <c r="AA469" s="17">
        <v>0</v>
      </c>
      <c r="AB469" s="3">
        <v>0</v>
      </c>
      <c r="AC469" s="4">
        <v>1</v>
      </c>
      <c r="AD469" s="3">
        <v>0</v>
      </c>
      <c r="AE469" s="3">
        <v>1</v>
      </c>
      <c r="AF469" s="4">
        <v>0</v>
      </c>
    </row>
    <row r="470" spans="1:32" x14ac:dyDescent="0.3">
      <c r="A470">
        <v>240426</v>
      </c>
      <c r="B470" s="27" t="s">
        <v>39</v>
      </c>
      <c r="C470" s="8" t="s">
        <v>80</v>
      </c>
      <c r="D470" s="35" t="s">
        <v>4</v>
      </c>
      <c r="E470" s="40">
        <v>50</v>
      </c>
      <c r="F470" s="41">
        <v>211</v>
      </c>
      <c r="G470" s="40">
        <v>262</v>
      </c>
      <c r="H470" s="43">
        <v>6176</v>
      </c>
      <c r="I470" s="61">
        <f t="shared" ref="I470" si="1861">IFERROR((H470/317.7)*352.7,"NA")</f>
        <v>6856.3903053194836</v>
      </c>
      <c r="J470" s="78">
        <v>1</v>
      </c>
      <c r="K470" s="40">
        <v>1617983</v>
      </c>
      <c r="L470" s="67">
        <f t="shared" ref="L470" si="1862">IFERROR((K470/317.7)*352.7,"NA")</f>
        <v>1796231.0484734026</v>
      </c>
      <c r="M470" s="8">
        <v>26831</v>
      </c>
      <c r="N470" s="64">
        <f t="shared" ref="N470" si="1863">IFERROR((M470/317.7)*352.7,"NA")</f>
        <v>29786.886056027703</v>
      </c>
      <c r="O470" s="12">
        <v>0</v>
      </c>
      <c r="P470" s="8">
        <f t="shared" si="1784"/>
        <v>1</v>
      </c>
      <c r="Q470" s="8">
        <v>0</v>
      </c>
      <c r="R470" s="8">
        <f t="shared" si="1785"/>
        <v>1</v>
      </c>
      <c r="S470" s="8">
        <v>0</v>
      </c>
      <c r="T470" s="8">
        <v>2263</v>
      </c>
      <c r="U470" s="74">
        <v>0.7609999999999999</v>
      </c>
      <c r="V470" s="40">
        <v>101</v>
      </c>
      <c r="W470" s="40">
        <v>3153</v>
      </c>
      <c r="X470" s="64">
        <f t="shared" ref="X470" si="1864">IFERROR((W470/317.7)*352.7,"NA")</f>
        <v>3500.3559962228514</v>
      </c>
      <c r="Y470" s="71">
        <f t="shared" si="1791"/>
        <v>318453</v>
      </c>
      <c r="Z470" s="71">
        <f t="shared" si="1792"/>
        <v>353535.95561850799</v>
      </c>
      <c r="AA470" s="17">
        <v>0</v>
      </c>
      <c r="AB470" s="3">
        <v>0</v>
      </c>
      <c r="AC470" s="4">
        <v>1</v>
      </c>
      <c r="AD470" s="3">
        <v>0</v>
      </c>
      <c r="AE470" s="3">
        <v>1</v>
      </c>
      <c r="AF470" s="4">
        <v>0</v>
      </c>
    </row>
    <row r="471" spans="1:32" x14ac:dyDescent="0.3">
      <c r="A471">
        <v>240426</v>
      </c>
      <c r="B471" s="27" t="s">
        <v>39</v>
      </c>
      <c r="C471" s="8" t="s">
        <v>80</v>
      </c>
      <c r="D471" s="35" t="s">
        <v>3</v>
      </c>
      <c r="E471" s="40">
        <v>46</v>
      </c>
      <c r="F471" s="41">
        <v>210</v>
      </c>
      <c r="G471" s="40">
        <v>299</v>
      </c>
      <c r="H471" s="43">
        <v>6735</v>
      </c>
      <c r="I471" s="61">
        <f t="shared" ref="I471" si="1865">IFERROR((H471/327.4)*352.7,"NA")</f>
        <v>7255.4505192425167</v>
      </c>
      <c r="J471" s="78">
        <v>1</v>
      </c>
      <c r="K471" s="40">
        <v>2013800</v>
      </c>
      <c r="L471" s="67">
        <f t="shared" ref="L471" si="1866">IFERROR((K471/327.4)*352.7,"NA")</f>
        <v>2169417.4098961516</v>
      </c>
      <c r="M471" s="8">
        <v>27412</v>
      </c>
      <c r="N471" s="64">
        <f t="shared" ref="N471" si="1867">IFERROR((M471/327.4)*352.7,"NA")</f>
        <v>29530.276114844226</v>
      </c>
      <c r="O471" s="12">
        <v>0</v>
      </c>
      <c r="P471" s="9">
        <f t="shared" si="1784"/>
        <v>1</v>
      </c>
      <c r="Q471" s="8">
        <v>0</v>
      </c>
      <c r="R471" s="8">
        <f t="shared" si="1785"/>
        <v>1</v>
      </c>
      <c r="S471" s="8">
        <v>0</v>
      </c>
      <c r="T471" s="8">
        <v>2241</v>
      </c>
      <c r="U471" s="74">
        <v>0.76200000000000001</v>
      </c>
      <c r="V471" s="40">
        <v>85</v>
      </c>
      <c r="W471" s="40">
        <v>3309</v>
      </c>
      <c r="X471" s="64">
        <f t="shared" ref="X471" si="1868">IFERROR((W471/327.4)*352.7,"NA")</f>
        <v>3564.7046426389738</v>
      </c>
      <c r="Y471" s="71">
        <f t="shared" si="1791"/>
        <v>281265</v>
      </c>
      <c r="Z471" s="71">
        <f t="shared" si="1792"/>
        <v>302999.89462431276</v>
      </c>
      <c r="AA471" s="17">
        <v>0</v>
      </c>
      <c r="AB471" s="3">
        <v>0</v>
      </c>
      <c r="AC471" s="4">
        <v>1</v>
      </c>
      <c r="AD471" s="3">
        <v>0</v>
      </c>
      <c r="AE471" s="3">
        <v>1</v>
      </c>
      <c r="AF471" s="4">
        <v>0</v>
      </c>
    </row>
    <row r="472" spans="1:32" x14ac:dyDescent="0.3">
      <c r="A472">
        <v>240426</v>
      </c>
      <c r="B472" s="27" t="s">
        <v>39</v>
      </c>
      <c r="C472" s="8" t="s">
        <v>80</v>
      </c>
      <c r="D472" s="35" t="s">
        <v>2</v>
      </c>
      <c r="E472" s="40">
        <v>47</v>
      </c>
      <c r="F472" s="41">
        <v>219</v>
      </c>
      <c r="G472" s="40">
        <v>215</v>
      </c>
      <c r="H472" s="43">
        <v>6859</v>
      </c>
      <c r="I472" s="61">
        <f t="shared" ref="I472" si="1869">IFERROR((H472/336.1)*352.7,"NA")</f>
        <v>7197.7664385599519</v>
      </c>
      <c r="J472" s="78">
        <v>0.9817351598173516</v>
      </c>
      <c r="K472" s="40">
        <v>1474663</v>
      </c>
      <c r="L472" s="67">
        <f t="shared" ref="L472" si="1870">IFERROR((K472/336.1)*352.7,"NA")</f>
        <v>1547496.6977090151</v>
      </c>
      <c r="M472" s="8">
        <v>27284</v>
      </c>
      <c r="N472" s="64">
        <f t="shared" ref="N472" si="1871">IFERROR((M472/336.1)*352.7,"NA")</f>
        <v>28631.558464742633</v>
      </c>
      <c r="O472" s="12">
        <v>0</v>
      </c>
      <c r="P472" s="7">
        <f t="shared" si="1784"/>
        <v>1</v>
      </c>
      <c r="Q472" s="8">
        <v>0</v>
      </c>
      <c r="R472" s="8">
        <f t="shared" si="1785"/>
        <v>1</v>
      </c>
      <c r="S472" s="8">
        <v>0</v>
      </c>
      <c r="T472" s="8">
        <v>2191</v>
      </c>
      <c r="U472" s="74">
        <v>0.77599999999999991</v>
      </c>
      <c r="V472" s="40">
        <v>81</v>
      </c>
      <c r="W472" s="40">
        <v>3044</v>
      </c>
      <c r="X472" s="64">
        <f t="shared" ref="X472" si="1872">IFERROR((W472/336.1)*352.7,"NA")</f>
        <v>3194.3433501933946</v>
      </c>
      <c r="Y472" s="71">
        <f t="shared" si="1791"/>
        <v>246564</v>
      </c>
      <c r="Z472" s="71">
        <f t="shared" si="1792"/>
        <v>258741.81136566497</v>
      </c>
      <c r="AA472" s="17">
        <v>0</v>
      </c>
      <c r="AB472" s="3">
        <v>0</v>
      </c>
      <c r="AC472" s="4">
        <v>1</v>
      </c>
      <c r="AD472" s="3">
        <v>0</v>
      </c>
      <c r="AE472" s="3">
        <v>1</v>
      </c>
      <c r="AF472" s="4">
        <v>0</v>
      </c>
    </row>
    <row r="473" spans="1:32" x14ac:dyDescent="0.3">
      <c r="A473">
        <v>240426</v>
      </c>
      <c r="B473" s="27" t="s">
        <v>39</v>
      </c>
      <c r="C473" s="9" t="s">
        <v>80</v>
      </c>
      <c r="D473" s="36" t="s">
        <v>1</v>
      </c>
      <c r="E473" s="40">
        <v>34</v>
      </c>
      <c r="F473" s="41">
        <v>190</v>
      </c>
      <c r="G473" s="40">
        <v>197</v>
      </c>
      <c r="H473" s="43">
        <v>6397</v>
      </c>
      <c r="I473" s="62">
        <f t="shared" ref="I473" si="1873">IFERROR((H473/346)*352.7,"NA")</f>
        <v>6520.8725433526006</v>
      </c>
      <c r="J473" s="78">
        <v>1</v>
      </c>
      <c r="K473" s="40">
        <v>1260158</v>
      </c>
      <c r="L473" s="68">
        <f t="shared" ref="L473" si="1874">IFERROR((K473/346)*352.7,"NA")</f>
        <v>1284559.9034682082</v>
      </c>
      <c r="M473" s="9">
        <v>27383</v>
      </c>
      <c r="N473" s="65">
        <f t="shared" ref="N473" si="1875">IFERROR((M473/346)*352.7,"NA")</f>
        <v>27913.248843930636</v>
      </c>
      <c r="O473" s="58">
        <v>0</v>
      </c>
      <c r="P473" s="8">
        <f t="shared" si="1784"/>
        <v>1</v>
      </c>
      <c r="Q473" s="9">
        <v>0</v>
      </c>
      <c r="R473" s="9">
        <f t="shared" si="1785"/>
        <v>1</v>
      </c>
      <c r="S473" s="9">
        <v>0</v>
      </c>
      <c r="T473" s="9">
        <v>2150</v>
      </c>
      <c r="U473" s="75">
        <v>0.82</v>
      </c>
      <c r="V473" s="45" t="s">
        <v>89</v>
      </c>
      <c r="W473" s="45" t="s">
        <v>89</v>
      </c>
      <c r="X473" s="65" t="str">
        <f t="shared" ref="X473" si="1876">IFERROR((W473/346)*352.7,"NA")</f>
        <v>NA</v>
      </c>
      <c r="Y473" s="72" t="str">
        <f t="shared" si="1791"/>
        <v>NA</v>
      </c>
      <c r="Z473" s="72" t="str">
        <f t="shared" si="1792"/>
        <v>NA</v>
      </c>
      <c r="AA473" s="17">
        <v>0</v>
      </c>
      <c r="AB473" s="3">
        <v>0</v>
      </c>
      <c r="AC473" s="4">
        <v>1</v>
      </c>
      <c r="AD473" s="3">
        <v>0</v>
      </c>
      <c r="AE473" s="3">
        <v>1</v>
      </c>
      <c r="AF473" s="4">
        <v>0</v>
      </c>
    </row>
    <row r="474" spans="1:32" x14ac:dyDescent="0.3">
      <c r="A474">
        <v>240189</v>
      </c>
      <c r="B474" s="19" t="s">
        <v>39</v>
      </c>
      <c r="C474" s="8" t="s">
        <v>84</v>
      </c>
      <c r="D474" s="34" t="s">
        <v>9</v>
      </c>
      <c r="E474" s="37" t="s">
        <v>89</v>
      </c>
      <c r="F474" s="38" t="s">
        <v>89</v>
      </c>
      <c r="G474" s="37" t="s">
        <v>89</v>
      </c>
      <c r="H474" s="39" t="s">
        <v>89</v>
      </c>
      <c r="I474" s="60" t="str">
        <f t="shared" ref="I474" si="1877">IFERROR((H474/293.2)*352.7,"NA")</f>
        <v>NA</v>
      </c>
      <c r="J474" s="80" t="s">
        <v>89</v>
      </c>
      <c r="K474" s="37" t="s">
        <v>89</v>
      </c>
      <c r="L474" s="66" t="str">
        <f t="shared" ref="L474" si="1878">IFERROR((K474/293.2)*352.7,"NA")</f>
        <v>NA</v>
      </c>
      <c r="M474" s="8">
        <v>23837</v>
      </c>
      <c r="N474" s="63">
        <f t="shared" ref="N474" si="1879">IFERROR((M474/293.2)*352.7,"NA")</f>
        <v>28674.317530695771</v>
      </c>
      <c r="O474" s="12">
        <v>0</v>
      </c>
      <c r="P474" s="8">
        <f t="shared" si="1784"/>
        <v>1</v>
      </c>
      <c r="Q474" s="7">
        <v>0</v>
      </c>
      <c r="R474" s="7">
        <f t="shared" si="1785"/>
        <v>1</v>
      </c>
      <c r="S474" s="7">
        <v>1</v>
      </c>
      <c r="T474" s="8">
        <v>10441</v>
      </c>
      <c r="U474" s="59">
        <v>0.81599999999999995</v>
      </c>
      <c r="V474" s="37">
        <v>323</v>
      </c>
      <c r="W474" s="37">
        <v>1390</v>
      </c>
      <c r="X474" s="63">
        <f t="shared" ref="X474" si="1880">IFERROR((W474/293.2)*352.7,"NA")</f>
        <v>1672.0770804911324</v>
      </c>
      <c r="Y474" s="71">
        <f t="shared" si="1791"/>
        <v>448970</v>
      </c>
      <c r="Z474" s="38">
        <f t="shared" si="1792"/>
        <v>540080.89699863573</v>
      </c>
      <c r="AA474" s="17">
        <v>0</v>
      </c>
      <c r="AB474" s="3">
        <v>1</v>
      </c>
      <c r="AC474" s="4">
        <v>0</v>
      </c>
      <c r="AD474" s="3">
        <v>0</v>
      </c>
      <c r="AE474" s="3">
        <v>0</v>
      </c>
      <c r="AF474" s="4">
        <v>1</v>
      </c>
    </row>
    <row r="475" spans="1:32" x14ac:dyDescent="0.3">
      <c r="A475">
        <v>240189</v>
      </c>
      <c r="B475" s="10" t="s">
        <v>39</v>
      </c>
      <c r="C475" s="8" t="s">
        <v>84</v>
      </c>
      <c r="D475" s="35" t="s">
        <v>8</v>
      </c>
      <c r="E475" s="40" t="s">
        <v>89</v>
      </c>
      <c r="F475" s="41" t="s">
        <v>89</v>
      </c>
      <c r="G475" s="40" t="s">
        <v>89</v>
      </c>
      <c r="H475" s="42" t="s">
        <v>89</v>
      </c>
      <c r="I475" s="61" t="str">
        <f t="shared" ref="I475" si="1881">IFERROR((H475/297.8)*352.7,"NA")</f>
        <v>NA</v>
      </c>
      <c r="J475" s="78" t="s">
        <v>89</v>
      </c>
      <c r="K475" s="40" t="s">
        <v>89</v>
      </c>
      <c r="L475" s="67" t="str">
        <f t="shared" ref="L475" si="1882">IFERROR((K475/297.8)*352.7,"NA")</f>
        <v>NA</v>
      </c>
      <c r="M475" s="8">
        <v>24651</v>
      </c>
      <c r="N475" s="64">
        <f t="shared" ref="N475" si="1883">IFERROR((M475/297.8)*352.7,"NA")</f>
        <v>29195.459032907991</v>
      </c>
      <c r="O475" s="12">
        <v>0</v>
      </c>
      <c r="P475" s="8">
        <f t="shared" si="1784"/>
        <v>1</v>
      </c>
      <c r="Q475" s="8">
        <v>0</v>
      </c>
      <c r="R475" s="8">
        <f t="shared" si="1785"/>
        <v>1</v>
      </c>
      <c r="S475" s="8">
        <v>1</v>
      </c>
      <c r="T475" s="8">
        <v>10438</v>
      </c>
      <c r="U475" s="59">
        <v>0.84699999999999998</v>
      </c>
      <c r="V475" s="40">
        <v>299</v>
      </c>
      <c r="W475" s="40">
        <v>1422</v>
      </c>
      <c r="X475" s="64">
        <f t="shared" ref="X475" si="1884">IFERROR((W475/297.8)*352.7,"NA")</f>
        <v>1684.1484217595701</v>
      </c>
      <c r="Y475" s="71">
        <f t="shared" si="1791"/>
        <v>425178</v>
      </c>
      <c r="Z475" s="71">
        <f t="shared" si="1792"/>
        <v>503560.37810611143</v>
      </c>
      <c r="AA475" s="17">
        <v>0</v>
      </c>
      <c r="AB475" s="3">
        <v>1</v>
      </c>
      <c r="AC475" s="4">
        <v>0</v>
      </c>
      <c r="AD475" s="3">
        <v>0</v>
      </c>
      <c r="AE475" s="3">
        <v>0</v>
      </c>
      <c r="AF475" s="4">
        <v>1</v>
      </c>
    </row>
    <row r="476" spans="1:32" x14ac:dyDescent="0.3">
      <c r="A476">
        <v>240189</v>
      </c>
      <c r="B476" s="10" t="s">
        <v>39</v>
      </c>
      <c r="C476" s="8" t="s">
        <v>84</v>
      </c>
      <c r="D476" s="35" t="s">
        <v>7</v>
      </c>
      <c r="E476" s="40" t="s">
        <v>89</v>
      </c>
      <c r="F476" s="41" t="s">
        <v>89</v>
      </c>
      <c r="G476" s="40" t="s">
        <v>89</v>
      </c>
      <c r="H476" s="42" t="s">
        <v>89</v>
      </c>
      <c r="I476" s="61" t="str">
        <f t="shared" ref="I476" si="1885">IFERROR((H476/306.7)*352.7,"NA")</f>
        <v>NA</v>
      </c>
      <c r="J476" s="78" t="s">
        <v>89</v>
      </c>
      <c r="K476" s="40" t="s">
        <v>89</v>
      </c>
      <c r="L476" s="67" t="str">
        <f t="shared" ref="L476" si="1886">IFERROR((K476/306.7)*352.7,"NA")</f>
        <v>NA</v>
      </c>
      <c r="M476" s="8">
        <v>24917</v>
      </c>
      <c r="N476" s="64">
        <f t="shared" ref="N476" si="1887">IFERROR((M476/306.7)*352.7,"NA")</f>
        <v>28654.143788718618</v>
      </c>
      <c r="O476" s="12">
        <v>0</v>
      </c>
      <c r="P476" s="8">
        <f t="shared" si="1784"/>
        <v>1</v>
      </c>
      <c r="Q476" s="8">
        <v>0</v>
      </c>
      <c r="R476" s="8">
        <f t="shared" si="1785"/>
        <v>1</v>
      </c>
      <c r="S476" s="8">
        <v>1</v>
      </c>
      <c r="T476" s="8">
        <v>10533</v>
      </c>
      <c r="U476" s="59">
        <v>0.81799999999999995</v>
      </c>
      <c r="V476" s="40">
        <v>330</v>
      </c>
      <c r="W476" s="40">
        <v>1678</v>
      </c>
      <c r="X476" s="64">
        <f t="shared" ref="X476" si="1888">IFERROR((W476/306.7)*352.7,"NA")</f>
        <v>1929.6726442777958</v>
      </c>
      <c r="Y476" s="71">
        <f t="shared" si="1791"/>
        <v>553740</v>
      </c>
      <c r="Z476" s="71">
        <f t="shared" si="1792"/>
        <v>636791.97261167259</v>
      </c>
      <c r="AA476" s="17">
        <v>0</v>
      </c>
      <c r="AB476" s="3">
        <v>1</v>
      </c>
      <c r="AC476" s="4">
        <v>0</v>
      </c>
      <c r="AD476" s="3">
        <v>0</v>
      </c>
      <c r="AE476" s="3">
        <v>0</v>
      </c>
      <c r="AF476" s="4">
        <v>1</v>
      </c>
    </row>
    <row r="477" spans="1:32" x14ac:dyDescent="0.3">
      <c r="A477">
        <v>240189</v>
      </c>
      <c r="B477" s="10" t="s">
        <v>39</v>
      </c>
      <c r="C477" s="8" t="s">
        <v>84</v>
      </c>
      <c r="D477" s="35" t="s">
        <v>5</v>
      </c>
      <c r="E477" s="40" t="s">
        <v>89</v>
      </c>
      <c r="F477" s="41" t="s">
        <v>89</v>
      </c>
      <c r="G477" s="40" t="s">
        <v>89</v>
      </c>
      <c r="H477" s="42" t="s">
        <v>89</v>
      </c>
      <c r="I477" s="61" t="str">
        <f t="shared" ref="I477" si="1889">IFERROR((H477/312.9)*352.7,"NA")</f>
        <v>NA</v>
      </c>
      <c r="J477" s="78" t="s">
        <v>89</v>
      </c>
      <c r="K477" s="40" t="s">
        <v>89</v>
      </c>
      <c r="L477" s="67" t="str">
        <f t="shared" ref="L477" si="1890">IFERROR((K477/312.9)*352.7,"NA")</f>
        <v>NA</v>
      </c>
      <c r="M477" s="8">
        <v>26392</v>
      </c>
      <c r="N477" s="64">
        <f t="shared" ref="N477" si="1891">IFERROR((M477/312.9)*352.7,"NA")</f>
        <v>29748.98817513583</v>
      </c>
      <c r="O477" s="12">
        <v>0</v>
      </c>
      <c r="P477" s="9">
        <f t="shared" si="1784"/>
        <v>1</v>
      </c>
      <c r="Q477" s="8">
        <v>0</v>
      </c>
      <c r="R477" s="8">
        <f t="shared" si="1785"/>
        <v>1</v>
      </c>
      <c r="S477" s="8">
        <v>1</v>
      </c>
      <c r="T477" s="8">
        <v>10614</v>
      </c>
      <c r="U477" s="59">
        <v>0.80500000000000005</v>
      </c>
      <c r="V477" s="40">
        <v>300</v>
      </c>
      <c r="W477" s="40">
        <v>2129</v>
      </c>
      <c r="X477" s="64">
        <f t="shared" ref="X477" si="1892">IFERROR((W477/312.9)*352.7,"NA")</f>
        <v>2399.802812400128</v>
      </c>
      <c r="Y477" s="71">
        <f t="shared" si="1791"/>
        <v>638700</v>
      </c>
      <c r="Z477" s="71">
        <f t="shared" si="1792"/>
        <v>719940.84372003842</v>
      </c>
      <c r="AA477" s="17">
        <v>0</v>
      </c>
      <c r="AB477" s="3">
        <v>1</v>
      </c>
      <c r="AC477" s="4">
        <v>0</v>
      </c>
      <c r="AD477" s="3">
        <v>0</v>
      </c>
      <c r="AE477" s="3">
        <v>0</v>
      </c>
      <c r="AF477" s="4">
        <v>1</v>
      </c>
    </row>
    <row r="478" spans="1:32" x14ac:dyDescent="0.3">
      <c r="A478">
        <v>240189</v>
      </c>
      <c r="B478" s="10" t="s">
        <v>39</v>
      </c>
      <c r="C478" s="8" t="s">
        <v>84</v>
      </c>
      <c r="D478" s="35" t="s">
        <v>4</v>
      </c>
      <c r="E478" s="40">
        <v>23</v>
      </c>
      <c r="F478" s="41">
        <v>97</v>
      </c>
      <c r="G478" s="40">
        <v>82</v>
      </c>
      <c r="H478" s="43">
        <v>3841</v>
      </c>
      <c r="I478" s="61">
        <f t="shared" ref="I478" si="1893">IFERROR((H478/317.7)*352.7,"NA")</f>
        <v>4264.1507711677687</v>
      </c>
      <c r="J478" s="78">
        <v>0.84536082474226804</v>
      </c>
      <c r="K478" s="40">
        <v>315000</v>
      </c>
      <c r="L478" s="67">
        <f t="shared" ref="L478" si="1894">IFERROR((K478/317.7)*352.7,"NA")</f>
        <v>349702.54957507085</v>
      </c>
      <c r="M478" s="8">
        <v>26249</v>
      </c>
      <c r="N478" s="64">
        <f t="shared" ref="N478" si="1895">IFERROR((M478/317.7)*352.7,"NA")</f>
        <v>29140.768964431853</v>
      </c>
      <c r="O478" s="12">
        <v>0</v>
      </c>
      <c r="P478" s="7">
        <f t="shared" si="1784"/>
        <v>1</v>
      </c>
      <c r="Q478" s="8">
        <v>0</v>
      </c>
      <c r="R478" s="8">
        <f t="shared" si="1785"/>
        <v>1</v>
      </c>
      <c r="S478" s="8">
        <v>1</v>
      </c>
      <c r="T478" s="8">
        <v>10826</v>
      </c>
      <c r="U478" s="59">
        <v>0.69299999999999995</v>
      </c>
      <c r="V478" s="40">
        <v>313</v>
      </c>
      <c r="W478" s="40">
        <v>2079</v>
      </c>
      <c r="X478" s="64">
        <f t="shared" ref="X478" si="1896">IFERROR((W478/317.7)*352.7,"NA")</f>
        <v>2308.0368271954671</v>
      </c>
      <c r="Y478" s="71">
        <f t="shared" si="1791"/>
        <v>650727</v>
      </c>
      <c r="Z478" s="71">
        <f t="shared" si="1792"/>
        <v>722415.52691218117</v>
      </c>
      <c r="AA478" s="17">
        <v>0</v>
      </c>
      <c r="AB478" s="3">
        <v>1</v>
      </c>
      <c r="AC478" s="4">
        <v>0</v>
      </c>
      <c r="AD478" s="3">
        <v>0</v>
      </c>
      <c r="AE478" s="3">
        <v>0</v>
      </c>
      <c r="AF478" s="4">
        <v>1</v>
      </c>
    </row>
    <row r="479" spans="1:32" x14ac:dyDescent="0.3">
      <c r="A479">
        <v>240189</v>
      </c>
      <c r="B479" s="10" t="s">
        <v>39</v>
      </c>
      <c r="C479" s="8" t="s">
        <v>84</v>
      </c>
      <c r="D479" s="35" t="s">
        <v>3</v>
      </c>
      <c r="E479" s="40">
        <v>9</v>
      </c>
      <c r="F479" s="41">
        <v>82</v>
      </c>
      <c r="G479" s="40">
        <v>76</v>
      </c>
      <c r="H479" s="43">
        <v>3968</v>
      </c>
      <c r="I479" s="61">
        <f t="shared" ref="I479" si="1897">IFERROR((H479/327.4)*352.7,"NA")</f>
        <v>4274.6291997556509</v>
      </c>
      <c r="J479" s="78">
        <v>0.92682926829268297</v>
      </c>
      <c r="K479" s="40">
        <v>301568</v>
      </c>
      <c r="L479" s="67">
        <f t="shared" ref="L479" si="1898">IFERROR((K479/327.4)*352.7,"NA")</f>
        <v>324871.81918142946</v>
      </c>
      <c r="M479" s="8">
        <v>26377</v>
      </c>
      <c r="N479" s="64">
        <f t="shared" ref="N479" si="1899">IFERROR((M479/327.4)*352.7,"NA")</f>
        <v>28415.295968234579</v>
      </c>
      <c r="O479" s="12">
        <v>0</v>
      </c>
      <c r="P479" s="8">
        <f t="shared" si="1784"/>
        <v>1</v>
      </c>
      <c r="Q479" s="8">
        <v>0</v>
      </c>
      <c r="R479" s="8">
        <f t="shared" si="1785"/>
        <v>1</v>
      </c>
      <c r="S479" s="8">
        <v>1</v>
      </c>
      <c r="T479" s="8">
        <v>10543</v>
      </c>
      <c r="U479" s="59">
        <v>0.70299999999999996</v>
      </c>
      <c r="V479" s="40">
        <v>336</v>
      </c>
      <c r="W479" s="40">
        <v>1770</v>
      </c>
      <c r="X479" s="64">
        <f t="shared" ref="X479" si="1900">IFERROR((W479/327.4)*352.7,"NA")</f>
        <v>1906.7776420281002</v>
      </c>
      <c r="Y479" s="71">
        <f t="shared" si="1791"/>
        <v>594720</v>
      </c>
      <c r="Z479" s="71">
        <f t="shared" si="1792"/>
        <v>640677.28772144171</v>
      </c>
      <c r="AA479" s="17">
        <v>0</v>
      </c>
      <c r="AB479" s="3">
        <v>1</v>
      </c>
      <c r="AC479" s="4">
        <v>0</v>
      </c>
      <c r="AD479" s="3">
        <v>0</v>
      </c>
      <c r="AE479" s="3">
        <v>0</v>
      </c>
      <c r="AF479" s="4">
        <v>1</v>
      </c>
    </row>
    <row r="480" spans="1:32" x14ac:dyDescent="0.3">
      <c r="A480">
        <v>240189</v>
      </c>
      <c r="B480" s="10" t="s">
        <v>39</v>
      </c>
      <c r="C480" s="8" t="s">
        <v>84</v>
      </c>
      <c r="D480" s="35" t="s">
        <v>2</v>
      </c>
      <c r="E480" s="40">
        <v>10</v>
      </c>
      <c r="F480" s="41">
        <v>82</v>
      </c>
      <c r="G480" s="40">
        <v>77</v>
      </c>
      <c r="H480" s="43">
        <v>4035</v>
      </c>
      <c r="I480" s="61">
        <f t="shared" ref="I480" si="1901">IFERROR((H480/336.1)*352.7,"NA")</f>
        <v>4234.2889021124665</v>
      </c>
      <c r="J480" s="78">
        <v>0.93902439024390238</v>
      </c>
      <c r="K480" s="40">
        <v>310665</v>
      </c>
      <c r="L480" s="67">
        <f t="shared" ref="L480" si="1902">IFERROR((K480/336.1)*352.7,"NA")</f>
        <v>326008.76376078546</v>
      </c>
      <c r="M480" s="8">
        <v>27635</v>
      </c>
      <c r="N480" s="64">
        <f t="shared" ref="N480" si="1903">IFERROR((M480/336.1)*352.7,"NA")</f>
        <v>28999.894376673608</v>
      </c>
      <c r="O480" s="12">
        <v>0</v>
      </c>
      <c r="P480" s="8">
        <f t="shared" si="1784"/>
        <v>1</v>
      </c>
      <c r="Q480" s="8">
        <v>0</v>
      </c>
      <c r="R480" s="8">
        <f t="shared" si="1785"/>
        <v>1</v>
      </c>
      <c r="S480" s="8">
        <v>1</v>
      </c>
      <c r="T480" s="8">
        <v>11045</v>
      </c>
      <c r="U480" s="59">
        <v>0.75800000000000001</v>
      </c>
      <c r="V480" s="40">
        <v>342</v>
      </c>
      <c r="W480" s="40">
        <v>1936</v>
      </c>
      <c r="X480" s="64">
        <f t="shared" ref="X480" si="1904">IFERROR((W480/336.1)*352.7,"NA")</f>
        <v>2031.6191609639986</v>
      </c>
      <c r="Y480" s="71">
        <f t="shared" si="1791"/>
        <v>662112</v>
      </c>
      <c r="Z480" s="71">
        <f t="shared" si="1792"/>
        <v>694813.75304968748</v>
      </c>
      <c r="AA480" s="17">
        <v>0</v>
      </c>
      <c r="AB480" s="3">
        <v>1</v>
      </c>
      <c r="AC480" s="4">
        <v>0</v>
      </c>
      <c r="AD480" s="3">
        <v>0</v>
      </c>
      <c r="AE480" s="3">
        <v>0</v>
      </c>
      <c r="AF480" s="4">
        <v>1</v>
      </c>
    </row>
    <row r="481" spans="1:32" x14ac:dyDescent="0.3">
      <c r="A481">
        <v>240189</v>
      </c>
      <c r="B481" s="20" t="s">
        <v>39</v>
      </c>
      <c r="C481" s="9" t="s">
        <v>84</v>
      </c>
      <c r="D481" s="36" t="s">
        <v>1</v>
      </c>
      <c r="E481" s="45">
        <v>11</v>
      </c>
      <c r="F481" s="46">
        <v>76</v>
      </c>
      <c r="G481" s="45">
        <v>65</v>
      </c>
      <c r="H481" s="54">
        <v>4198</v>
      </c>
      <c r="I481" s="62">
        <f t="shared" ref="I481" si="1905">IFERROR((H481/346)*352.7,"NA")</f>
        <v>4279.2907514450872</v>
      </c>
      <c r="J481" s="79">
        <v>0.85526315789473684</v>
      </c>
      <c r="K481" s="45">
        <v>272870</v>
      </c>
      <c r="L481" s="68">
        <f t="shared" ref="L481" si="1906">IFERROR((K481/346)*352.7,"NA")</f>
        <v>278153.89884393063</v>
      </c>
      <c r="M481" s="8">
        <v>27836</v>
      </c>
      <c r="N481" s="65">
        <f t="shared" ref="N481" si="1907">IFERROR((M481/346)*352.7,"NA")</f>
        <v>28375.020809248555</v>
      </c>
      <c r="O481" s="58">
        <v>0</v>
      </c>
      <c r="P481" s="8">
        <f t="shared" si="1784"/>
        <v>1</v>
      </c>
      <c r="Q481" s="9">
        <v>0</v>
      </c>
      <c r="R481" s="9">
        <f t="shared" si="1785"/>
        <v>1</v>
      </c>
      <c r="S481" s="9">
        <v>1</v>
      </c>
      <c r="T481" s="8">
        <v>10410</v>
      </c>
      <c r="U481" s="59">
        <v>0.78900000000000003</v>
      </c>
      <c r="V481" s="40" t="s">
        <v>89</v>
      </c>
      <c r="W481" s="40" t="s">
        <v>89</v>
      </c>
      <c r="X481" s="65" t="str">
        <f t="shared" ref="X481" si="1908">IFERROR((W481/346)*352.7,"NA")</f>
        <v>NA</v>
      </c>
      <c r="Y481" s="72" t="str">
        <f t="shared" si="1791"/>
        <v>NA</v>
      </c>
      <c r="Z481" s="72" t="str">
        <f t="shared" si="1792"/>
        <v>NA</v>
      </c>
      <c r="AA481" s="17">
        <v>0</v>
      </c>
      <c r="AB481" s="3">
        <v>1</v>
      </c>
      <c r="AC481" s="4">
        <v>0</v>
      </c>
      <c r="AD481" s="3">
        <v>0</v>
      </c>
      <c r="AE481" s="3">
        <v>0</v>
      </c>
      <c r="AF481" s="4">
        <v>1</v>
      </c>
    </row>
    <row r="482" spans="1:32" x14ac:dyDescent="0.3">
      <c r="A482">
        <v>152600</v>
      </c>
      <c r="B482" s="3" t="s">
        <v>27</v>
      </c>
      <c r="C482" s="19" t="s">
        <v>54</v>
      </c>
      <c r="D482" s="34" t="s">
        <v>9</v>
      </c>
      <c r="E482" s="40">
        <v>65</v>
      </c>
      <c r="F482" s="41">
        <v>202</v>
      </c>
      <c r="G482" s="40">
        <v>92</v>
      </c>
      <c r="H482" s="43">
        <v>13243</v>
      </c>
      <c r="I482" s="60">
        <f t="shared" ref="I482" si="1909">IFERROR((H482/293.2)*352.7,"NA")</f>
        <v>15930.443724420191</v>
      </c>
      <c r="J482" s="78">
        <v>0.45544554455445546</v>
      </c>
      <c r="K482" s="40">
        <v>1205140</v>
      </c>
      <c r="L482" s="66">
        <f t="shared" ref="L482" si="1910">IFERROR((K482/293.2)*352.7,"NA")</f>
        <v>1449702.8581173259</v>
      </c>
      <c r="M482" s="7">
        <v>44254</v>
      </c>
      <c r="N482" s="63">
        <f t="shared" ref="N482" si="1911">IFERROR((M482/293.2)*352.7,"NA")</f>
        <v>53234.603683492496</v>
      </c>
      <c r="O482" s="1">
        <v>1</v>
      </c>
      <c r="P482" s="8">
        <f t="shared" si="1784"/>
        <v>0</v>
      </c>
      <c r="Q482" s="7">
        <v>0</v>
      </c>
      <c r="R482" s="7">
        <f t="shared" si="1785"/>
        <v>1</v>
      </c>
      <c r="S482" s="7">
        <v>1</v>
      </c>
      <c r="T482" s="7">
        <v>2930</v>
      </c>
      <c r="U482" s="73">
        <v>0.79599999999999993</v>
      </c>
      <c r="V482" s="37">
        <v>711</v>
      </c>
      <c r="W482" s="37">
        <v>18925</v>
      </c>
      <c r="X482" s="63">
        <f t="shared" ref="X482" si="1912">IFERROR((W482/293.2)*352.7,"NA")</f>
        <v>22765.509890859481</v>
      </c>
      <c r="Y482" s="71">
        <f t="shared" si="1791"/>
        <v>13455675</v>
      </c>
      <c r="Z482" s="38">
        <f t="shared" si="1792"/>
        <v>16186277.53240109</v>
      </c>
      <c r="AA482" s="17">
        <v>0</v>
      </c>
      <c r="AB482" s="3">
        <v>1</v>
      </c>
      <c r="AC482" s="4">
        <v>0</v>
      </c>
      <c r="AD482" s="3">
        <v>0</v>
      </c>
      <c r="AE482" s="3">
        <v>1</v>
      </c>
      <c r="AF482" s="4">
        <v>0</v>
      </c>
    </row>
    <row r="483" spans="1:32" x14ac:dyDescent="0.3">
      <c r="A483">
        <v>152600</v>
      </c>
      <c r="B483" s="3" t="s">
        <v>27</v>
      </c>
      <c r="C483" s="10" t="s">
        <v>54</v>
      </c>
      <c r="D483" s="35" t="s">
        <v>8</v>
      </c>
      <c r="E483" s="40">
        <v>52</v>
      </c>
      <c r="F483" s="41">
        <v>265</v>
      </c>
      <c r="G483" s="40">
        <v>82</v>
      </c>
      <c r="H483" s="43">
        <v>9591</v>
      </c>
      <c r="I483" s="61">
        <f t="shared" ref="I483" si="1913">IFERROR((H483/297.8)*352.7,"NA")</f>
        <v>11359.119207521828</v>
      </c>
      <c r="J483" s="78">
        <v>0.30943396226415093</v>
      </c>
      <c r="K483" s="40">
        <v>776910</v>
      </c>
      <c r="L483" s="67">
        <f t="shared" ref="L483" si="1914">IFERROR((K483/297.8)*352.7,"NA")</f>
        <v>920134.84553391533</v>
      </c>
      <c r="M483" s="8">
        <v>45860</v>
      </c>
      <c r="N483" s="64">
        <f t="shared" ref="N483" si="1915">IFERROR((M483/297.8)*352.7,"NA")</f>
        <v>54314.378777703154</v>
      </c>
      <c r="O483" s="3">
        <v>1</v>
      </c>
      <c r="P483" s="9">
        <f t="shared" si="1784"/>
        <v>0</v>
      </c>
      <c r="Q483" s="8">
        <v>0</v>
      </c>
      <c r="R483" s="8">
        <f t="shared" si="1785"/>
        <v>1</v>
      </c>
      <c r="S483" s="8">
        <v>1</v>
      </c>
      <c r="T483" s="8">
        <v>3209</v>
      </c>
      <c r="U483" s="74">
        <v>0.79700000000000004</v>
      </c>
      <c r="V483" s="40">
        <v>837</v>
      </c>
      <c r="W483" s="40">
        <v>20406</v>
      </c>
      <c r="X483" s="64">
        <f t="shared" ref="X483" si="1916">IFERROR((W483/297.8)*352.7,"NA")</f>
        <v>24167.885157824043</v>
      </c>
      <c r="Y483" s="71">
        <f t="shared" si="1791"/>
        <v>17079822</v>
      </c>
      <c r="Z483" s="71">
        <f t="shared" si="1792"/>
        <v>20228519.877098724</v>
      </c>
      <c r="AA483" s="17">
        <v>0</v>
      </c>
      <c r="AB483" s="3">
        <v>1</v>
      </c>
      <c r="AC483" s="4">
        <v>0</v>
      </c>
      <c r="AD483" s="3">
        <v>0</v>
      </c>
      <c r="AE483" s="3">
        <v>1</v>
      </c>
      <c r="AF483" s="4">
        <v>0</v>
      </c>
    </row>
    <row r="484" spans="1:32" x14ac:dyDescent="0.3">
      <c r="A484">
        <v>152600</v>
      </c>
      <c r="B484" s="3" t="s">
        <v>27</v>
      </c>
      <c r="C484" s="10" t="s">
        <v>54</v>
      </c>
      <c r="D484" s="35" t="s">
        <v>7</v>
      </c>
      <c r="E484" s="40">
        <v>36</v>
      </c>
      <c r="F484" s="41">
        <v>253</v>
      </c>
      <c r="G484" s="40">
        <v>126</v>
      </c>
      <c r="H484" s="43">
        <v>13117</v>
      </c>
      <c r="I484" s="61">
        <f t="shared" ref="I484" si="1917">IFERROR((H484/306.7)*352.7,"NA")</f>
        <v>15084.33615911314</v>
      </c>
      <c r="J484" s="78">
        <v>0.49802371541501977</v>
      </c>
      <c r="K484" s="40">
        <v>1652780</v>
      </c>
      <c r="L484" s="67">
        <f t="shared" ref="L484" si="1918">IFERROR((K484/306.7)*352.7,"NA")</f>
        <v>1900670.0554287578</v>
      </c>
      <c r="M484" s="8">
        <v>47760</v>
      </c>
      <c r="N484" s="64">
        <f t="shared" ref="N484" si="1919">IFERROR((M484/306.7)*352.7,"NA")</f>
        <v>54923.221388979458</v>
      </c>
      <c r="O484" s="3">
        <v>1</v>
      </c>
      <c r="P484" s="7">
        <f t="shared" si="1784"/>
        <v>0</v>
      </c>
      <c r="Q484" s="8">
        <v>0</v>
      </c>
      <c r="R484" s="8">
        <f t="shared" si="1785"/>
        <v>1</v>
      </c>
      <c r="S484" s="8">
        <v>1</v>
      </c>
      <c r="T484" s="8">
        <v>3210</v>
      </c>
      <c r="U484" s="74">
        <v>0.82400000000000007</v>
      </c>
      <c r="V484" s="40">
        <v>686</v>
      </c>
      <c r="W484" s="40">
        <v>21046</v>
      </c>
      <c r="X484" s="64">
        <f t="shared" ref="X484" si="1920">IFERROR((W484/306.7)*352.7,"NA")</f>
        <v>24202.556895989568</v>
      </c>
      <c r="Y484" s="71">
        <f t="shared" si="1791"/>
        <v>14437556</v>
      </c>
      <c r="Z484" s="71">
        <f t="shared" si="1792"/>
        <v>16602954.030648844</v>
      </c>
      <c r="AA484" s="17">
        <v>0</v>
      </c>
      <c r="AB484" s="3">
        <v>1</v>
      </c>
      <c r="AC484" s="4">
        <v>0</v>
      </c>
      <c r="AD484" s="3">
        <v>0</v>
      </c>
      <c r="AE484" s="3">
        <v>1</v>
      </c>
      <c r="AF484" s="4">
        <v>0</v>
      </c>
    </row>
    <row r="485" spans="1:32" x14ac:dyDescent="0.3">
      <c r="A485">
        <v>152600</v>
      </c>
      <c r="B485" s="3" t="s">
        <v>27</v>
      </c>
      <c r="C485" s="10" t="s">
        <v>54</v>
      </c>
      <c r="D485" s="35" t="s">
        <v>5</v>
      </c>
      <c r="E485" s="40">
        <v>17</v>
      </c>
      <c r="F485" s="41">
        <v>212</v>
      </c>
      <c r="G485" s="40">
        <v>89</v>
      </c>
      <c r="H485" s="43">
        <v>18570</v>
      </c>
      <c r="I485" s="61">
        <f t="shared" ref="I485" si="1921">IFERROR((H485/312.9)*352.7,"NA")</f>
        <v>20932.051773729629</v>
      </c>
      <c r="J485" s="78">
        <v>0.419811320754717</v>
      </c>
      <c r="K485" s="40">
        <v>1652771</v>
      </c>
      <c r="L485" s="67">
        <f t="shared" ref="L485" si="1922">IFERROR((K485/312.9)*352.7,"NA")</f>
        <v>1862998.8229466283</v>
      </c>
      <c r="M485" s="8">
        <v>49500</v>
      </c>
      <c r="N485" s="64">
        <f t="shared" ref="N485" si="1923">IFERROR((M485/312.9)*352.7,"NA")</f>
        <v>55796.26078619367</v>
      </c>
      <c r="O485" s="3">
        <v>1</v>
      </c>
      <c r="P485" s="8">
        <f t="shared" si="1784"/>
        <v>0</v>
      </c>
      <c r="Q485" s="8">
        <v>0</v>
      </c>
      <c r="R485" s="8">
        <f t="shared" si="1785"/>
        <v>1</v>
      </c>
      <c r="S485" s="8">
        <v>1</v>
      </c>
      <c r="T485" s="8">
        <v>3125</v>
      </c>
      <c r="U485" s="74">
        <v>0.81900000000000006</v>
      </c>
      <c r="V485" s="40">
        <v>734</v>
      </c>
      <c r="W485" s="40">
        <v>22774</v>
      </c>
      <c r="X485" s="64">
        <f t="shared" ref="X485" si="1924">IFERROR((W485/312.9)*352.7,"NA")</f>
        <v>25670.78875039949</v>
      </c>
      <c r="Y485" s="71">
        <f t="shared" si="1791"/>
        <v>16716116</v>
      </c>
      <c r="Z485" s="71">
        <f t="shared" si="1792"/>
        <v>18842358.942793224</v>
      </c>
      <c r="AA485" s="17">
        <v>0</v>
      </c>
      <c r="AB485" s="3">
        <v>1</v>
      </c>
      <c r="AC485" s="4">
        <v>0</v>
      </c>
      <c r="AD485" s="3">
        <v>0</v>
      </c>
      <c r="AE485" s="3">
        <v>1</v>
      </c>
      <c r="AF485" s="4">
        <v>0</v>
      </c>
    </row>
    <row r="486" spans="1:32" x14ac:dyDescent="0.3">
      <c r="A486">
        <v>152600</v>
      </c>
      <c r="B486" s="3" t="s">
        <v>27</v>
      </c>
      <c r="C486" s="10" t="s">
        <v>54</v>
      </c>
      <c r="D486" s="35" t="s">
        <v>4</v>
      </c>
      <c r="E486" s="40">
        <v>15</v>
      </c>
      <c r="F486" s="41">
        <v>173</v>
      </c>
      <c r="G486" s="40">
        <v>89</v>
      </c>
      <c r="H486" s="43">
        <v>17780</v>
      </c>
      <c r="I486" s="61">
        <f t="shared" ref="I486" si="1925">IFERROR((H486/317.7)*352.7,"NA")</f>
        <v>19738.766131570665</v>
      </c>
      <c r="J486" s="78">
        <v>0.51445086705202314</v>
      </c>
      <c r="K486" s="40">
        <v>1582443</v>
      </c>
      <c r="L486" s="67">
        <f t="shared" ref="L486" si="1926">IFERROR((K486/317.7)*352.7,"NA")</f>
        <v>1756775.7195467423</v>
      </c>
      <c r="M486" s="8">
        <v>51190</v>
      </c>
      <c r="N486" s="64">
        <f t="shared" ref="N486" si="1927">IFERROR((M486/317.7)*352.7,"NA")</f>
        <v>56829.439723009127</v>
      </c>
      <c r="O486" s="3">
        <v>1</v>
      </c>
      <c r="P486" s="8">
        <f t="shared" si="1784"/>
        <v>0</v>
      </c>
      <c r="Q486" s="8">
        <v>0</v>
      </c>
      <c r="R486" s="8">
        <f t="shared" si="1785"/>
        <v>1</v>
      </c>
      <c r="S486" s="8">
        <v>1</v>
      </c>
      <c r="T486" s="8">
        <v>3236</v>
      </c>
      <c r="U486" s="74">
        <v>0.82900000000000007</v>
      </c>
      <c r="V486" s="40">
        <v>853</v>
      </c>
      <c r="W486" s="40">
        <v>23633</v>
      </c>
      <c r="X486" s="64">
        <f t="shared" ref="X486" si="1928">IFERROR((W486/317.7)*352.7,"NA")</f>
        <v>26236.572552722697</v>
      </c>
      <c r="Y486" s="71">
        <f t="shared" si="1791"/>
        <v>20158949</v>
      </c>
      <c r="Z486" s="71">
        <f t="shared" si="1792"/>
        <v>22379796.387472462</v>
      </c>
      <c r="AA486" s="17">
        <v>0</v>
      </c>
      <c r="AB486" s="3">
        <v>1</v>
      </c>
      <c r="AC486" s="4">
        <v>0</v>
      </c>
      <c r="AD486" s="3">
        <v>0</v>
      </c>
      <c r="AE486" s="3">
        <v>1</v>
      </c>
      <c r="AF486" s="4">
        <v>0</v>
      </c>
    </row>
    <row r="487" spans="1:32" x14ac:dyDescent="0.3">
      <c r="A487">
        <v>152600</v>
      </c>
      <c r="B487" s="3" t="s">
        <v>27</v>
      </c>
      <c r="C487" s="10" t="s">
        <v>54</v>
      </c>
      <c r="D487" s="35" t="s">
        <v>3</v>
      </c>
      <c r="E487" s="40">
        <v>16</v>
      </c>
      <c r="F487" s="41">
        <v>138</v>
      </c>
      <c r="G487" s="40">
        <v>85</v>
      </c>
      <c r="H487" s="43">
        <v>16410</v>
      </c>
      <c r="I487" s="61">
        <f t="shared" ref="I487" si="1929">IFERROR((H487/327.4)*352.7,"NA")</f>
        <v>17678.091020158827</v>
      </c>
      <c r="J487" s="78">
        <v>0.61594202898550721</v>
      </c>
      <c r="K487" s="40">
        <v>1394840</v>
      </c>
      <c r="L487" s="67">
        <f t="shared" ref="L487" si="1930">IFERROR((K487/327.4)*352.7,"NA")</f>
        <v>1502626.9639584606</v>
      </c>
      <c r="M487" s="8">
        <v>52980</v>
      </c>
      <c r="N487" s="64">
        <f t="shared" ref="N487" si="1931">IFERROR((M487/327.4)*352.7,"NA")</f>
        <v>57074.056200366525</v>
      </c>
      <c r="O487" s="3">
        <v>1</v>
      </c>
      <c r="P487" s="8">
        <f t="shared" si="1784"/>
        <v>0</v>
      </c>
      <c r="Q487" s="8">
        <v>0</v>
      </c>
      <c r="R487" s="8">
        <f t="shared" si="1785"/>
        <v>1</v>
      </c>
      <c r="S487" s="8">
        <v>1</v>
      </c>
      <c r="T487" s="8">
        <v>3186</v>
      </c>
      <c r="U487" s="74">
        <v>0.84299999999999997</v>
      </c>
      <c r="V487" s="40">
        <v>799</v>
      </c>
      <c r="W487" s="40">
        <v>24127</v>
      </c>
      <c r="X487" s="64">
        <f t="shared" ref="X487" si="1932">IFERROR((W487/327.4)*352.7,"NA")</f>
        <v>25991.42608430055</v>
      </c>
      <c r="Y487" s="71">
        <f t="shared" si="1791"/>
        <v>19277473</v>
      </c>
      <c r="Z487" s="71">
        <f t="shared" si="1792"/>
        <v>20767149.441356141</v>
      </c>
      <c r="AA487" s="17">
        <v>0</v>
      </c>
      <c r="AB487" s="3">
        <v>1</v>
      </c>
      <c r="AC487" s="4">
        <v>0</v>
      </c>
      <c r="AD487" s="3">
        <v>0</v>
      </c>
      <c r="AE487" s="3">
        <v>1</v>
      </c>
      <c r="AF487" s="4">
        <v>0</v>
      </c>
    </row>
    <row r="488" spans="1:32" x14ac:dyDescent="0.3">
      <c r="A488">
        <v>152600</v>
      </c>
      <c r="B488" s="3" t="s">
        <v>27</v>
      </c>
      <c r="C488" s="10" t="s">
        <v>54</v>
      </c>
      <c r="D488" s="35" t="s">
        <v>2</v>
      </c>
      <c r="E488" s="40">
        <v>5</v>
      </c>
      <c r="F488" s="41">
        <v>116</v>
      </c>
      <c r="G488" s="40">
        <v>88</v>
      </c>
      <c r="H488" s="43">
        <v>17305</v>
      </c>
      <c r="I488" s="61">
        <f t="shared" ref="I488" si="1933">IFERROR((H488/336.1)*352.7,"NA")</f>
        <v>18159.695031240699</v>
      </c>
      <c r="J488" s="78">
        <v>0.75862068965517238</v>
      </c>
      <c r="K488" s="40">
        <v>1522808</v>
      </c>
      <c r="L488" s="67">
        <f t="shared" ref="L488" si="1934">IFERROR((K488/336.1)*352.7,"NA")</f>
        <v>1598019.5822671824</v>
      </c>
      <c r="M488" s="8">
        <v>54940</v>
      </c>
      <c r="N488" s="64">
        <f t="shared" ref="N488" si="1935">IFERROR((M488/336.1)*352.7,"NA")</f>
        <v>57653.490032728347</v>
      </c>
      <c r="O488" s="3">
        <v>1</v>
      </c>
      <c r="P488" s="8">
        <f t="shared" si="1784"/>
        <v>0</v>
      </c>
      <c r="Q488" s="8">
        <v>0</v>
      </c>
      <c r="R488" s="8">
        <f t="shared" si="1785"/>
        <v>1</v>
      </c>
      <c r="S488" s="8">
        <v>1</v>
      </c>
      <c r="T488" s="8">
        <v>3170</v>
      </c>
      <c r="U488" s="74">
        <v>0.89300000000000002</v>
      </c>
      <c r="V488" s="40">
        <v>752</v>
      </c>
      <c r="W488" s="40">
        <v>27052</v>
      </c>
      <c r="X488" s="64">
        <f t="shared" ref="X488" si="1936">IFERROR((W488/336.1)*352.7,"NA")</f>
        <v>28388.099970246945</v>
      </c>
      <c r="Y488" s="71">
        <f t="shared" si="1791"/>
        <v>20343104</v>
      </c>
      <c r="Z488" s="71">
        <f t="shared" si="1792"/>
        <v>21347851.177625705</v>
      </c>
      <c r="AA488" s="17">
        <v>0</v>
      </c>
      <c r="AB488" s="3">
        <v>1</v>
      </c>
      <c r="AC488" s="4">
        <v>0</v>
      </c>
      <c r="AD488" s="3">
        <v>0</v>
      </c>
      <c r="AE488" s="3">
        <v>1</v>
      </c>
      <c r="AF488" s="4">
        <v>0</v>
      </c>
    </row>
    <row r="489" spans="1:32" x14ac:dyDescent="0.3">
      <c r="A489">
        <v>152600</v>
      </c>
      <c r="B489" s="3" t="s">
        <v>27</v>
      </c>
      <c r="C489" s="20" t="s">
        <v>54</v>
      </c>
      <c r="D489" s="36" t="s">
        <v>1</v>
      </c>
      <c r="E489" s="40">
        <v>21</v>
      </c>
      <c r="F489" s="41">
        <v>94</v>
      </c>
      <c r="G489" s="40">
        <v>87</v>
      </c>
      <c r="H489" s="43">
        <v>24820</v>
      </c>
      <c r="I489" s="62">
        <f t="shared" ref="I489" si="1937">IFERROR((H489/346)*352.7,"NA")</f>
        <v>25300.618497109826</v>
      </c>
      <c r="J489" s="78">
        <v>0.92553191489361697</v>
      </c>
      <c r="K489" s="40">
        <v>2134536</v>
      </c>
      <c r="L489" s="68">
        <f t="shared" ref="L489" si="1938">IFERROR((K489/346)*352.7,"NA")</f>
        <v>2175869.5005780347</v>
      </c>
      <c r="M489" s="9">
        <v>56900</v>
      </c>
      <c r="N489" s="65">
        <f t="shared" ref="N489" si="1939">IFERROR((M489/346)*352.7,"NA")</f>
        <v>58001.820809248551</v>
      </c>
      <c r="O489" s="5">
        <v>1</v>
      </c>
      <c r="P489" s="9">
        <f t="shared" si="1784"/>
        <v>0</v>
      </c>
      <c r="Q489" s="9">
        <v>0</v>
      </c>
      <c r="R489" s="9">
        <f t="shared" si="1785"/>
        <v>1</v>
      </c>
      <c r="S489" s="9">
        <v>1</v>
      </c>
      <c r="T489" s="9">
        <v>2965</v>
      </c>
      <c r="U489" s="75">
        <v>0.85799999999999998</v>
      </c>
      <c r="V489" s="45" t="s">
        <v>89</v>
      </c>
      <c r="W489" s="45" t="s">
        <v>89</v>
      </c>
      <c r="X489" s="65" t="str">
        <f t="shared" ref="X489" si="1940">IFERROR((W489/346)*352.7,"NA")</f>
        <v>NA</v>
      </c>
      <c r="Y489" s="72" t="str">
        <f t="shared" si="1791"/>
        <v>NA</v>
      </c>
      <c r="Z489" s="72" t="str">
        <f t="shared" si="1792"/>
        <v>NA</v>
      </c>
      <c r="AA489" s="17">
        <v>0</v>
      </c>
      <c r="AB489" s="3">
        <v>1</v>
      </c>
      <c r="AC489" s="4">
        <v>0</v>
      </c>
      <c r="AD489" s="3">
        <v>0</v>
      </c>
      <c r="AE489" s="3">
        <v>1</v>
      </c>
      <c r="AF489" s="4">
        <v>0</v>
      </c>
    </row>
    <row r="490" spans="1:32" x14ac:dyDescent="0.3">
      <c r="A490">
        <v>152673</v>
      </c>
      <c r="B490" s="7" t="s">
        <v>27</v>
      </c>
      <c r="C490" s="19" t="s">
        <v>60</v>
      </c>
      <c r="D490" s="34" t="s">
        <v>9</v>
      </c>
      <c r="E490" s="37">
        <v>10</v>
      </c>
      <c r="F490" s="38">
        <v>60</v>
      </c>
      <c r="G490" s="37">
        <v>53</v>
      </c>
      <c r="H490" s="50">
        <v>17678</v>
      </c>
      <c r="I490" s="60">
        <f t="shared" ref="I490" si="1941">IFERROR((H490/293.2)*352.7,"NA")</f>
        <v>21265.452251023195</v>
      </c>
      <c r="J490" s="80">
        <v>0.8833333333333333</v>
      </c>
      <c r="K490" s="37">
        <v>936950</v>
      </c>
      <c r="L490" s="66">
        <f t="shared" ref="L490" si="1942">IFERROR((K490/293.2)*352.7,"NA")</f>
        <v>1127088.2162346521</v>
      </c>
      <c r="M490" s="8">
        <v>44750</v>
      </c>
      <c r="N490" s="63">
        <f t="shared" ref="N490" si="1943">IFERROR((M490/293.2)*352.7,"NA")</f>
        <v>53831.258526603007</v>
      </c>
      <c r="O490" s="1">
        <v>1</v>
      </c>
      <c r="P490" s="7">
        <f t="shared" si="1784"/>
        <v>0</v>
      </c>
      <c r="Q490" s="7">
        <v>0</v>
      </c>
      <c r="R490" s="7">
        <f t="shared" si="1785"/>
        <v>1</v>
      </c>
      <c r="S490" s="7">
        <v>0</v>
      </c>
      <c r="T490" s="8">
        <v>901</v>
      </c>
      <c r="U490" s="59">
        <v>0.67</v>
      </c>
      <c r="V490" s="37">
        <v>237</v>
      </c>
      <c r="W490" s="37">
        <v>18949</v>
      </c>
      <c r="X490" s="63">
        <f t="shared" ref="X490" si="1944">IFERROR((W490/293.2)*352.7,"NA")</f>
        <v>22794.380286493863</v>
      </c>
      <c r="Y490" s="71">
        <f t="shared" si="1791"/>
        <v>4490913</v>
      </c>
      <c r="Z490" s="38">
        <f t="shared" si="1792"/>
        <v>5402268.1278990451</v>
      </c>
      <c r="AA490" s="17">
        <v>0</v>
      </c>
      <c r="AB490" s="3">
        <v>0</v>
      </c>
      <c r="AC490" s="4">
        <v>1</v>
      </c>
      <c r="AD490" s="3">
        <v>0</v>
      </c>
      <c r="AE490" s="3">
        <v>0</v>
      </c>
      <c r="AF490" s="4">
        <v>1</v>
      </c>
    </row>
    <row r="491" spans="1:32" x14ac:dyDescent="0.3">
      <c r="A491">
        <v>152673</v>
      </c>
      <c r="B491" s="8" t="s">
        <v>27</v>
      </c>
      <c r="C491" s="10" t="s">
        <v>60</v>
      </c>
      <c r="D491" s="35" t="s">
        <v>8</v>
      </c>
      <c r="E491" s="40">
        <v>21</v>
      </c>
      <c r="F491" s="41">
        <v>60</v>
      </c>
      <c r="G491" s="40">
        <v>61</v>
      </c>
      <c r="H491" s="43">
        <v>27690</v>
      </c>
      <c r="I491" s="61">
        <f t="shared" ref="I491" si="1945">IFERROR((H491/297.8)*352.7,"NA")</f>
        <v>32794.7044996642</v>
      </c>
      <c r="J491" s="78">
        <v>1</v>
      </c>
      <c r="K491" s="40">
        <v>1689078</v>
      </c>
      <c r="L491" s="67">
        <f t="shared" ref="L491" si="1946">IFERROR((K491/297.8)*352.7,"NA")</f>
        <v>2000462.762256548</v>
      </c>
      <c r="M491" s="8">
        <v>46660</v>
      </c>
      <c r="N491" s="64">
        <f t="shared" ref="N491" si="1947">IFERROR((M491/297.8)*352.7,"NA")</f>
        <v>55261.860308932162</v>
      </c>
      <c r="O491" s="3">
        <v>1</v>
      </c>
      <c r="P491" s="8">
        <f t="shared" si="1784"/>
        <v>0</v>
      </c>
      <c r="Q491" s="8">
        <v>0</v>
      </c>
      <c r="R491" s="8">
        <f t="shared" si="1785"/>
        <v>1</v>
      </c>
      <c r="S491" s="8">
        <v>0</v>
      </c>
      <c r="T491" s="8">
        <v>896</v>
      </c>
      <c r="U491" s="59">
        <v>0.69599999999999995</v>
      </c>
      <c r="V491" s="40">
        <v>246</v>
      </c>
      <c r="W491" s="40">
        <v>21224</v>
      </c>
      <c r="X491" s="64">
        <f t="shared" ref="X491" si="1948">IFERROR((W491/297.8)*352.7,"NA")</f>
        <v>25136.685023505706</v>
      </c>
      <c r="Y491" s="71">
        <f t="shared" si="1791"/>
        <v>5221104</v>
      </c>
      <c r="Z491" s="71">
        <f t="shared" si="1792"/>
        <v>6183624.5157824038</v>
      </c>
      <c r="AA491" s="17">
        <v>0</v>
      </c>
      <c r="AB491" s="3">
        <v>0</v>
      </c>
      <c r="AC491" s="4">
        <v>1</v>
      </c>
      <c r="AD491" s="3">
        <v>0</v>
      </c>
      <c r="AE491" s="3">
        <v>0</v>
      </c>
      <c r="AF491" s="4">
        <v>1</v>
      </c>
    </row>
    <row r="492" spans="1:32" x14ac:dyDescent="0.3">
      <c r="A492">
        <v>152673</v>
      </c>
      <c r="B492" s="8" t="s">
        <v>27</v>
      </c>
      <c r="C492" s="10" t="s">
        <v>60</v>
      </c>
      <c r="D492" s="35" t="s">
        <v>7</v>
      </c>
      <c r="E492" s="40">
        <v>16</v>
      </c>
      <c r="F492" s="41">
        <v>65</v>
      </c>
      <c r="G492" s="40">
        <v>58</v>
      </c>
      <c r="H492" s="43">
        <v>27827</v>
      </c>
      <c r="I492" s="61">
        <f t="shared" ref="I492" si="1949">IFERROR((H492/306.7)*352.7,"NA")</f>
        <v>32000.596348223018</v>
      </c>
      <c r="J492" s="78">
        <v>0.89230769230769236</v>
      </c>
      <c r="K492" s="40">
        <v>1614011</v>
      </c>
      <c r="L492" s="67">
        <f t="shared" ref="L492" si="1950">IFERROR((K492/306.7)*352.7,"NA")</f>
        <v>1856086.3374633191</v>
      </c>
      <c r="M492" s="8">
        <v>48980</v>
      </c>
      <c r="N492" s="64">
        <f t="shared" ref="N492" si="1951">IFERROR((M492/306.7)*352.7,"NA")</f>
        <v>56326.201499836978</v>
      </c>
      <c r="O492" s="3">
        <v>1</v>
      </c>
      <c r="P492" s="8">
        <f t="shared" si="1784"/>
        <v>0</v>
      </c>
      <c r="Q492" s="8">
        <v>0</v>
      </c>
      <c r="R492" s="8">
        <f t="shared" si="1785"/>
        <v>1</v>
      </c>
      <c r="S492" s="8">
        <v>0</v>
      </c>
      <c r="T492" s="8">
        <v>923</v>
      </c>
      <c r="U492" s="59">
        <v>0.7</v>
      </c>
      <c r="V492" s="40">
        <v>251</v>
      </c>
      <c r="W492" s="40">
        <v>22990</v>
      </c>
      <c r="X492" s="64">
        <f t="shared" ref="X492" si="1952">IFERROR((W492/306.7)*352.7,"NA")</f>
        <v>26438.125203782198</v>
      </c>
      <c r="Y492" s="71">
        <f t="shared" si="1791"/>
        <v>5770490</v>
      </c>
      <c r="Z492" s="71">
        <f t="shared" si="1792"/>
        <v>6635969.426149332</v>
      </c>
      <c r="AA492" s="17">
        <v>0</v>
      </c>
      <c r="AB492" s="3">
        <v>0</v>
      </c>
      <c r="AC492" s="4">
        <v>1</v>
      </c>
      <c r="AD492" s="3">
        <v>0</v>
      </c>
      <c r="AE492" s="3">
        <v>0</v>
      </c>
      <c r="AF492" s="4">
        <v>1</v>
      </c>
    </row>
    <row r="493" spans="1:32" x14ac:dyDescent="0.3">
      <c r="A493">
        <v>152673</v>
      </c>
      <c r="B493" s="8" t="s">
        <v>27</v>
      </c>
      <c r="C493" s="10" t="s">
        <v>60</v>
      </c>
      <c r="D493" s="35" t="s">
        <v>5</v>
      </c>
      <c r="E493" s="40">
        <v>15</v>
      </c>
      <c r="F493" s="41">
        <v>59</v>
      </c>
      <c r="G493" s="40">
        <v>55</v>
      </c>
      <c r="H493" s="55">
        <v>29466</v>
      </c>
      <c r="I493" s="61">
        <f t="shared" ref="I493" si="1953">IFERROR((H493/312.9)*352.7,"NA")</f>
        <v>33213.992329817833</v>
      </c>
      <c r="J493" s="78">
        <v>0.93220338983050843</v>
      </c>
      <c r="K493" s="40">
        <v>1620635</v>
      </c>
      <c r="L493" s="67">
        <f t="shared" ref="L493" si="1954">IFERROR((K493/312.9)*352.7,"NA")</f>
        <v>1826775.2141259189</v>
      </c>
      <c r="M493" s="8">
        <v>51440</v>
      </c>
      <c r="N493" s="64">
        <f t="shared" ref="N493" si="1955">IFERROR((M493/312.9)*352.7,"NA")</f>
        <v>57983.023330137425</v>
      </c>
      <c r="O493" s="3">
        <v>1</v>
      </c>
      <c r="P493" s="8">
        <f t="shared" si="1784"/>
        <v>0</v>
      </c>
      <c r="Q493" s="8">
        <v>0</v>
      </c>
      <c r="R493" s="8">
        <f t="shared" si="1785"/>
        <v>1</v>
      </c>
      <c r="S493" s="8">
        <v>0</v>
      </c>
      <c r="T493" s="8">
        <v>866</v>
      </c>
      <c r="U493" s="59">
        <v>0.61399999999999999</v>
      </c>
      <c r="V493" s="40">
        <v>238</v>
      </c>
      <c r="W493" s="40">
        <v>24869</v>
      </c>
      <c r="X493" s="64">
        <f t="shared" ref="X493" si="1956">IFERROR((W493/312.9)*352.7,"NA")</f>
        <v>28032.266858421222</v>
      </c>
      <c r="Y493" s="71">
        <f t="shared" si="1791"/>
        <v>5918822</v>
      </c>
      <c r="Z493" s="71">
        <f t="shared" si="1792"/>
        <v>6671679.5123042511</v>
      </c>
      <c r="AA493" s="17">
        <v>0</v>
      </c>
      <c r="AB493" s="3">
        <v>0</v>
      </c>
      <c r="AC493" s="4">
        <v>1</v>
      </c>
      <c r="AD493" s="3">
        <v>0</v>
      </c>
      <c r="AE493" s="3">
        <v>0</v>
      </c>
      <c r="AF493" s="4">
        <v>1</v>
      </c>
    </row>
    <row r="494" spans="1:32" x14ac:dyDescent="0.3">
      <c r="A494">
        <v>152673</v>
      </c>
      <c r="B494" s="8" t="s">
        <v>27</v>
      </c>
      <c r="C494" s="10" t="s">
        <v>60</v>
      </c>
      <c r="D494" s="35" t="s">
        <v>4</v>
      </c>
      <c r="E494" s="40">
        <v>11</v>
      </c>
      <c r="F494" s="41">
        <v>57</v>
      </c>
      <c r="G494" s="40">
        <v>54</v>
      </c>
      <c r="H494" s="43">
        <v>32475</v>
      </c>
      <c r="I494" s="61">
        <f t="shared" ref="I494" si="1957">IFERROR((H494/317.7)*352.7,"NA")</f>
        <v>36052.667610953729</v>
      </c>
      <c r="J494" s="78">
        <v>0.94736842105263153</v>
      </c>
      <c r="K494" s="40">
        <v>1753650</v>
      </c>
      <c r="L494" s="67">
        <f t="shared" ref="L494" si="1958">IFERROR((K494/317.7)*352.7,"NA")</f>
        <v>1946844.0509915012</v>
      </c>
      <c r="M494" s="8">
        <v>53150</v>
      </c>
      <c r="N494" s="64">
        <f t="shared" ref="N494" si="1959">IFERROR((M494/317.7)*352.7,"NA")</f>
        <v>59005.366698142898</v>
      </c>
      <c r="O494" s="3">
        <v>1</v>
      </c>
      <c r="P494" s="8">
        <f t="shared" si="1784"/>
        <v>0</v>
      </c>
      <c r="Q494" s="8">
        <v>0</v>
      </c>
      <c r="R494" s="8">
        <f t="shared" si="1785"/>
        <v>1</v>
      </c>
      <c r="S494" s="8">
        <v>0</v>
      </c>
      <c r="T494" s="8">
        <v>841</v>
      </c>
      <c r="U494" s="59">
        <v>0.626</v>
      </c>
      <c r="V494" s="40">
        <v>213</v>
      </c>
      <c r="W494" s="40">
        <v>26225</v>
      </c>
      <c r="X494" s="64">
        <f t="shared" ref="X494" si="1960">IFERROR((W494/317.7)*352.7,"NA")</f>
        <v>29114.124960654706</v>
      </c>
      <c r="Y494" s="71">
        <f t="shared" si="1791"/>
        <v>5585925</v>
      </c>
      <c r="Z494" s="71">
        <f t="shared" si="1792"/>
        <v>6201308.6166194528</v>
      </c>
      <c r="AA494" s="17">
        <v>0</v>
      </c>
      <c r="AB494" s="3">
        <v>0</v>
      </c>
      <c r="AC494" s="4">
        <v>1</v>
      </c>
      <c r="AD494" s="3">
        <v>0</v>
      </c>
      <c r="AE494" s="3">
        <v>0</v>
      </c>
      <c r="AF494" s="4">
        <v>1</v>
      </c>
    </row>
    <row r="495" spans="1:32" x14ac:dyDescent="0.3">
      <c r="A495">
        <v>152673</v>
      </c>
      <c r="B495" s="8" t="s">
        <v>27</v>
      </c>
      <c r="C495" s="10" t="s">
        <v>60</v>
      </c>
      <c r="D495" s="35" t="s">
        <v>3</v>
      </c>
      <c r="E495" s="40">
        <v>16</v>
      </c>
      <c r="F495" s="41">
        <v>59</v>
      </c>
      <c r="G495" s="40">
        <v>58</v>
      </c>
      <c r="H495" s="43">
        <v>34544</v>
      </c>
      <c r="I495" s="61">
        <f t="shared" ref="I495" si="1961">IFERROR((H495/327.4)*352.7,"NA")</f>
        <v>37213.405009163107</v>
      </c>
      <c r="J495" s="78">
        <v>0.98305084745762716</v>
      </c>
      <c r="K495" s="40">
        <v>2003552</v>
      </c>
      <c r="L495" s="67">
        <f t="shared" ref="L495" si="1962">IFERROR((K495/327.4)*352.7,"NA")</f>
        <v>2158377.4905314604</v>
      </c>
      <c r="M495" s="8">
        <v>54600</v>
      </c>
      <c r="N495" s="64">
        <f t="shared" ref="N495" si="1963">IFERROR((M495/327.4)*352.7,"NA")</f>
        <v>58819.242516799022</v>
      </c>
      <c r="O495" s="3">
        <v>1</v>
      </c>
      <c r="P495" s="9">
        <f t="shared" si="1784"/>
        <v>0</v>
      </c>
      <c r="Q495" s="8">
        <v>0</v>
      </c>
      <c r="R495" s="8">
        <f t="shared" si="1785"/>
        <v>1</v>
      </c>
      <c r="S495" s="8">
        <v>0</v>
      </c>
      <c r="T495" s="8">
        <v>862</v>
      </c>
      <c r="U495" s="59">
        <v>0.63</v>
      </c>
      <c r="V495" s="40">
        <v>232</v>
      </c>
      <c r="W495" s="40">
        <v>29307</v>
      </c>
      <c r="X495" s="64">
        <f t="shared" ref="X495" si="1964">IFERROR((W495/327.4)*352.7,"NA")</f>
        <v>31571.713194868666</v>
      </c>
      <c r="Y495" s="71">
        <f t="shared" si="1791"/>
        <v>6799224</v>
      </c>
      <c r="Z495" s="71">
        <f t="shared" si="1792"/>
        <v>7324637.46120953</v>
      </c>
      <c r="AA495" s="17">
        <v>0</v>
      </c>
      <c r="AB495" s="3">
        <v>0</v>
      </c>
      <c r="AC495" s="4">
        <v>1</v>
      </c>
      <c r="AD495" s="3">
        <v>0</v>
      </c>
      <c r="AE495" s="3">
        <v>0</v>
      </c>
      <c r="AF495" s="4">
        <v>1</v>
      </c>
    </row>
    <row r="496" spans="1:32" x14ac:dyDescent="0.3">
      <c r="A496">
        <v>152673</v>
      </c>
      <c r="B496" s="8" t="s">
        <v>27</v>
      </c>
      <c r="C496" s="10" t="s">
        <v>60</v>
      </c>
      <c r="D496" s="35" t="s">
        <v>2</v>
      </c>
      <c r="E496" s="40">
        <v>12</v>
      </c>
      <c r="F496" s="41">
        <v>50</v>
      </c>
      <c r="G496" s="40">
        <v>50</v>
      </c>
      <c r="H496" s="43">
        <v>34818</v>
      </c>
      <c r="I496" s="61">
        <f t="shared" ref="I496" si="1965">IFERROR((H496/336.1)*352.7,"NA")</f>
        <v>36537.663195477529</v>
      </c>
      <c r="J496" s="78">
        <v>1</v>
      </c>
      <c r="K496" s="40">
        <v>1706095</v>
      </c>
      <c r="L496" s="67">
        <f t="shared" ref="L496" si="1966">IFERROR((K496/336.1)*352.7,"NA")</f>
        <v>1790359.1386492113</v>
      </c>
      <c r="M496" s="8">
        <v>57250</v>
      </c>
      <c r="N496" s="64">
        <f t="shared" ref="N496" si="1967">IFERROR((M496/336.1)*352.7,"NA")</f>
        <v>60077.581077060393</v>
      </c>
      <c r="O496" s="3">
        <v>1</v>
      </c>
      <c r="P496" s="7">
        <f t="shared" si="1784"/>
        <v>0</v>
      </c>
      <c r="Q496" s="8">
        <v>0</v>
      </c>
      <c r="R496" s="8">
        <f t="shared" si="1785"/>
        <v>1</v>
      </c>
      <c r="S496" s="8">
        <v>0</v>
      </c>
      <c r="T496" s="8">
        <v>881</v>
      </c>
      <c r="U496" s="59">
        <v>0.65</v>
      </c>
      <c r="V496" s="40">
        <v>274</v>
      </c>
      <c r="W496" s="40">
        <v>32039</v>
      </c>
      <c r="X496" s="64">
        <f t="shared" ref="X496" si="1968">IFERROR((W496/336.1)*352.7,"NA")</f>
        <v>33621.408211841706</v>
      </c>
      <c r="Y496" s="71">
        <f t="shared" si="1791"/>
        <v>8778686</v>
      </c>
      <c r="Z496" s="71">
        <f t="shared" si="1792"/>
        <v>9212265.8500446267</v>
      </c>
      <c r="AA496" s="17">
        <v>0</v>
      </c>
      <c r="AB496" s="3">
        <v>0</v>
      </c>
      <c r="AC496" s="4">
        <v>1</v>
      </c>
      <c r="AD496" s="3">
        <v>0</v>
      </c>
      <c r="AE496" s="3">
        <v>0</v>
      </c>
      <c r="AF496" s="4">
        <v>1</v>
      </c>
    </row>
    <row r="497" spans="1:32" x14ac:dyDescent="0.3">
      <c r="A497">
        <v>152673</v>
      </c>
      <c r="B497" s="9" t="s">
        <v>27</v>
      </c>
      <c r="C497" s="10" t="s">
        <v>60</v>
      </c>
      <c r="D497" s="36" t="s">
        <v>1</v>
      </c>
      <c r="E497" s="45">
        <v>7</v>
      </c>
      <c r="F497" s="46">
        <v>40</v>
      </c>
      <c r="G497" s="45">
        <v>40</v>
      </c>
      <c r="H497" s="54">
        <v>35991</v>
      </c>
      <c r="I497" s="62">
        <f t="shared" ref="I497" si="1969">IFERROR((H497/346)*352.7,"NA")</f>
        <v>36687.935549132948</v>
      </c>
      <c r="J497" s="79">
        <v>1</v>
      </c>
      <c r="K497" s="45">
        <v>1439642</v>
      </c>
      <c r="L497" s="68">
        <f t="shared" ref="L497" si="1970">IFERROR((K497/346)*352.7,"NA")</f>
        <v>1467519.4606936416</v>
      </c>
      <c r="M497" s="8">
        <v>58770</v>
      </c>
      <c r="N497" s="65">
        <f t="shared" ref="N497" si="1971">IFERROR((M497/346)*352.7,"NA")</f>
        <v>59908.031791907517</v>
      </c>
      <c r="O497" s="5">
        <v>1</v>
      </c>
      <c r="P497" s="8">
        <f t="shared" si="1784"/>
        <v>0</v>
      </c>
      <c r="Q497" s="9">
        <v>0</v>
      </c>
      <c r="R497" s="9">
        <f t="shared" si="1785"/>
        <v>1</v>
      </c>
      <c r="S497" s="9">
        <v>0</v>
      </c>
      <c r="T497" s="8">
        <v>866</v>
      </c>
      <c r="U497" s="59">
        <v>0.64200000000000002</v>
      </c>
      <c r="V497" s="40" t="s">
        <v>89</v>
      </c>
      <c r="W497" s="40" t="s">
        <v>89</v>
      </c>
      <c r="X497" s="65" t="str">
        <f t="shared" ref="X497" si="1972">IFERROR((W497/346)*352.7,"NA")</f>
        <v>NA</v>
      </c>
      <c r="Y497" s="72" t="str">
        <f t="shared" si="1791"/>
        <v>NA</v>
      </c>
      <c r="Z497" s="72" t="str">
        <f t="shared" si="1792"/>
        <v>NA</v>
      </c>
      <c r="AA497" s="17">
        <v>0</v>
      </c>
      <c r="AB497" s="3">
        <v>0</v>
      </c>
      <c r="AC497" s="4">
        <v>1</v>
      </c>
      <c r="AD497" s="3">
        <v>0</v>
      </c>
      <c r="AE497" s="3">
        <v>0</v>
      </c>
      <c r="AF497" s="4">
        <v>1</v>
      </c>
    </row>
    <row r="498" spans="1:32" x14ac:dyDescent="0.3">
      <c r="A498">
        <v>149772</v>
      </c>
      <c r="B498" s="12" t="s">
        <v>20</v>
      </c>
      <c r="C498" s="7" t="s">
        <v>72</v>
      </c>
      <c r="D498" s="34" t="s">
        <v>9</v>
      </c>
      <c r="E498" s="40">
        <v>20</v>
      </c>
      <c r="F498" s="41">
        <v>108</v>
      </c>
      <c r="G498" s="40">
        <v>27</v>
      </c>
      <c r="H498" s="43">
        <v>5001</v>
      </c>
      <c r="I498" s="60">
        <f t="shared" ref="I498" si="1973">IFERROR((H498/293.2)*352.7,"NA")</f>
        <v>6015.8686903137786</v>
      </c>
      <c r="J498" s="78">
        <v>0.25</v>
      </c>
      <c r="K498" s="40">
        <v>135053</v>
      </c>
      <c r="L498" s="66">
        <f t="shared" ref="L498" si="1974">IFERROR((K498/293.2)*352.7,"NA")</f>
        <v>162459.73090040928</v>
      </c>
      <c r="M498" s="7">
        <v>28381</v>
      </c>
      <c r="N498" s="63">
        <f t="shared" ref="N498" si="1975">IFERROR((M498/293.2)*352.7,"NA")</f>
        <v>34140.445770804909</v>
      </c>
      <c r="O498" s="57">
        <v>0</v>
      </c>
      <c r="P498" s="8">
        <f t="shared" si="1784"/>
        <v>1</v>
      </c>
      <c r="Q498" s="7">
        <v>0</v>
      </c>
      <c r="R498" s="7">
        <f t="shared" si="1785"/>
        <v>1</v>
      </c>
      <c r="S498" s="7">
        <v>1</v>
      </c>
      <c r="T498" s="7">
        <v>10263</v>
      </c>
      <c r="U498" s="73">
        <v>0.628</v>
      </c>
      <c r="V498" s="37">
        <v>846</v>
      </c>
      <c r="W498" s="37">
        <v>2709</v>
      </c>
      <c r="X498" s="63">
        <f t="shared" ref="X498" si="1976">IFERROR((W498/293.2)*352.7,"NA")</f>
        <v>3258.7459072305596</v>
      </c>
      <c r="Y498" s="71">
        <f t="shared" si="1791"/>
        <v>2291814</v>
      </c>
      <c r="Z498" s="38">
        <f t="shared" si="1792"/>
        <v>2756899.0375170535</v>
      </c>
      <c r="AA498" s="17">
        <v>0</v>
      </c>
      <c r="AB498" s="3">
        <v>1</v>
      </c>
      <c r="AC498" s="4">
        <v>0</v>
      </c>
      <c r="AD498" s="3">
        <v>0</v>
      </c>
      <c r="AE498" s="3">
        <v>0</v>
      </c>
      <c r="AF498" s="4">
        <v>1</v>
      </c>
    </row>
    <row r="499" spans="1:32" x14ac:dyDescent="0.3">
      <c r="A499">
        <v>149772</v>
      </c>
      <c r="B499" s="12" t="s">
        <v>20</v>
      </c>
      <c r="C499" s="8" t="s">
        <v>72</v>
      </c>
      <c r="D499" s="35" t="s">
        <v>8</v>
      </c>
      <c r="E499" s="40">
        <v>10</v>
      </c>
      <c r="F499" s="41">
        <v>159</v>
      </c>
      <c r="G499" s="40">
        <v>25</v>
      </c>
      <c r="H499" s="43">
        <v>4451</v>
      </c>
      <c r="I499" s="61">
        <f t="shared" ref="I499" si="1977">IFERROR((H499/297.8)*352.7,"NA")</f>
        <v>5271.550369375419</v>
      </c>
      <c r="J499" s="78">
        <v>0.15723270440251572</v>
      </c>
      <c r="K499" s="40">
        <v>111286</v>
      </c>
      <c r="L499" s="67">
        <f t="shared" ref="L499" si="1978">IFERROR((K499/297.8)*352.7,"NA")</f>
        <v>131801.7871054399</v>
      </c>
      <c r="M499" s="8">
        <v>29276</v>
      </c>
      <c r="N499" s="64">
        <f t="shared" ref="N499" si="1979">IFERROR((M499/297.8)*352.7,"NA")</f>
        <v>34673.086635325722</v>
      </c>
      <c r="O499" s="12">
        <v>0</v>
      </c>
      <c r="P499" s="8">
        <f t="shared" si="1784"/>
        <v>1</v>
      </c>
      <c r="Q499" s="8">
        <v>0</v>
      </c>
      <c r="R499" s="8">
        <f t="shared" si="1785"/>
        <v>1</v>
      </c>
      <c r="S499" s="8">
        <v>1</v>
      </c>
      <c r="T499" s="8">
        <v>9873</v>
      </c>
      <c r="U499" s="74">
        <v>0.59299999999999997</v>
      </c>
      <c r="V499" s="40">
        <v>908</v>
      </c>
      <c r="W499" s="40">
        <v>3167</v>
      </c>
      <c r="X499" s="64">
        <f t="shared" ref="X499" si="1980">IFERROR((W499/297.8)*352.7,"NA")</f>
        <v>3750.8425117528536</v>
      </c>
      <c r="Y499" s="71">
        <f t="shared" si="1791"/>
        <v>2875636</v>
      </c>
      <c r="Z499" s="71">
        <f t="shared" si="1792"/>
        <v>3405765.0006715911</v>
      </c>
      <c r="AA499" s="17">
        <v>0</v>
      </c>
      <c r="AB499" s="3">
        <v>1</v>
      </c>
      <c r="AC499" s="4">
        <v>0</v>
      </c>
      <c r="AD499" s="3">
        <v>0</v>
      </c>
      <c r="AE499" s="3">
        <v>0</v>
      </c>
      <c r="AF499" s="4">
        <v>1</v>
      </c>
    </row>
    <row r="500" spans="1:32" x14ac:dyDescent="0.3">
      <c r="A500">
        <v>149772</v>
      </c>
      <c r="B500" s="12" t="s">
        <v>20</v>
      </c>
      <c r="C500" s="8" t="s">
        <v>72</v>
      </c>
      <c r="D500" s="35" t="s">
        <v>7</v>
      </c>
      <c r="E500" s="40">
        <v>8</v>
      </c>
      <c r="F500" s="41">
        <v>212</v>
      </c>
      <c r="G500" s="40">
        <v>22</v>
      </c>
      <c r="H500" s="43">
        <v>4106</v>
      </c>
      <c r="I500" s="61">
        <f t="shared" ref="I500" si="1981">IFERROR((H500/306.7)*352.7,"NA")</f>
        <v>4721.8330616237363</v>
      </c>
      <c r="J500" s="78">
        <v>0.10377358490566038</v>
      </c>
      <c r="K500" s="40">
        <v>90333</v>
      </c>
      <c r="L500" s="67">
        <f t="shared" ref="L500" si="1982">IFERROR((K500/306.7)*352.7,"NA")</f>
        <v>103881.47733941962</v>
      </c>
      <c r="M500" s="8">
        <v>29550</v>
      </c>
      <c r="N500" s="64">
        <f t="shared" ref="N500" si="1983">IFERROR((M500/306.7)*352.7,"NA")</f>
        <v>33982.018258884906</v>
      </c>
      <c r="O500" s="12">
        <v>0</v>
      </c>
      <c r="P500" s="8">
        <f t="shared" si="1784"/>
        <v>1</v>
      </c>
      <c r="Q500" s="8">
        <v>0</v>
      </c>
      <c r="R500" s="8">
        <f t="shared" si="1785"/>
        <v>1</v>
      </c>
      <c r="S500" s="8">
        <v>1</v>
      </c>
      <c r="T500" s="8">
        <v>9645</v>
      </c>
      <c r="U500" s="74">
        <v>0.69599999999999995</v>
      </c>
      <c r="V500" s="40">
        <v>1089</v>
      </c>
      <c r="W500" s="40">
        <v>3731</v>
      </c>
      <c r="X500" s="64">
        <f t="shared" ref="X500" si="1984">IFERROR((W500/306.7)*352.7,"NA")</f>
        <v>4290.5891750896635</v>
      </c>
      <c r="Y500" s="71">
        <f t="shared" si="1791"/>
        <v>4063059</v>
      </c>
      <c r="Z500" s="71">
        <f t="shared" si="1792"/>
        <v>4672451.6116726436</v>
      </c>
      <c r="AA500" s="17">
        <v>0</v>
      </c>
      <c r="AB500" s="3">
        <v>1</v>
      </c>
      <c r="AC500" s="4">
        <v>0</v>
      </c>
      <c r="AD500" s="3">
        <v>0</v>
      </c>
      <c r="AE500" s="3">
        <v>0</v>
      </c>
      <c r="AF500" s="4">
        <v>1</v>
      </c>
    </row>
    <row r="501" spans="1:32" x14ac:dyDescent="0.3">
      <c r="A501">
        <v>149772</v>
      </c>
      <c r="B501" s="12" t="s">
        <v>20</v>
      </c>
      <c r="C501" s="8" t="s">
        <v>72</v>
      </c>
      <c r="D501" s="35" t="s">
        <v>5</v>
      </c>
      <c r="E501" s="40">
        <v>8</v>
      </c>
      <c r="F501" s="41">
        <v>150</v>
      </c>
      <c r="G501" s="40">
        <v>26</v>
      </c>
      <c r="H501" s="43">
        <v>5943</v>
      </c>
      <c r="I501" s="61">
        <f t="shared" ref="I501" si="1985">IFERROR((H501/312.9)*352.7,"NA")</f>
        <v>6698.9328859060406</v>
      </c>
      <c r="J501" s="78">
        <v>0.17333333333333334</v>
      </c>
      <c r="K501" s="40">
        <v>154527</v>
      </c>
      <c r="L501" s="67">
        <f t="shared" ref="L501" si="1986">IFERROR((K501/312.9)*352.7,"NA")</f>
        <v>174182.39980824545</v>
      </c>
      <c r="M501" s="8">
        <v>25406</v>
      </c>
      <c r="N501" s="64">
        <f t="shared" ref="N501" si="1987">IFERROR((M501/312.9)*352.7,"NA")</f>
        <v>28637.571748162354</v>
      </c>
      <c r="O501" s="12">
        <v>0</v>
      </c>
      <c r="P501" s="9">
        <f t="shared" si="1784"/>
        <v>1</v>
      </c>
      <c r="Q501" s="8">
        <v>0</v>
      </c>
      <c r="R501" s="8">
        <f t="shared" si="1785"/>
        <v>1</v>
      </c>
      <c r="S501" s="8">
        <v>1</v>
      </c>
      <c r="T501" s="8">
        <v>9141</v>
      </c>
      <c r="U501" s="74">
        <v>0.60099999999999998</v>
      </c>
      <c r="V501" s="40">
        <v>933</v>
      </c>
      <c r="W501" s="40">
        <v>4088</v>
      </c>
      <c r="X501" s="64">
        <f t="shared" ref="X501" si="1988">IFERROR((W501/312.9)*352.7,"NA")</f>
        <v>4607.9821029082777</v>
      </c>
      <c r="Y501" s="71">
        <f t="shared" si="1791"/>
        <v>3814104</v>
      </c>
      <c r="Z501" s="71">
        <f t="shared" si="1792"/>
        <v>4299247.3020134233</v>
      </c>
      <c r="AA501" s="17">
        <v>0</v>
      </c>
      <c r="AB501" s="3">
        <v>1</v>
      </c>
      <c r="AC501" s="4">
        <v>0</v>
      </c>
      <c r="AD501" s="3">
        <v>0</v>
      </c>
      <c r="AE501" s="3">
        <v>0</v>
      </c>
      <c r="AF501" s="4">
        <v>1</v>
      </c>
    </row>
    <row r="502" spans="1:32" x14ac:dyDescent="0.3">
      <c r="A502">
        <v>149772</v>
      </c>
      <c r="B502" s="12" t="s">
        <v>20</v>
      </c>
      <c r="C502" s="8" t="s">
        <v>72</v>
      </c>
      <c r="D502" s="35" t="s">
        <v>4</v>
      </c>
      <c r="E502" s="40">
        <v>14</v>
      </c>
      <c r="F502" s="41">
        <v>141</v>
      </c>
      <c r="G502" s="40">
        <v>34</v>
      </c>
      <c r="H502" s="43">
        <v>8170</v>
      </c>
      <c r="I502" s="61">
        <f t="shared" ref="I502" si="1989">IFERROR((H502/317.7)*352.7,"NA")</f>
        <v>9070.0629524708838</v>
      </c>
      <c r="J502" s="78">
        <v>0.24113475177304963</v>
      </c>
      <c r="K502" s="40">
        <v>277802</v>
      </c>
      <c r="L502" s="67">
        <f t="shared" ref="L502" si="1990">IFERROR((K502/317.7)*352.7,"NA")</f>
        <v>308406.56405413913</v>
      </c>
      <c r="M502" s="8">
        <v>25045</v>
      </c>
      <c r="N502" s="64">
        <f t="shared" ref="N502" si="1991">IFERROR((M502/317.7)*352.7,"NA")</f>
        <v>27804.128108278252</v>
      </c>
      <c r="O502" s="12">
        <v>0</v>
      </c>
      <c r="P502" s="7">
        <f t="shared" si="1784"/>
        <v>1</v>
      </c>
      <c r="Q502" s="8">
        <v>0</v>
      </c>
      <c r="R502" s="8">
        <f t="shared" si="1785"/>
        <v>1</v>
      </c>
      <c r="S502" s="8">
        <v>1</v>
      </c>
      <c r="T502" s="8">
        <v>8543</v>
      </c>
      <c r="U502" s="74">
        <v>0.59499999999999997</v>
      </c>
      <c r="V502" s="40">
        <v>793</v>
      </c>
      <c r="W502" s="40">
        <v>5142</v>
      </c>
      <c r="X502" s="64">
        <f t="shared" ref="X502" si="1992">IFERROR((W502/317.7)*352.7,"NA")</f>
        <v>5708.4778092540137</v>
      </c>
      <c r="Y502" s="71">
        <f t="shared" si="1791"/>
        <v>4077606</v>
      </c>
      <c r="Z502" s="71">
        <f t="shared" si="1792"/>
        <v>4526822.9027384324</v>
      </c>
      <c r="AA502" s="17">
        <v>0</v>
      </c>
      <c r="AB502" s="3">
        <v>1</v>
      </c>
      <c r="AC502" s="4">
        <v>0</v>
      </c>
      <c r="AD502" s="3">
        <v>0</v>
      </c>
      <c r="AE502" s="3">
        <v>0</v>
      </c>
      <c r="AF502" s="4">
        <v>1</v>
      </c>
    </row>
    <row r="503" spans="1:32" x14ac:dyDescent="0.3">
      <c r="A503">
        <v>149772</v>
      </c>
      <c r="B503" s="12" t="s">
        <v>20</v>
      </c>
      <c r="C503" s="8" t="s">
        <v>72</v>
      </c>
      <c r="D503" s="35" t="s">
        <v>3</v>
      </c>
      <c r="E503" s="40">
        <v>9</v>
      </c>
      <c r="F503" s="41">
        <v>107</v>
      </c>
      <c r="G503" s="40">
        <v>37</v>
      </c>
      <c r="H503" s="43">
        <v>7322</v>
      </c>
      <c r="I503" s="61">
        <f t="shared" ref="I503" si="1993">IFERROR((H503/327.4)*352.7,"NA")</f>
        <v>7887.8112400733053</v>
      </c>
      <c r="J503" s="78">
        <v>0.34579439252336447</v>
      </c>
      <c r="K503" s="40">
        <v>270933</v>
      </c>
      <c r="L503" s="67">
        <f t="shared" ref="L503" si="1994">IFERROR((K503/327.4)*352.7,"NA")</f>
        <v>291869.48411728773</v>
      </c>
      <c r="M503" s="8">
        <v>25835</v>
      </c>
      <c r="N503" s="64">
        <f t="shared" ref="N503" si="1995">IFERROR((M503/327.4)*352.7,"NA")</f>
        <v>27831.41264508247</v>
      </c>
      <c r="O503" s="12">
        <v>0</v>
      </c>
      <c r="P503" s="8">
        <f t="shared" si="1784"/>
        <v>1</v>
      </c>
      <c r="Q503" s="8">
        <v>0</v>
      </c>
      <c r="R503" s="8">
        <f t="shared" si="1785"/>
        <v>1</v>
      </c>
      <c r="S503" s="8">
        <v>1</v>
      </c>
      <c r="T503" s="8">
        <v>7599</v>
      </c>
      <c r="U503" s="74">
        <v>0.6</v>
      </c>
      <c r="V503" s="40">
        <v>697</v>
      </c>
      <c r="W503" s="40">
        <v>5013</v>
      </c>
      <c r="X503" s="64">
        <f t="shared" ref="X503" si="1996">IFERROR((W503/327.4)*352.7,"NA")</f>
        <v>5400.3821014050091</v>
      </c>
      <c r="Y503" s="71">
        <f t="shared" si="1791"/>
        <v>3494061</v>
      </c>
      <c r="Z503" s="71">
        <f t="shared" si="1792"/>
        <v>3764066.3246792913</v>
      </c>
      <c r="AA503" s="17">
        <v>0</v>
      </c>
      <c r="AB503" s="3">
        <v>1</v>
      </c>
      <c r="AC503" s="4">
        <v>0</v>
      </c>
      <c r="AD503" s="3">
        <v>0</v>
      </c>
      <c r="AE503" s="3">
        <v>0</v>
      </c>
      <c r="AF503" s="4">
        <v>1</v>
      </c>
    </row>
    <row r="504" spans="1:32" x14ac:dyDescent="0.3">
      <c r="A504">
        <v>149772</v>
      </c>
      <c r="B504" s="12" t="s">
        <v>20</v>
      </c>
      <c r="C504" s="8" t="s">
        <v>72</v>
      </c>
      <c r="D504" s="35" t="s">
        <v>2</v>
      </c>
      <c r="E504" s="40">
        <v>10</v>
      </c>
      <c r="F504" s="41">
        <v>84</v>
      </c>
      <c r="G504" s="40">
        <v>40</v>
      </c>
      <c r="H504" s="43">
        <v>8334</v>
      </c>
      <c r="I504" s="61">
        <f t="shared" ref="I504" si="1997">IFERROR((H504/336.1)*352.7,"NA")</f>
        <v>8745.6167807200236</v>
      </c>
      <c r="J504" s="78">
        <v>0.47619047619047616</v>
      </c>
      <c r="K504" s="40">
        <v>333393</v>
      </c>
      <c r="L504" s="67">
        <f t="shared" ref="L504" si="1998">IFERROR((K504/336.1)*352.7,"NA")</f>
        <v>349859.30110086279</v>
      </c>
      <c r="M504" s="8">
        <v>25997</v>
      </c>
      <c r="N504" s="64">
        <f t="shared" ref="N504" si="1999">IFERROR((M504/336.1)*352.7,"NA")</f>
        <v>27280.993454329066</v>
      </c>
      <c r="O504" s="12">
        <v>0</v>
      </c>
      <c r="P504" s="8">
        <f t="shared" si="1784"/>
        <v>1</v>
      </c>
      <c r="Q504" s="8">
        <v>0</v>
      </c>
      <c r="R504" s="8">
        <f t="shared" si="1785"/>
        <v>1</v>
      </c>
      <c r="S504" s="8">
        <v>1</v>
      </c>
      <c r="T504" s="8">
        <v>6754</v>
      </c>
      <c r="U504" s="74">
        <v>0.58799999999999997</v>
      </c>
      <c r="V504" s="40">
        <v>486</v>
      </c>
      <c r="W504" s="40">
        <v>5715</v>
      </c>
      <c r="X504" s="64">
        <f t="shared" ref="X504" si="2000">IFERROR((W504/336.1)*352.7,"NA")</f>
        <v>5997.2642070812253</v>
      </c>
      <c r="Y504" s="71">
        <f t="shared" si="1791"/>
        <v>2777490</v>
      </c>
      <c r="Z504" s="71">
        <f t="shared" si="1792"/>
        <v>2914670.4046414755</v>
      </c>
      <c r="AA504" s="17">
        <v>0</v>
      </c>
      <c r="AB504" s="3">
        <v>1</v>
      </c>
      <c r="AC504" s="4">
        <v>0</v>
      </c>
      <c r="AD504" s="3">
        <v>0</v>
      </c>
      <c r="AE504" s="3">
        <v>0</v>
      </c>
      <c r="AF504" s="4">
        <v>1</v>
      </c>
    </row>
    <row r="505" spans="1:32" x14ac:dyDescent="0.3">
      <c r="A505">
        <v>149772</v>
      </c>
      <c r="B505" s="12" t="s">
        <v>20</v>
      </c>
      <c r="C505" s="9" t="s">
        <v>72</v>
      </c>
      <c r="D505" s="36" t="s">
        <v>1</v>
      </c>
      <c r="E505" s="40">
        <v>6</v>
      </c>
      <c r="F505" s="41">
        <v>59</v>
      </c>
      <c r="G505" s="40">
        <v>40</v>
      </c>
      <c r="H505" s="43">
        <v>11684</v>
      </c>
      <c r="I505" s="62">
        <f t="shared" ref="I505" si="2001">IFERROR((H505/346)*352.7,"NA")</f>
        <v>11910.250867052022</v>
      </c>
      <c r="J505" s="78">
        <v>0.67796610169491522</v>
      </c>
      <c r="K505" s="40">
        <v>467361</v>
      </c>
      <c r="L505" s="68">
        <f t="shared" ref="L505" si="2002">IFERROR((K505/346)*352.7,"NA")</f>
        <v>476411.05404624273</v>
      </c>
      <c r="M505" s="9">
        <v>26548</v>
      </c>
      <c r="N505" s="65">
        <f t="shared" ref="N505" si="2003">IFERROR((M505/346)*352.7,"NA")</f>
        <v>27062.079768786127</v>
      </c>
      <c r="O505" s="58">
        <v>0</v>
      </c>
      <c r="P505" s="8">
        <f t="shared" si="1784"/>
        <v>1</v>
      </c>
      <c r="Q505" s="9">
        <v>0</v>
      </c>
      <c r="R505" s="9">
        <f t="shared" si="1785"/>
        <v>1</v>
      </c>
      <c r="S505" s="9">
        <v>1</v>
      </c>
      <c r="T505" s="9">
        <v>5958</v>
      </c>
      <c r="U505" s="75">
        <v>0.56700000000000006</v>
      </c>
      <c r="V505" s="45" t="s">
        <v>89</v>
      </c>
      <c r="W505" s="45" t="s">
        <v>89</v>
      </c>
      <c r="X505" s="65" t="str">
        <f t="shared" ref="X505" si="2004">IFERROR((W505/346)*352.7,"NA")</f>
        <v>NA</v>
      </c>
      <c r="Y505" s="72" t="str">
        <f t="shared" si="1791"/>
        <v>NA</v>
      </c>
      <c r="Z505" s="72" t="str">
        <f t="shared" si="1792"/>
        <v>NA</v>
      </c>
      <c r="AA505" s="17">
        <v>0</v>
      </c>
      <c r="AB505" s="3">
        <v>1</v>
      </c>
      <c r="AC505" s="4">
        <v>0</v>
      </c>
      <c r="AD505" s="3">
        <v>0</v>
      </c>
      <c r="AE505" s="3">
        <v>0</v>
      </c>
      <c r="AF505" s="4">
        <v>1</v>
      </c>
    </row>
    <row r="506" spans="1:32" x14ac:dyDescent="0.3">
      <c r="A506">
        <v>206604</v>
      </c>
      <c r="B506" s="7" t="s">
        <v>17</v>
      </c>
      <c r="C506" s="19" t="s">
        <v>88</v>
      </c>
      <c r="D506" s="34" t="s">
        <v>9</v>
      </c>
      <c r="E506" s="37">
        <v>84</v>
      </c>
      <c r="F506" s="38">
        <v>478</v>
      </c>
      <c r="G506" s="37" t="s">
        <v>89</v>
      </c>
      <c r="H506" s="39" t="s">
        <v>89</v>
      </c>
      <c r="I506" s="60" t="str">
        <f t="shared" ref="I506" si="2005">IFERROR((H506/293.2)*352.7,"NA")</f>
        <v>NA</v>
      </c>
      <c r="J506" s="80" t="s">
        <v>89</v>
      </c>
      <c r="K506" s="37" t="s">
        <v>89</v>
      </c>
      <c r="L506" s="66" t="str">
        <f t="shared" ref="L506" si="2006">IFERROR((K506/293.2)*352.7,"NA")</f>
        <v>NA</v>
      </c>
      <c r="M506" s="8">
        <v>30926</v>
      </c>
      <c r="N506" s="63">
        <f t="shared" ref="N506" si="2007">IFERROR((M506/293.2)*352.7,"NA")</f>
        <v>37201.910641200542</v>
      </c>
      <c r="O506" s="57">
        <v>0</v>
      </c>
      <c r="P506" s="8">
        <f t="shared" si="1784"/>
        <v>1</v>
      </c>
      <c r="Q506" s="7">
        <v>0</v>
      </c>
      <c r="R506" s="7">
        <f t="shared" si="1785"/>
        <v>1</v>
      </c>
      <c r="S506" s="7">
        <v>1</v>
      </c>
      <c r="T506" s="8">
        <v>12602</v>
      </c>
      <c r="U506" s="59" t="s">
        <v>89</v>
      </c>
      <c r="V506" s="37">
        <v>1342</v>
      </c>
      <c r="W506" s="37">
        <v>3354</v>
      </c>
      <c r="X506" s="63">
        <f>IFERROR((W506/293.2)*352.7,"NA")</f>
        <v>4034.6377899045024</v>
      </c>
      <c r="Y506" s="71">
        <f t="shared" si="1791"/>
        <v>4501068</v>
      </c>
      <c r="Z506" s="38">
        <f t="shared" si="1792"/>
        <v>5414483.9140518419</v>
      </c>
      <c r="AA506" s="17">
        <v>1</v>
      </c>
      <c r="AB506" s="3">
        <v>0</v>
      </c>
      <c r="AC506" s="4">
        <v>0</v>
      </c>
      <c r="AD506" s="3">
        <v>0</v>
      </c>
      <c r="AE506" s="3">
        <v>1</v>
      </c>
      <c r="AF506" s="4">
        <v>0</v>
      </c>
    </row>
    <row r="507" spans="1:32" x14ac:dyDescent="0.3">
      <c r="A507">
        <v>206604</v>
      </c>
      <c r="B507" s="8" t="s">
        <v>17</v>
      </c>
      <c r="C507" s="10" t="s">
        <v>88</v>
      </c>
      <c r="D507" s="35" t="s">
        <v>8</v>
      </c>
      <c r="E507" s="40">
        <v>74</v>
      </c>
      <c r="F507" s="41">
        <v>595</v>
      </c>
      <c r="G507" s="40" t="s">
        <v>89</v>
      </c>
      <c r="H507" s="42" t="s">
        <v>89</v>
      </c>
      <c r="I507" s="61" t="str">
        <f t="shared" ref="I507" si="2008">IFERROR((H507/297.8)*352.7,"NA")</f>
        <v>NA</v>
      </c>
      <c r="J507" s="78" t="s">
        <v>89</v>
      </c>
      <c r="K507" s="40" t="s">
        <v>89</v>
      </c>
      <c r="L507" s="67" t="str">
        <f t="shared" ref="L507" si="2009">IFERROR((K507/297.8)*352.7,"NA")</f>
        <v>NA</v>
      </c>
      <c r="M507" s="8">
        <v>30442</v>
      </c>
      <c r="N507" s="64">
        <f t="shared" ref="N507" si="2010">IFERROR((M507/297.8)*352.7,"NA")</f>
        <v>36054.040967092005</v>
      </c>
      <c r="O507" s="12">
        <v>0</v>
      </c>
      <c r="P507" s="9">
        <f t="shared" si="1784"/>
        <v>1</v>
      </c>
      <c r="Q507" s="8">
        <v>0</v>
      </c>
      <c r="R507" s="8">
        <f t="shared" si="1785"/>
        <v>1</v>
      </c>
      <c r="S507" s="8">
        <v>1</v>
      </c>
      <c r="T507" s="8">
        <v>12161</v>
      </c>
      <c r="U507" s="59" t="s">
        <v>89</v>
      </c>
      <c r="V507" s="40">
        <v>1442</v>
      </c>
      <c r="W507" s="40">
        <v>3705</v>
      </c>
      <c r="X507" s="64">
        <f t="shared" ref="X507" si="2011">IFERROR((W507/297.8)*352.7,"NA")</f>
        <v>4388.023841504365</v>
      </c>
      <c r="Y507" s="71">
        <f t="shared" si="1791"/>
        <v>5342610</v>
      </c>
      <c r="Z507" s="71">
        <f t="shared" si="1792"/>
        <v>6327530.3794492939</v>
      </c>
      <c r="AA507" s="17">
        <v>1</v>
      </c>
      <c r="AB507" s="3">
        <v>0</v>
      </c>
      <c r="AC507" s="4">
        <v>0</v>
      </c>
      <c r="AD507" s="3">
        <v>0</v>
      </c>
      <c r="AE507" s="3">
        <v>1</v>
      </c>
      <c r="AF507" s="4">
        <v>0</v>
      </c>
    </row>
    <row r="508" spans="1:32" x14ac:dyDescent="0.3">
      <c r="A508">
        <v>206604</v>
      </c>
      <c r="B508" s="8" t="s">
        <v>17</v>
      </c>
      <c r="C508" s="10" t="s">
        <v>88</v>
      </c>
      <c r="D508" s="35" t="s">
        <v>7</v>
      </c>
      <c r="E508" s="40">
        <v>42</v>
      </c>
      <c r="F508" s="41">
        <v>685</v>
      </c>
      <c r="G508" s="40">
        <v>100</v>
      </c>
      <c r="H508" s="43">
        <v>5056</v>
      </c>
      <c r="I508" s="61">
        <f t="shared" ref="I508" si="2012">IFERROR((H508/306.7)*352.7,"NA")</f>
        <v>5814.31757417672</v>
      </c>
      <c r="J508" s="78">
        <v>0.145985401459854</v>
      </c>
      <c r="K508" s="40">
        <v>551143</v>
      </c>
      <c r="L508" s="67">
        <f t="shared" ref="L508" si="2013">IFERROR((K508/306.7)*352.7,"NA")</f>
        <v>633805.46494946198</v>
      </c>
      <c r="M508" s="8">
        <v>29910</v>
      </c>
      <c r="N508" s="64">
        <f t="shared" ref="N508" si="2014">IFERROR((M508/306.7)*352.7,"NA")</f>
        <v>34396.012389957614</v>
      </c>
      <c r="O508" s="12">
        <v>0</v>
      </c>
      <c r="P508" s="7">
        <f t="shared" si="1784"/>
        <v>1</v>
      </c>
      <c r="Q508" s="8">
        <v>0</v>
      </c>
      <c r="R508" s="8">
        <f t="shared" si="1785"/>
        <v>1</v>
      </c>
      <c r="S508" s="8">
        <v>1</v>
      </c>
      <c r="T508" s="8">
        <v>12090</v>
      </c>
      <c r="U508" s="59" t="s">
        <v>89</v>
      </c>
      <c r="V508" s="40">
        <v>1523</v>
      </c>
      <c r="W508" s="40">
        <v>3985</v>
      </c>
      <c r="X508" s="64">
        <f t="shared" ref="X508" si="2015">IFERROR((W508/306.7)*352.7,"NA")</f>
        <v>4582.6850342354091</v>
      </c>
      <c r="Y508" s="71">
        <f t="shared" si="1791"/>
        <v>6069155</v>
      </c>
      <c r="Z508" s="71">
        <f t="shared" si="1792"/>
        <v>6979429.3071405282</v>
      </c>
      <c r="AA508" s="17">
        <v>1</v>
      </c>
      <c r="AB508" s="3">
        <v>0</v>
      </c>
      <c r="AC508" s="4">
        <v>0</v>
      </c>
      <c r="AD508" s="3">
        <v>0</v>
      </c>
      <c r="AE508" s="3">
        <v>1</v>
      </c>
      <c r="AF508" s="4">
        <v>0</v>
      </c>
    </row>
    <row r="509" spans="1:32" x14ac:dyDescent="0.3">
      <c r="A509">
        <v>206604</v>
      </c>
      <c r="B509" s="8" t="s">
        <v>17</v>
      </c>
      <c r="C509" s="10" t="s">
        <v>88</v>
      </c>
      <c r="D509" s="35" t="s">
        <v>5</v>
      </c>
      <c r="E509" s="40">
        <v>38</v>
      </c>
      <c r="F509" s="41">
        <v>625</v>
      </c>
      <c r="G509" s="40">
        <v>100</v>
      </c>
      <c r="H509" s="43">
        <v>5056</v>
      </c>
      <c r="I509" s="61">
        <f t="shared" ref="I509" si="2016">IFERROR((H509/312.9)*352.7,"NA")</f>
        <v>5699.1089805049542</v>
      </c>
      <c r="J509" s="78">
        <v>0.16</v>
      </c>
      <c r="K509" s="40">
        <v>551143</v>
      </c>
      <c r="L509" s="67">
        <f t="shared" ref="L509" si="2017">IFERROR((K509/312.9)*352.7,"NA")</f>
        <v>621246.83956535638</v>
      </c>
      <c r="M509" s="8">
        <v>32056</v>
      </c>
      <c r="N509" s="64">
        <f t="shared" ref="N509" si="2018">IFERROR((M509/312.9)*352.7,"NA")</f>
        <v>36133.433045701502</v>
      </c>
      <c r="O509" s="12">
        <v>0</v>
      </c>
      <c r="P509" s="8">
        <f t="shared" si="1784"/>
        <v>1</v>
      </c>
      <c r="Q509" s="8">
        <v>0</v>
      </c>
      <c r="R509" s="8">
        <f t="shared" si="1785"/>
        <v>1</v>
      </c>
      <c r="S509" s="8">
        <v>1</v>
      </c>
      <c r="T509" s="8">
        <v>12040</v>
      </c>
      <c r="U509" s="59">
        <v>0.96</v>
      </c>
      <c r="V509" s="40">
        <v>1452</v>
      </c>
      <c r="W509" s="40">
        <v>4444</v>
      </c>
      <c r="X509" s="64">
        <f t="shared" ref="X509" si="2019">IFERROR((W509/312.9)*352.7,"NA")</f>
        <v>5009.2643016938318</v>
      </c>
      <c r="Y509" s="71">
        <f t="shared" si="1791"/>
        <v>6452688</v>
      </c>
      <c r="Z509" s="71">
        <f t="shared" si="1792"/>
        <v>7273451.7660594443</v>
      </c>
      <c r="AA509" s="17">
        <v>1</v>
      </c>
      <c r="AB509" s="3">
        <v>0</v>
      </c>
      <c r="AC509" s="4">
        <v>0</v>
      </c>
      <c r="AD509" s="3">
        <v>0</v>
      </c>
      <c r="AE509" s="3">
        <v>1</v>
      </c>
      <c r="AF509" s="4">
        <v>0</v>
      </c>
    </row>
    <row r="510" spans="1:32" x14ac:dyDescent="0.3">
      <c r="A510">
        <v>206604</v>
      </c>
      <c r="B510" s="8" t="s">
        <v>17</v>
      </c>
      <c r="C510" s="10" t="s">
        <v>88</v>
      </c>
      <c r="D510" s="35" t="s">
        <v>4</v>
      </c>
      <c r="E510" s="40">
        <v>16</v>
      </c>
      <c r="F510" s="41">
        <v>463</v>
      </c>
      <c r="G510" s="40" t="s">
        <v>89</v>
      </c>
      <c r="H510" s="42" t="s">
        <v>89</v>
      </c>
      <c r="I510" s="61" t="str">
        <f t="shared" ref="I510" si="2020">IFERROR((H510/317.7)*352.7,"NA")</f>
        <v>NA</v>
      </c>
      <c r="J510" s="78" t="s">
        <v>89</v>
      </c>
      <c r="K510" s="40" t="s">
        <v>89</v>
      </c>
      <c r="L510" s="67" t="str">
        <f t="shared" ref="L510" si="2021">IFERROR((K510/317.7)*352.7,"NA")</f>
        <v>NA</v>
      </c>
      <c r="M510" s="8">
        <v>32506</v>
      </c>
      <c r="N510" s="64">
        <f t="shared" ref="N510" si="2022">IFERROR((M510/317.7)*352.7,"NA")</f>
        <v>36087.082782499216</v>
      </c>
      <c r="O510" s="12">
        <v>0</v>
      </c>
      <c r="P510" s="8">
        <f t="shared" si="1784"/>
        <v>1</v>
      </c>
      <c r="Q510" s="8">
        <v>0</v>
      </c>
      <c r="R510" s="8">
        <f t="shared" si="1785"/>
        <v>1</v>
      </c>
      <c r="S510" s="8">
        <v>1</v>
      </c>
      <c r="T510" s="8">
        <v>11664</v>
      </c>
      <c r="U510" s="59">
        <v>0.95200000000000007</v>
      </c>
      <c r="V510" s="40">
        <v>1186</v>
      </c>
      <c r="W510" s="40">
        <v>4917</v>
      </c>
      <c r="X510" s="64">
        <f t="shared" ref="X510" si="2023">IFERROR((W510/317.7)*352.7,"NA")</f>
        <v>5458.6902738432482</v>
      </c>
      <c r="Y510" s="71">
        <f t="shared" si="1791"/>
        <v>5831562</v>
      </c>
      <c r="Z510" s="71">
        <f t="shared" si="1792"/>
        <v>6474006.6647780919</v>
      </c>
      <c r="AA510" s="17">
        <v>1</v>
      </c>
      <c r="AB510" s="3">
        <v>0</v>
      </c>
      <c r="AC510" s="4">
        <v>0</v>
      </c>
      <c r="AD510" s="3">
        <v>0</v>
      </c>
      <c r="AE510" s="3">
        <v>1</v>
      </c>
      <c r="AF510" s="4">
        <v>0</v>
      </c>
    </row>
    <row r="511" spans="1:32" x14ac:dyDescent="0.3">
      <c r="A511">
        <v>206604</v>
      </c>
      <c r="B511" s="8" t="s">
        <v>17</v>
      </c>
      <c r="C511" s="10" t="s">
        <v>88</v>
      </c>
      <c r="D511" s="35" t="s">
        <v>3</v>
      </c>
      <c r="E511" s="40">
        <v>21</v>
      </c>
      <c r="F511" s="41">
        <v>357</v>
      </c>
      <c r="G511" s="40">
        <v>58</v>
      </c>
      <c r="H511" s="43">
        <v>8934</v>
      </c>
      <c r="I511" s="61">
        <f t="shared" ref="I511" si="2024">IFERROR((H511/327.4)*352.7,"NA")</f>
        <v>9624.3793524740377</v>
      </c>
      <c r="J511" s="78">
        <v>0.16246498599439776</v>
      </c>
      <c r="K511" s="40">
        <v>518158</v>
      </c>
      <c r="L511" s="67">
        <f t="shared" ref="L511" si="2025">IFERROR((K511/327.4)*352.7,"NA")</f>
        <v>558198.92058643862</v>
      </c>
      <c r="M511" s="8">
        <v>32506</v>
      </c>
      <c r="N511" s="64">
        <f t="shared" ref="N511" si="2026">IFERROR((M511/327.4)*352.7,"NA")</f>
        <v>35017.91753207086</v>
      </c>
      <c r="O511" s="12">
        <v>0</v>
      </c>
      <c r="P511" s="8">
        <f t="shared" si="1784"/>
        <v>1</v>
      </c>
      <c r="Q511" s="8">
        <v>0</v>
      </c>
      <c r="R511" s="8">
        <f t="shared" si="1785"/>
        <v>1</v>
      </c>
      <c r="S511" s="8">
        <v>1</v>
      </c>
      <c r="T511" s="8">
        <v>11251</v>
      </c>
      <c r="U511" s="59">
        <v>0.96799999999999997</v>
      </c>
      <c r="V511" s="40">
        <v>1134</v>
      </c>
      <c r="W511" s="40">
        <v>4787</v>
      </c>
      <c r="X511" s="64">
        <f t="shared" ref="X511" si="2027">IFERROR((W511/327.4)*352.7,"NA")</f>
        <v>5156.9178375076362</v>
      </c>
      <c r="Y511" s="71">
        <f t="shared" si="1791"/>
        <v>5428458</v>
      </c>
      <c r="Z511" s="71">
        <f t="shared" si="1792"/>
        <v>5847944.8277336592</v>
      </c>
      <c r="AA511" s="17">
        <v>1</v>
      </c>
      <c r="AB511" s="3">
        <v>0</v>
      </c>
      <c r="AC511" s="4">
        <v>0</v>
      </c>
      <c r="AD511" s="3">
        <v>0</v>
      </c>
      <c r="AE511" s="3">
        <v>1</v>
      </c>
      <c r="AF511" s="4">
        <v>0</v>
      </c>
    </row>
    <row r="512" spans="1:32" x14ac:dyDescent="0.3">
      <c r="A512">
        <v>206604</v>
      </c>
      <c r="B512" s="8" t="s">
        <v>17</v>
      </c>
      <c r="C512" s="10" t="s">
        <v>88</v>
      </c>
      <c r="D512" s="35" t="s">
        <v>2</v>
      </c>
      <c r="E512" s="40">
        <v>25</v>
      </c>
      <c r="F512" s="41">
        <v>273</v>
      </c>
      <c r="G512" s="40">
        <v>56</v>
      </c>
      <c r="H512" s="43">
        <v>10867</v>
      </c>
      <c r="I512" s="61">
        <f t="shared" ref="I512" si="2028">IFERROR((H512/336.1)*352.7,"NA")</f>
        <v>11403.721808985421</v>
      </c>
      <c r="J512" s="78">
        <v>0.20512820512820512</v>
      </c>
      <c r="K512" s="40">
        <v>608527</v>
      </c>
      <c r="L512" s="67">
        <f t="shared" ref="L512" si="2029">IFERROR((K512/336.1)*352.7,"NA")</f>
        <v>638582.18655162142</v>
      </c>
      <c r="M512" s="8">
        <v>34260</v>
      </c>
      <c r="N512" s="64">
        <f t="shared" ref="N512" si="2030">IFERROR((M512/336.1)*352.7,"NA")</f>
        <v>35952.103540612909</v>
      </c>
      <c r="O512" s="12">
        <v>0</v>
      </c>
      <c r="P512" s="8">
        <f t="shared" si="1784"/>
        <v>1</v>
      </c>
      <c r="Q512" s="8">
        <v>0</v>
      </c>
      <c r="R512" s="8">
        <f t="shared" si="1785"/>
        <v>1</v>
      </c>
      <c r="S512" s="8">
        <v>1</v>
      </c>
      <c r="T512" s="8">
        <v>10140</v>
      </c>
      <c r="U512" s="59">
        <v>0.94900000000000007</v>
      </c>
      <c r="V512" s="40">
        <v>982</v>
      </c>
      <c r="W512" s="40">
        <v>4852</v>
      </c>
      <c r="X512" s="64">
        <f t="shared" ref="X512" si="2031">IFERROR((W512/336.1)*352.7,"NA")</f>
        <v>5091.640583159774</v>
      </c>
      <c r="Y512" s="71">
        <f t="shared" si="1791"/>
        <v>4764664</v>
      </c>
      <c r="Z512" s="71">
        <f t="shared" si="1792"/>
        <v>4999991.0526628979</v>
      </c>
      <c r="AA512" s="17">
        <v>1</v>
      </c>
      <c r="AB512" s="3">
        <v>0</v>
      </c>
      <c r="AC512" s="4">
        <v>0</v>
      </c>
      <c r="AD512" s="3">
        <v>0</v>
      </c>
      <c r="AE512" s="3">
        <v>1</v>
      </c>
      <c r="AF512" s="4">
        <v>0</v>
      </c>
    </row>
    <row r="513" spans="1:32" x14ac:dyDescent="0.3">
      <c r="A513">
        <v>206604</v>
      </c>
      <c r="B513" s="9" t="s">
        <v>17</v>
      </c>
      <c r="C513" s="20" t="s">
        <v>88</v>
      </c>
      <c r="D513" s="36" t="s">
        <v>1</v>
      </c>
      <c r="E513" s="45" t="s">
        <v>89</v>
      </c>
      <c r="F513" s="46" t="s">
        <v>89</v>
      </c>
      <c r="G513" s="45" t="s">
        <v>89</v>
      </c>
      <c r="H513" s="47" t="s">
        <v>89</v>
      </c>
      <c r="I513" s="62" t="str">
        <f t="shared" ref="I513" si="2032">IFERROR((H513/346)*352.7,"NA")</f>
        <v>NA</v>
      </c>
      <c r="J513" s="79" t="s">
        <v>89</v>
      </c>
      <c r="K513" s="45" t="s">
        <v>89</v>
      </c>
      <c r="L513" s="68" t="str">
        <f t="shared" ref="L513" si="2033">IFERROR((K513/346)*352.7,"NA")</f>
        <v>NA</v>
      </c>
      <c r="M513" s="8">
        <v>35214</v>
      </c>
      <c r="N513" s="65">
        <f t="shared" ref="N513" si="2034">IFERROR((M513/346)*352.7,"NA")</f>
        <v>35895.889595375724</v>
      </c>
      <c r="O513" s="58">
        <v>0</v>
      </c>
      <c r="P513" s="9">
        <f t="shared" si="1784"/>
        <v>1</v>
      </c>
      <c r="Q513" s="9">
        <v>0</v>
      </c>
      <c r="R513" s="9">
        <f t="shared" si="1785"/>
        <v>1</v>
      </c>
      <c r="S513" s="9">
        <v>1</v>
      </c>
      <c r="T513" s="8">
        <v>8651</v>
      </c>
      <c r="U513" s="59">
        <v>0.95499999999999996</v>
      </c>
      <c r="V513" s="40" t="s">
        <v>89</v>
      </c>
      <c r="W513" s="40" t="s">
        <v>89</v>
      </c>
      <c r="X513" s="65" t="str">
        <f>IFERROR((W513/346)*352.7,"NA")</f>
        <v>NA</v>
      </c>
      <c r="Y513" s="72" t="str">
        <f t="shared" si="1791"/>
        <v>NA</v>
      </c>
      <c r="Z513" s="72" t="str">
        <f t="shared" si="1792"/>
        <v>NA</v>
      </c>
      <c r="AA513" s="17">
        <v>1</v>
      </c>
      <c r="AB513" s="3">
        <v>0</v>
      </c>
      <c r="AC513" s="4">
        <v>0</v>
      </c>
      <c r="AD513" s="3">
        <v>0</v>
      </c>
      <c r="AE513" s="3">
        <v>1</v>
      </c>
      <c r="AF513" s="4">
        <v>0</v>
      </c>
    </row>
    <row r="514" spans="1:32" x14ac:dyDescent="0.3">
      <c r="A514">
        <v>206622</v>
      </c>
      <c r="B514" s="3" t="s">
        <v>17</v>
      </c>
      <c r="C514" s="10" t="s">
        <v>6</v>
      </c>
      <c r="D514" s="34" t="s">
        <v>9</v>
      </c>
      <c r="E514" s="40">
        <v>13</v>
      </c>
      <c r="F514" s="41">
        <v>66</v>
      </c>
      <c r="G514" s="40">
        <v>35</v>
      </c>
      <c r="H514" s="42">
        <v>12400</v>
      </c>
      <c r="I514" s="60">
        <f t="shared" ref="I514" si="2035">IFERROR((H514/293.2)*352.7,"NA")</f>
        <v>14916.37107776262</v>
      </c>
      <c r="J514" s="78">
        <v>0.53030303030303028</v>
      </c>
      <c r="K514" s="40">
        <v>434010</v>
      </c>
      <c r="L514" s="66">
        <f t="shared" ref="L514" si="2036">IFERROR((K514/293.2)*352.7,"NA")</f>
        <v>522085.01705320599</v>
      </c>
      <c r="M514" s="7">
        <v>45080</v>
      </c>
      <c r="N514" s="63">
        <f t="shared" ref="N514" si="2037">IFERROR((M514/293.2)*352.7,"NA")</f>
        <v>54228.226466575717</v>
      </c>
      <c r="O514" s="1">
        <v>1</v>
      </c>
      <c r="P514" s="7">
        <f t="shared" si="1784"/>
        <v>0</v>
      </c>
      <c r="Q514" s="7">
        <v>1</v>
      </c>
      <c r="R514" s="7">
        <f t="shared" si="1785"/>
        <v>0</v>
      </c>
      <c r="S514" s="7">
        <v>1</v>
      </c>
      <c r="T514" s="7">
        <v>4351</v>
      </c>
      <c r="U514" s="73">
        <v>0.67700000000000005</v>
      </c>
      <c r="V514" s="37">
        <v>1056</v>
      </c>
      <c r="W514" s="37">
        <v>16033</v>
      </c>
      <c r="X514" s="63">
        <f t="shared" ref="X514" si="2038">IFERROR((W514/293.2)*352.7,"NA")</f>
        <v>19286.627216916779</v>
      </c>
      <c r="Y514" s="71">
        <f t="shared" si="1791"/>
        <v>16930848</v>
      </c>
      <c r="Z514" s="38">
        <f t="shared" si="1792"/>
        <v>20366678.341064118</v>
      </c>
      <c r="AA514" s="17">
        <v>0</v>
      </c>
      <c r="AB514" s="3">
        <v>1</v>
      </c>
      <c r="AC514" s="4">
        <v>0</v>
      </c>
      <c r="AD514" s="3">
        <v>1</v>
      </c>
      <c r="AE514" s="3">
        <v>0</v>
      </c>
      <c r="AF514" s="4">
        <v>0</v>
      </c>
    </row>
    <row r="515" spans="1:32" x14ac:dyDescent="0.3">
      <c r="A515">
        <v>206622</v>
      </c>
      <c r="B515" s="3" t="s">
        <v>17</v>
      </c>
      <c r="C515" s="8" t="s">
        <v>6</v>
      </c>
      <c r="D515" s="35" t="s">
        <v>8</v>
      </c>
      <c r="E515" s="40">
        <v>24</v>
      </c>
      <c r="F515" s="41">
        <v>77</v>
      </c>
      <c r="G515" s="40">
        <v>43</v>
      </c>
      <c r="H515" s="42">
        <v>13551</v>
      </c>
      <c r="I515" s="61">
        <f t="shared" ref="I515" si="2039">IFERROR((H515/297.8)*352.7,"NA")</f>
        <v>16049.15278710544</v>
      </c>
      <c r="J515" s="78">
        <v>0.55844155844155841</v>
      </c>
      <c r="K515" s="40">
        <v>582710</v>
      </c>
      <c r="L515" s="67">
        <f t="shared" ref="L515" si="2040">IFERROR((K515/297.8)*352.7,"NA")</f>
        <v>690133.70382807252</v>
      </c>
      <c r="M515" s="8">
        <v>46740</v>
      </c>
      <c r="N515" s="64">
        <f t="shared" ref="N515" si="2041">IFERROR((M515/297.8)*352.7,"NA")</f>
        <v>55356.608462055068</v>
      </c>
      <c r="O515" s="3">
        <v>1</v>
      </c>
      <c r="P515" s="8">
        <f t="shared" ref="P515:P521" si="2042">ABS(O515-1)</f>
        <v>0</v>
      </c>
      <c r="Q515" s="8">
        <v>1</v>
      </c>
      <c r="R515" s="8">
        <f t="shared" ref="R515:R521" si="2043">ABS(Q515-1)</f>
        <v>0</v>
      </c>
      <c r="S515" s="8">
        <v>1</v>
      </c>
      <c r="T515" s="8">
        <v>4452</v>
      </c>
      <c r="U515" s="74">
        <v>0.7</v>
      </c>
      <c r="V515" s="40">
        <v>1280</v>
      </c>
      <c r="W515" s="40">
        <v>17663</v>
      </c>
      <c r="X515" s="64">
        <f t="shared" ref="X515" si="2044">IFERROR((W515/297.8)*352.7,"NA")</f>
        <v>20919.207857622565</v>
      </c>
      <c r="Y515" s="71">
        <f t="shared" si="1791"/>
        <v>22608640</v>
      </c>
      <c r="Z515" s="71">
        <f t="shared" si="1792"/>
        <v>26776586.057756882</v>
      </c>
      <c r="AA515" s="17">
        <v>0</v>
      </c>
      <c r="AB515" s="3">
        <v>1</v>
      </c>
      <c r="AC515" s="4">
        <v>0</v>
      </c>
      <c r="AD515" s="3">
        <v>1</v>
      </c>
      <c r="AE515" s="3">
        <v>0</v>
      </c>
      <c r="AF515" s="4">
        <v>0</v>
      </c>
    </row>
    <row r="516" spans="1:32" x14ac:dyDescent="0.3">
      <c r="A516">
        <v>206622</v>
      </c>
      <c r="B516" s="3" t="s">
        <v>17</v>
      </c>
      <c r="C516" s="10" t="s">
        <v>6</v>
      </c>
      <c r="D516" s="35" t="s">
        <v>7</v>
      </c>
      <c r="E516" s="40">
        <v>27</v>
      </c>
      <c r="F516" s="41">
        <v>94</v>
      </c>
      <c r="G516" s="40">
        <v>59</v>
      </c>
      <c r="H516" s="42">
        <v>16732</v>
      </c>
      <c r="I516" s="61">
        <f t="shared" ref="I516" si="2045">IFERROR((H516/306.7)*352.7,"NA")</f>
        <v>19241.527225301597</v>
      </c>
      <c r="J516" s="78">
        <v>0.62765957446808507</v>
      </c>
      <c r="K516" s="40">
        <v>967225</v>
      </c>
      <c r="L516" s="67">
        <f t="shared" ref="L516" si="2046">IFERROR((K516/306.7)*352.7,"NA")</f>
        <v>1112292.981741115</v>
      </c>
      <c r="M516" s="8">
        <v>47980</v>
      </c>
      <c r="N516" s="64">
        <f t="shared" ref="N516" si="2047">IFERROR((M516/306.7)*352.7,"NA")</f>
        <v>55176.217802412786</v>
      </c>
      <c r="O516" s="3">
        <v>1</v>
      </c>
      <c r="P516" s="8">
        <f t="shared" si="2042"/>
        <v>0</v>
      </c>
      <c r="Q516" s="8">
        <v>1</v>
      </c>
      <c r="R516" s="8">
        <f t="shared" si="2043"/>
        <v>0</v>
      </c>
      <c r="S516" s="8">
        <v>1</v>
      </c>
      <c r="T516" s="8">
        <v>4464</v>
      </c>
      <c r="U516" s="74">
        <v>0.73099999999999998</v>
      </c>
      <c r="V516" s="40">
        <v>1201</v>
      </c>
      <c r="W516" s="40">
        <v>19144</v>
      </c>
      <c r="X516" s="64">
        <f t="shared" ref="X516" si="2048">IFERROR((W516/306.7)*352.7,"NA")</f>
        <v>22015.287903488752</v>
      </c>
      <c r="Y516" s="71">
        <f t="shared" ref="Y516:Y521" si="2049">IFERROR(V516*W516,"NA")</f>
        <v>22991944</v>
      </c>
      <c r="Z516" s="71">
        <f t="shared" ref="Z516:Z521" si="2050">IFERROR(V516*X516,"NA")</f>
        <v>26440360.772089992</v>
      </c>
      <c r="AA516" s="17">
        <v>0</v>
      </c>
      <c r="AB516" s="3">
        <v>1</v>
      </c>
      <c r="AC516" s="4">
        <v>0</v>
      </c>
      <c r="AD516" s="3">
        <v>1</v>
      </c>
      <c r="AE516" s="3">
        <v>0</v>
      </c>
      <c r="AF516" s="4">
        <v>0</v>
      </c>
    </row>
    <row r="517" spans="1:32" x14ac:dyDescent="0.3">
      <c r="A517">
        <v>206622</v>
      </c>
      <c r="B517" s="3" t="s">
        <v>17</v>
      </c>
      <c r="C517" s="10" t="s">
        <v>6</v>
      </c>
      <c r="D517" s="35" t="s">
        <v>5</v>
      </c>
      <c r="E517" s="40">
        <v>18</v>
      </c>
      <c r="F517" s="41">
        <v>95</v>
      </c>
      <c r="G517" s="40">
        <v>68</v>
      </c>
      <c r="H517" s="42">
        <v>15137</v>
      </c>
      <c r="I517" s="61">
        <f t="shared" ref="I517" si="2051">IFERROR((H517/312.9)*352.7,"NA")</f>
        <v>17062.383828699265</v>
      </c>
      <c r="J517" s="78">
        <v>0.71578947368421053</v>
      </c>
      <c r="K517" s="40">
        <v>1029290</v>
      </c>
      <c r="L517" s="67">
        <f t="shared" ref="L517" si="2052">IFERROR((K517/312.9)*352.7,"NA")</f>
        <v>1160212.7932246723</v>
      </c>
      <c r="M517" s="8">
        <v>49220</v>
      </c>
      <c r="N517" s="64">
        <f t="shared" ref="N517" si="2053">IFERROR((M517/312.9)*352.7,"NA")</f>
        <v>55480.645573665708</v>
      </c>
      <c r="O517" s="3">
        <v>1</v>
      </c>
      <c r="P517" s="8">
        <f t="shared" si="2042"/>
        <v>0</v>
      </c>
      <c r="Q517" s="8">
        <v>1</v>
      </c>
      <c r="R517" s="8">
        <f t="shared" si="2043"/>
        <v>0</v>
      </c>
      <c r="S517" s="8">
        <v>1</v>
      </c>
      <c r="T517" s="8">
        <v>4460</v>
      </c>
      <c r="U517" s="74">
        <v>0.71599999999999997</v>
      </c>
      <c r="V517" s="40">
        <v>1136</v>
      </c>
      <c r="W517" s="40">
        <v>20408</v>
      </c>
      <c r="X517" s="64">
        <f t="shared" ref="X517" si="2054">IFERROR((W517/312.9)*352.7,"NA")</f>
        <v>23003.840204538192</v>
      </c>
      <c r="Y517" s="71">
        <f t="shared" si="2049"/>
        <v>23183488</v>
      </c>
      <c r="Z517" s="71">
        <f t="shared" si="2050"/>
        <v>26132362.472355384</v>
      </c>
      <c r="AA517" s="17">
        <v>0</v>
      </c>
      <c r="AB517" s="3">
        <v>1</v>
      </c>
      <c r="AC517" s="4">
        <v>0</v>
      </c>
      <c r="AD517" s="3">
        <v>1</v>
      </c>
      <c r="AE517" s="3">
        <v>0</v>
      </c>
      <c r="AF517" s="4">
        <v>0</v>
      </c>
    </row>
    <row r="518" spans="1:32" x14ac:dyDescent="0.3">
      <c r="A518">
        <v>206622</v>
      </c>
      <c r="B518" s="3" t="s">
        <v>17</v>
      </c>
      <c r="C518" s="10" t="s">
        <v>6</v>
      </c>
      <c r="D518" s="35" t="s">
        <v>4</v>
      </c>
      <c r="E518" s="40">
        <v>25</v>
      </c>
      <c r="F518" s="41">
        <v>94</v>
      </c>
      <c r="G518" s="40">
        <v>71</v>
      </c>
      <c r="H518" s="42">
        <v>16097</v>
      </c>
      <c r="I518" s="61">
        <f t="shared" ref="I518" si="2055">IFERROR((H518/317.7)*352.7,"NA")</f>
        <v>17870.355366698142</v>
      </c>
      <c r="J518" s="78">
        <v>0.75531914893617025</v>
      </c>
      <c r="K518" s="40">
        <v>1142873</v>
      </c>
      <c r="L518" s="67">
        <f t="shared" ref="L518" si="2056">IFERROR((K518/317.7)*352.7,"NA")</f>
        <v>1268779.6887000315</v>
      </c>
      <c r="M518" s="8">
        <v>50880</v>
      </c>
      <c r="N518" s="64">
        <f t="shared" ref="N518" si="2057">IFERROR((M518/317.7)*352.7,"NA")</f>
        <v>56485.2880075543</v>
      </c>
      <c r="O518" s="3">
        <v>1</v>
      </c>
      <c r="P518" s="8">
        <f t="shared" si="2042"/>
        <v>0</v>
      </c>
      <c r="Q518" s="8">
        <v>1</v>
      </c>
      <c r="R518" s="8">
        <f t="shared" si="2043"/>
        <v>0</v>
      </c>
      <c r="S518" s="8">
        <v>1</v>
      </c>
      <c r="T518" s="8">
        <v>4500</v>
      </c>
      <c r="U518" s="74">
        <v>0.68599999999999994</v>
      </c>
      <c r="V518" s="40">
        <v>1096</v>
      </c>
      <c r="W518" s="40">
        <v>19758</v>
      </c>
      <c r="X518" s="64">
        <f t="shared" ref="X518" si="2058">IFERROR((W518/317.7)*352.7,"NA")</f>
        <v>21934.676109537297</v>
      </c>
      <c r="Y518" s="71">
        <f t="shared" si="2049"/>
        <v>21654768</v>
      </c>
      <c r="Z518" s="71">
        <f t="shared" si="2050"/>
        <v>24040405.016052876</v>
      </c>
      <c r="AA518" s="17">
        <v>0</v>
      </c>
      <c r="AB518" s="3">
        <v>1</v>
      </c>
      <c r="AC518" s="4">
        <v>0</v>
      </c>
      <c r="AD518" s="3">
        <v>1</v>
      </c>
      <c r="AE518" s="3">
        <v>0</v>
      </c>
      <c r="AF518" s="4">
        <v>0</v>
      </c>
    </row>
    <row r="519" spans="1:32" x14ac:dyDescent="0.3">
      <c r="A519">
        <v>206622</v>
      </c>
      <c r="B519" s="3" t="s">
        <v>17</v>
      </c>
      <c r="C519" s="10" t="s">
        <v>6</v>
      </c>
      <c r="D519" s="35" t="s">
        <v>3</v>
      </c>
      <c r="E519" s="40">
        <v>14</v>
      </c>
      <c r="F519" s="41">
        <v>83</v>
      </c>
      <c r="G519" s="40">
        <v>71</v>
      </c>
      <c r="H519" s="42">
        <v>22119</v>
      </c>
      <c r="I519" s="61">
        <f t="shared" ref="I519" si="2059">IFERROR((H519/327.4)*352.7,"NA")</f>
        <v>23828.256872327427</v>
      </c>
      <c r="J519" s="78">
        <v>0.85542168674698793</v>
      </c>
      <c r="K519" s="40">
        <v>1570420</v>
      </c>
      <c r="L519" s="67">
        <f t="shared" ref="L519" si="2060">IFERROR((K519/327.4)*352.7,"NA")</f>
        <v>1691774.9969456324</v>
      </c>
      <c r="M519" s="8">
        <v>52380</v>
      </c>
      <c r="N519" s="64">
        <f t="shared" ref="N519" si="2061">IFERROR((M519/327.4)*352.7,"NA")</f>
        <v>56427.690897984117</v>
      </c>
      <c r="O519" s="3">
        <v>1</v>
      </c>
      <c r="P519" s="9">
        <f t="shared" si="2042"/>
        <v>0</v>
      </c>
      <c r="Q519" s="8">
        <v>1</v>
      </c>
      <c r="R519" s="8">
        <f t="shared" si="2043"/>
        <v>0</v>
      </c>
      <c r="S519" s="8">
        <v>1</v>
      </c>
      <c r="T519" s="8">
        <v>4571</v>
      </c>
      <c r="U519" s="74">
        <v>0.7390000000000001</v>
      </c>
      <c r="V519" s="40">
        <v>1227</v>
      </c>
      <c r="W519" s="40">
        <v>20117</v>
      </c>
      <c r="X519" s="64">
        <f t="shared" ref="X519" si="2062">IFERROR((W519/327.4)*352.7,"NA")</f>
        <v>21671.551313378131</v>
      </c>
      <c r="Y519" s="71">
        <f t="shared" si="2049"/>
        <v>24683559</v>
      </c>
      <c r="Z519" s="71">
        <f t="shared" si="2050"/>
        <v>26590993.461514968</v>
      </c>
      <c r="AA519" s="17">
        <v>0</v>
      </c>
      <c r="AB519" s="3">
        <v>1</v>
      </c>
      <c r="AC519" s="4">
        <v>0</v>
      </c>
      <c r="AD519" s="3">
        <v>1</v>
      </c>
      <c r="AE519" s="3">
        <v>0</v>
      </c>
      <c r="AF519" s="4">
        <v>0</v>
      </c>
    </row>
    <row r="520" spans="1:32" x14ac:dyDescent="0.3">
      <c r="A520">
        <v>206622</v>
      </c>
      <c r="B520" s="3" t="s">
        <v>17</v>
      </c>
      <c r="C520" s="10" t="s">
        <v>6</v>
      </c>
      <c r="D520" s="35" t="s">
        <v>2</v>
      </c>
      <c r="E520" s="40">
        <v>12</v>
      </c>
      <c r="F520" s="41">
        <v>77</v>
      </c>
      <c r="G520" s="51">
        <v>70</v>
      </c>
      <c r="H520" s="43">
        <v>25212</v>
      </c>
      <c r="I520" s="61">
        <f t="shared" ref="I520" si="2063">IFERROR((H520/336.1)*352.7,"NA")</f>
        <v>26457.222255281165</v>
      </c>
      <c r="J520" s="78">
        <v>0.90909090909090906</v>
      </c>
      <c r="K520" s="40">
        <v>1764808</v>
      </c>
      <c r="L520" s="67">
        <f t="shared" ref="L520" si="2064">IFERROR((K520/336.1)*352.7,"NA")</f>
        <v>1851971.9773876821</v>
      </c>
      <c r="M520" s="8">
        <v>54310</v>
      </c>
      <c r="N520" s="64">
        <f t="shared" ref="N520" si="2065">IFERROR((M520/336.1)*352.7,"NA")</f>
        <v>56992.374293365065</v>
      </c>
      <c r="O520" s="3">
        <v>1</v>
      </c>
      <c r="P520" s="7">
        <f t="shared" si="2042"/>
        <v>0</v>
      </c>
      <c r="Q520" s="8">
        <v>1</v>
      </c>
      <c r="R520" s="8">
        <f t="shared" si="2043"/>
        <v>0</v>
      </c>
      <c r="S520" s="8">
        <v>1</v>
      </c>
      <c r="T520" s="8">
        <v>4955</v>
      </c>
      <c r="U520" s="74">
        <v>0.73799999999999999</v>
      </c>
      <c r="V520" s="40">
        <v>1387</v>
      </c>
      <c r="W520" s="40">
        <v>20985</v>
      </c>
      <c r="X520" s="64">
        <f t="shared" ref="X520" si="2066">IFERROR((W520/336.1)*352.7,"NA")</f>
        <v>22021.450461172266</v>
      </c>
      <c r="Y520" s="71">
        <f t="shared" si="2049"/>
        <v>29106195</v>
      </c>
      <c r="Z520" s="71">
        <f t="shared" si="2050"/>
        <v>30543751.789645933</v>
      </c>
      <c r="AA520" s="17">
        <v>0</v>
      </c>
      <c r="AB520" s="3">
        <v>1</v>
      </c>
      <c r="AC520" s="4">
        <v>0</v>
      </c>
      <c r="AD520" s="3">
        <v>1</v>
      </c>
      <c r="AE520" s="3">
        <v>0</v>
      </c>
      <c r="AF520" s="4">
        <v>0</v>
      </c>
    </row>
    <row r="521" spans="1:32" x14ac:dyDescent="0.3">
      <c r="A521">
        <v>206622</v>
      </c>
      <c r="B521" s="3" t="s">
        <v>17</v>
      </c>
      <c r="C521" s="20" t="s">
        <v>6</v>
      </c>
      <c r="D521" s="36" t="s">
        <v>1</v>
      </c>
      <c r="E521" s="45">
        <v>10</v>
      </c>
      <c r="F521" s="46">
        <v>59</v>
      </c>
      <c r="G521" s="45">
        <v>77</v>
      </c>
      <c r="H521" s="47">
        <v>22733</v>
      </c>
      <c r="I521" s="62">
        <f t="shared" ref="I521" si="2067">IFERROR((H521/346)*352.7,"NA")</f>
        <v>23173.205491329478</v>
      </c>
      <c r="J521" s="79">
        <v>1</v>
      </c>
      <c r="K521" s="45">
        <v>1750428</v>
      </c>
      <c r="L521" s="68">
        <f t="shared" ref="L521" si="2068">IFERROR((K521/346)*352.7,"NA")</f>
        <v>1784323.5710982657</v>
      </c>
      <c r="M521" s="9">
        <v>58260</v>
      </c>
      <c r="N521" s="65">
        <f t="shared" ref="N521" si="2069">IFERROR((M521/346)*352.7,"NA")</f>
        <v>59388.156069364159</v>
      </c>
      <c r="O521" s="5">
        <v>1</v>
      </c>
      <c r="P521" s="8">
        <f t="shared" si="2042"/>
        <v>0</v>
      </c>
      <c r="Q521" s="9">
        <v>1</v>
      </c>
      <c r="R521" s="9">
        <f t="shared" si="2043"/>
        <v>0</v>
      </c>
      <c r="S521" s="9">
        <v>1</v>
      </c>
      <c r="T521" s="9">
        <v>5009</v>
      </c>
      <c r="U521" s="75">
        <v>0.76400000000000001</v>
      </c>
      <c r="V521" s="45" t="s">
        <v>89</v>
      </c>
      <c r="W521" s="45" t="s">
        <v>89</v>
      </c>
      <c r="X521" s="65" t="str">
        <f t="shared" ref="X521" si="2070">IFERROR((W521/346)*352.7,"NA")</f>
        <v>NA</v>
      </c>
      <c r="Y521" s="72" t="str">
        <f t="shared" si="2049"/>
        <v>NA</v>
      </c>
      <c r="Z521" s="72" t="str">
        <f t="shared" si="2050"/>
        <v>NA</v>
      </c>
      <c r="AA521" s="18">
        <v>0</v>
      </c>
      <c r="AB521" s="5">
        <v>1</v>
      </c>
      <c r="AC521" s="6">
        <v>0</v>
      </c>
      <c r="AD521" s="5">
        <v>1</v>
      </c>
      <c r="AE521" s="5">
        <v>0</v>
      </c>
      <c r="AF521" s="6">
        <v>0</v>
      </c>
    </row>
    <row r="523" spans="1:32" x14ac:dyDescent="0.3">
      <c r="L523" s="84"/>
    </row>
  </sheetData>
  <sortState xmlns:xlrd2="http://schemas.microsoft.com/office/spreadsheetml/2017/richdata2" ref="B2:Y521">
    <sortCondition ref="C2:C521"/>
  </sortState>
  <phoneticPr fontId="4" type="noConversion"/>
  <conditionalFormatting sqref="AC2:AC17 AA42:AA73 AC42:AC81 AB90:AB105 AA114:AA129 AB154:AB169 AC186:AC217 AA242:AA273 AB274:AB297 AA314:AA329 AA362:AA385 AA394:AA409 AA418:AA433 AB434:AB457 AC458:AC473 AB474:AB489">
    <cfRule type="cellIs" dxfId="14" priority="20" operator="between">
      <formula>15</formula>
      <formula>17</formula>
    </cfRule>
  </conditionalFormatting>
  <conditionalFormatting sqref="AC2:AC17 AC42:AC81 AB90:AB105 AB154:AB169 AC186:AC217 AB274:AB297 AB434:AB457 AC458:AC473 AB474:AB489">
    <cfRule type="cellIs" dxfId="13" priority="19" operator="between">
      <formula>18</formula>
      <formula>20</formula>
    </cfRule>
  </conditionalFormatting>
  <conditionalFormatting sqref="AB18:AB25 AC26:AC33 AB34:AB41 AA82:AA89 AC106:AC113 AC130:AC137 AA138:AA145 AC146:AC153 AA170:AA185 AB218:AB225 AA226:AA233 AB234:AB241 AA298:AA305 AC306:AC313 AC330:AC337 AB338:AB345 AC346:AC353 AB354:AB361 AB386:AB393 AB410:AB417 AC490:AC497 AB498:AB505 AA506:AA513 AB514:AC521">
    <cfRule type="cellIs" dxfId="12" priority="18" operator="between">
      <formula>15</formula>
      <formula>17</formula>
    </cfRule>
  </conditionalFormatting>
  <conditionalFormatting sqref="AB18:AB25 AC26:AC33 AB34:AB41 AC106:AC113 AC130:AC137 AC146:AC153 AB218:AB225 AB234:AB241 AC306:AC313 AC330:AC337 AB338:AB345 AC346:AC353 AB354:AB361 AB386:AB393 AB410:AB417 AC490:AC497 AB498:AB505 AB514:AC521">
    <cfRule type="cellIs" dxfId="11" priority="17" operator="between">
      <formula>18</formula>
      <formula>20</formula>
    </cfRule>
  </conditionalFormatting>
  <conditionalFormatting sqref="AD10:AD17 AD26:AD41 AD50:AD57 AD66:AD73 AD106:AD121 AD130:AD161 AD170:AD177 AD210:AD217 AD226:AD265 AD274:AD289 AD298:AD305 AD314:AD321 AD330:AD337 AD362:AD417 AD426:AD457 AD514:AD521 AD322:AE329">
    <cfRule type="cellIs" dxfId="10" priority="16" operator="between">
      <formula>11</formula>
      <formula>13</formula>
    </cfRule>
  </conditionalFormatting>
  <conditionalFormatting sqref="AE458:AE465">
    <cfRule type="cellIs" dxfId="9" priority="14" operator="between">
      <formula>21</formula>
      <formula>23</formula>
    </cfRule>
    <cfRule type="cellIs" dxfId="8" priority="15" operator="between">
      <formula>22</formula>
      <formula>23</formula>
    </cfRule>
  </conditionalFormatting>
  <conditionalFormatting sqref="AE342:AE345">
    <cfRule type="cellIs" dxfId="7" priority="10" operator="between">
      <formula>11</formula>
      <formula>13</formula>
    </cfRule>
  </conditionalFormatting>
  <conditionalFormatting sqref="AE346:AE353">
    <cfRule type="cellIs" dxfId="6" priority="12" operator="between">
      <formula>11</formula>
      <formula>13</formula>
    </cfRule>
  </conditionalFormatting>
  <conditionalFormatting sqref="AD338:AD353">
    <cfRule type="cellIs" dxfId="5" priority="11" operator="between">
      <formula>11</formula>
      <formula>13</formula>
    </cfRule>
  </conditionalFormatting>
  <conditionalFormatting sqref="AF346:AF353">
    <cfRule type="cellIs" dxfId="4" priority="6" operator="between">
      <formula>11</formula>
      <formula>13</formula>
    </cfRule>
  </conditionalFormatting>
  <conditionalFormatting sqref="AF338:AF345">
    <cfRule type="cellIs" dxfId="3" priority="5" operator="between">
      <formula>11</formula>
      <formula>13</formula>
    </cfRule>
  </conditionalFormatting>
  <conditionalFormatting sqref="AF418:AF425">
    <cfRule type="cellIs" dxfId="2" priority="1" operator="between">
      <formula>11</formula>
      <formula>13</formula>
    </cfRule>
  </conditionalFormatting>
  <conditionalFormatting sqref="AE418:AE425">
    <cfRule type="cellIs" dxfId="1" priority="3" operator="between">
      <formula>11</formula>
      <formula>13</formula>
    </cfRule>
  </conditionalFormatting>
  <conditionalFormatting sqref="AD418:AD425">
    <cfRule type="cellIs" dxfId="0" priority="2" operator="between">
      <formula>11</formula>
      <formula>13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B840-7AE8-4B56-BC7D-A9136C60F7B4}">
  <dimension ref="B2:AA526"/>
  <sheetViews>
    <sheetView topLeftCell="E523" workbookViewId="0">
      <selection activeCell="N541" sqref="N541"/>
    </sheetView>
  </sheetViews>
  <sheetFormatPr defaultRowHeight="14.4" x14ac:dyDescent="0.3"/>
  <cols>
    <col min="2" max="2" width="16.5546875" bestFit="1" customWidth="1"/>
  </cols>
  <sheetData>
    <row r="2" spans="2:27" x14ac:dyDescent="0.3">
      <c r="B2" s="11" t="s">
        <v>121</v>
      </c>
      <c r="C2" s="85" t="s">
        <v>120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7"/>
      <c r="T2" t="s">
        <v>9</v>
      </c>
      <c r="U2" t="s">
        <v>8</v>
      </c>
      <c r="V2" t="s">
        <v>7</v>
      </c>
      <c r="W2" t="s">
        <v>5</v>
      </c>
      <c r="X2" t="s">
        <v>4</v>
      </c>
      <c r="Y2" t="s">
        <v>3</v>
      </c>
      <c r="Z2" t="s">
        <v>2</v>
      </c>
      <c r="AA2" t="s">
        <v>1</v>
      </c>
    </row>
    <row r="3" spans="2:27" x14ac:dyDescent="0.3">
      <c r="B3" s="7" t="s">
        <v>18</v>
      </c>
      <c r="C3" s="16" t="s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T3">
        <v>0</v>
      </c>
    </row>
    <row r="4" spans="2:27" x14ac:dyDescent="0.3">
      <c r="B4" s="8" t="s">
        <v>13</v>
      </c>
      <c r="C4" s="17" t="s">
        <v>105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/>
      <c r="U4">
        <v>0</v>
      </c>
    </row>
    <row r="5" spans="2:27" x14ac:dyDescent="0.3">
      <c r="B5" s="8" t="s">
        <v>14</v>
      </c>
      <c r="C5" s="17" t="s">
        <v>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4"/>
      <c r="V5">
        <v>0</v>
      </c>
    </row>
    <row r="6" spans="2:27" x14ac:dyDescent="0.3">
      <c r="B6" s="8" t="s">
        <v>97</v>
      </c>
      <c r="C6" s="17" t="s">
        <v>103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"/>
      <c r="W6">
        <v>0</v>
      </c>
    </row>
    <row r="7" spans="2:27" x14ac:dyDescent="0.3">
      <c r="B7" s="8" t="s">
        <v>15</v>
      </c>
      <c r="C7" s="17" t="s">
        <v>119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X7">
        <v>0</v>
      </c>
    </row>
    <row r="8" spans="2:27" x14ac:dyDescent="0.3">
      <c r="B8" s="8" t="s">
        <v>98</v>
      </c>
      <c r="C8" s="17" t="s">
        <v>104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  <c r="Y8">
        <v>0</v>
      </c>
    </row>
    <row r="9" spans="2:27" x14ac:dyDescent="0.3">
      <c r="B9" s="8" t="s">
        <v>16</v>
      </c>
      <c r="C9" s="17" t="s">
        <v>115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4"/>
      <c r="Z9">
        <v>0</v>
      </c>
    </row>
    <row r="10" spans="2:27" x14ac:dyDescent="0.3">
      <c r="B10" s="10" t="s">
        <v>99</v>
      </c>
      <c r="C10" s="27" t="s">
        <v>106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"/>
      <c r="AA10">
        <v>0</v>
      </c>
    </row>
    <row r="11" spans="2:27" x14ac:dyDescent="0.3">
      <c r="B11" s="10" t="s">
        <v>24</v>
      </c>
      <c r="C11" s="27" t="s">
        <v>114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  <c r="T11">
        <v>1</v>
      </c>
    </row>
    <row r="12" spans="2:27" x14ac:dyDescent="0.3">
      <c r="B12" s="10" t="s">
        <v>22</v>
      </c>
      <c r="C12" s="27" t="s">
        <v>107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/>
      <c r="U12">
        <v>1</v>
      </c>
    </row>
    <row r="13" spans="2:27" x14ac:dyDescent="0.3">
      <c r="B13" s="10" t="s">
        <v>26</v>
      </c>
      <c r="C13" s="27" t="s">
        <v>108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  <c r="V13">
        <v>0</v>
      </c>
    </row>
    <row r="14" spans="2:27" x14ac:dyDescent="0.3">
      <c r="B14" s="10" t="s">
        <v>90</v>
      </c>
      <c r="C14" s="17" t="s">
        <v>109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"/>
      <c r="W14">
        <v>0</v>
      </c>
    </row>
    <row r="15" spans="2:27" x14ac:dyDescent="0.3">
      <c r="B15" s="10" t="s">
        <v>102</v>
      </c>
      <c r="C15" s="17" t="s">
        <v>110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"/>
      <c r="X15">
        <v>0</v>
      </c>
    </row>
    <row r="16" spans="2:27" x14ac:dyDescent="0.3">
      <c r="B16" s="10" t="s">
        <v>23</v>
      </c>
      <c r="C16" s="17" t="s">
        <v>111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/>
      <c r="Y16">
        <v>0</v>
      </c>
    </row>
    <row r="17" spans="2:27" x14ac:dyDescent="0.3">
      <c r="B17" s="8" t="s">
        <v>34</v>
      </c>
      <c r="C17" s="17" t="s">
        <v>112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/>
      <c r="Z17">
        <v>0</v>
      </c>
    </row>
    <row r="18" spans="2:27" x14ac:dyDescent="0.3">
      <c r="B18" s="8" t="s">
        <v>100</v>
      </c>
      <c r="C18" s="17" t="s">
        <v>113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/>
      <c r="AA18">
        <v>0</v>
      </c>
    </row>
    <row r="19" spans="2:27" x14ac:dyDescent="0.3">
      <c r="B19" s="8" t="s">
        <v>96</v>
      </c>
      <c r="C19" s="17" t="s">
        <v>116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4"/>
      <c r="T19">
        <v>0</v>
      </c>
    </row>
    <row r="20" spans="2:27" x14ac:dyDescent="0.3">
      <c r="B20" s="8" t="s">
        <v>101</v>
      </c>
      <c r="C20" s="17" t="s">
        <v>117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4"/>
      <c r="U20">
        <v>0</v>
      </c>
    </row>
    <row r="21" spans="2:27" x14ac:dyDescent="0.3">
      <c r="B21" s="9" t="s">
        <v>33</v>
      </c>
      <c r="C21" s="18" t="s">
        <v>118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  <c r="V21">
        <v>0</v>
      </c>
    </row>
    <row r="22" spans="2:27" x14ac:dyDescent="0.3">
      <c r="W22">
        <v>0</v>
      </c>
    </row>
    <row r="23" spans="2:27" x14ac:dyDescent="0.3">
      <c r="X23">
        <v>0</v>
      </c>
    </row>
    <row r="24" spans="2:27" x14ac:dyDescent="0.3">
      <c r="Y24">
        <v>0</v>
      </c>
    </row>
    <row r="25" spans="2:27" x14ac:dyDescent="0.3">
      <c r="Z25">
        <v>0</v>
      </c>
    </row>
    <row r="26" spans="2:27" x14ac:dyDescent="0.3">
      <c r="AA26">
        <v>0</v>
      </c>
    </row>
    <row r="27" spans="2:27" x14ac:dyDescent="0.3">
      <c r="T27">
        <v>1</v>
      </c>
    </row>
    <row r="28" spans="2:27" x14ac:dyDescent="0.3">
      <c r="U28">
        <v>1</v>
      </c>
    </row>
    <row r="29" spans="2:27" x14ac:dyDescent="0.3">
      <c r="V29">
        <v>1</v>
      </c>
    </row>
    <row r="30" spans="2:27" x14ac:dyDescent="0.3">
      <c r="W30">
        <v>1</v>
      </c>
    </row>
    <row r="31" spans="2:27" x14ac:dyDescent="0.3">
      <c r="X31">
        <v>0</v>
      </c>
    </row>
    <row r="32" spans="2:27" x14ac:dyDescent="0.3">
      <c r="Y32">
        <v>0</v>
      </c>
    </row>
    <row r="33" spans="20:27" x14ac:dyDescent="0.3">
      <c r="Z33">
        <v>0</v>
      </c>
    </row>
    <row r="34" spans="20:27" x14ac:dyDescent="0.3">
      <c r="AA34">
        <v>0</v>
      </c>
    </row>
    <row r="35" spans="20:27" x14ac:dyDescent="0.3">
      <c r="T35">
        <v>1</v>
      </c>
    </row>
    <row r="36" spans="20:27" x14ac:dyDescent="0.3">
      <c r="U36">
        <v>1</v>
      </c>
    </row>
    <row r="37" spans="20:27" x14ac:dyDescent="0.3">
      <c r="V37">
        <v>0</v>
      </c>
    </row>
    <row r="38" spans="20:27" x14ac:dyDescent="0.3">
      <c r="W38">
        <v>0</v>
      </c>
    </row>
    <row r="39" spans="20:27" x14ac:dyDescent="0.3">
      <c r="X39">
        <v>0</v>
      </c>
    </row>
    <row r="40" spans="20:27" x14ac:dyDescent="0.3">
      <c r="Y40">
        <v>0</v>
      </c>
    </row>
    <row r="41" spans="20:27" x14ac:dyDescent="0.3">
      <c r="Z41">
        <v>0</v>
      </c>
    </row>
    <row r="42" spans="20:27" x14ac:dyDescent="0.3">
      <c r="AA42">
        <v>0</v>
      </c>
    </row>
    <row r="43" spans="20:27" x14ac:dyDescent="0.3">
      <c r="T43">
        <v>1</v>
      </c>
    </row>
    <row r="44" spans="20:27" x14ac:dyDescent="0.3">
      <c r="U44">
        <v>1</v>
      </c>
    </row>
    <row r="45" spans="20:27" x14ac:dyDescent="0.3">
      <c r="V45">
        <v>0</v>
      </c>
    </row>
    <row r="46" spans="20:27" x14ac:dyDescent="0.3">
      <c r="W46">
        <v>0</v>
      </c>
    </row>
    <row r="47" spans="20:27" x14ac:dyDescent="0.3">
      <c r="X47">
        <v>0</v>
      </c>
    </row>
    <row r="48" spans="20:27" x14ac:dyDescent="0.3">
      <c r="Y48">
        <v>0</v>
      </c>
    </row>
    <row r="49" spans="20:27" x14ac:dyDescent="0.3">
      <c r="Z49">
        <v>0</v>
      </c>
    </row>
    <row r="50" spans="20:27" x14ac:dyDescent="0.3">
      <c r="AA50">
        <v>0</v>
      </c>
    </row>
    <row r="51" spans="20:27" x14ac:dyDescent="0.3">
      <c r="T51">
        <v>0</v>
      </c>
    </row>
    <row r="52" spans="20:27" x14ac:dyDescent="0.3">
      <c r="U52">
        <v>0</v>
      </c>
    </row>
    <row r="53" spans="20:27" x14ac:dyDescent="0.3">
      <c r="V53">
        <v>0</v>
      </c>
    </row>
    <row r="54" spans="20:27" x14ac:dyDescent="0.3">
      <c r="W54">
        <v>0</v>
      </c>
    </row>
    <row r="55" spans="20:27" x14ac:dyDescent="0.3">
      <c r="X55">
        <v>0</v>
      </c>
    </row>
    <row r="56" spans="20:27" x14ac:dyDescent="0.3">
      <c r="Y56">
        <v>0</v>
      </c>
    </row>
    <row r="57" spans="20:27" x14ac:dyDescent="0.3">
      <c r="Z57">
        <v>0</v>
      </c>
    </row>
    <row r="58" spans="20:27" x14ac:dyDescent="0.3">
      <c r="AA58">
        <v>0</v>
      </c>
    </row>
    <row r="59" spans="20:27" x14ac:dyDescent="0.3">
      <c r="T59">
        <v>1</v>
      </c>
    </row>
    <row r="60" spans="20:27" x14ac:dyDescent="0.3">
      <c r="U60">
        <v>1</v>
      </c>
    </row>
    <row r="61" spans="20:27" x14ac:dyDescent="0.3">
      <c r="V61">
        <v>1</v>
      </c>
    </row>
    <row r="62" spans="20:27" x14ac:dyDescent="0.3">
      <c r="W62">
        <v>1</v>
      </c>
    </row>
    <row r="63" spans="20:27" x14ac:dyDescent="0.3">
      <c r="X63">
        <v>0</v>
      </c>
    </row>
    <row r="64" spans="20:27" x14ac:dyDescent="0.3">
      <c r="Y64">
        <v>0</v>
      </c>
    </row>
    <row r="65" spans="20:27" x14ac:dyDescent="0.3">
      <c r="Z65">
        <v>0</v>
      </c>
    </row>
    <row r="66" spans="20:27" x14ac:dyDescent="0.3">
      <c r="AA66">
        <v>0</v>
      </c>
    </row>
    <row r="67" spans="20:27" x14ac:dyDescent="0.3">
      <c r="T67">
        <v>0</v>
      </c>
    </row>
    <row r="68" spans="20:27" x14ac:dyDescent="0.3">
      <c r="U68">
        <v>0</v>
      </c>
    </row>
    <row r="69" spans="20:27" x14ac:dyDescent="0.3">
      <c r="V69">
        <v>1</v>
      </c>
    </row>
    <row r="70" spans="20:27" x14ac:dyDescent="0.3">
      <c r="W70">
        <v>0</v>
      </c>
    </row>
    <row r="71" spans="20:27" x14ac:dyDescent="0.3">
      <c r="X71">
        <v>0</v>
      </c>
    </row>
    <row r="72" spans="20:27" x14ac:dyDescent="0.3">
      <c r="Y72">
        <v>0</v>
      </c>
    </row>
    <row r="73" spans="20:27" x14ac:dyDescent="0.3">
      <c r="Z73">
        <v>0</v>
      </c>
    </row>
    <row r="74" spans="20:27" x14ac:dyDescent="0.3">
      <c r="AA74">
        <v>1</v>
      </c>
    </row>
    <row r="75" spans="20:27" x14ac:dyDescent="0.3">
      <c r="T75">
        <v>1</v>
      </c>
    </row>
    <row r="76" spans="20:27" x14ac:dyDescent="0.3">
      <c r="U76">
        <v>1</v>
      </c>
    </row>
    <row r="77" spans="20:27" x14ac:dyDescent="0.3">
      <c r="V77">
        <v>1</v>
      </c>
    </row>
    <row r="78" spans="20:27" x14ac:dyDescent="0.3">
      <c r="W78">
        <v>0</v>
      </c>
    </row>
    <row r="79" spans="20:27" x14ac:dyDescent="0.3">
      <c r="X79">
        <v>0</v>
      </c>
    </row>
    <row r="80" spans="20:27" x14ac:dyDescent="0.3">
      <c r="Y80">
        <v>0</v>
      </c>
    </row>
    <row r="81" spans="20:27" x14ac:dyDescent="0.3">
      <c r="Z81">
        <v>0</v>
      </c>
    </row>
    <row r="82" spans="20:27" x14ac:dyDescent="0.3">
      <c r="AA82">
        <v>0</v>
      </c>
    </row>
    <row r="83" spans="20:27" x14ac:dyDescent="0.3">
      <c r="T83">
        <v>0</v>
      </c>
    </row>
    <row r="84" spans="20:27" x14ac:dyDescent="0.3">
      <c r="U84">
        <v>0</v>
      </c>
    </row>
    <row r="85" spans="20:27" x14ac:dyDescent="0.3">
      <c r="V85">
        <v>0</v>
      </c>
    </row>
    <row r="86" spans="20:27" x14ac:dyDescent="0.3">
      <c r="W86">
        <v>0</v>
      </c>
    </row>
    <row r="87" spans="20:27" x14ac:dyDescent="0.3">
      <c r="X87">
        <v>0</v>
      </c>
    </row>
    <row r="88" spans="20:27" x14ac:dyDescent="0.3">
      <c r="Y88">
        <v>0</v>
      </c>
    </row>
    <row r="89" spans="20:27" x14ac:dyDescent="0.3">
      <c r="Z89">
        <v>0</v>
      </c>
    </row>
    <row r="90" spans="20:27" x14ac:dyDescent="0.3">
      <c r="AA90">
        <v>0</v>
      </c>
    </row>
    <row r="91" spans="20:27" x14ac:dyDescent="0.3">
      <c r="T91">
        <v>0</v>
      </c>
    </row>
    <row r="92" spans="20:27" x14ac:dyDescent="0.3">
      <c r="U92">
        <v>0</v>
      </c>
    </row>
    <row r="93" spans="20:27" x14ac:dyDescent="0.3">
      <c r="V93">
        <v>0</v>
      </c>
    </row>
    <row r="94" spans="20:27" x14ac:dyDescent="0.3">
      <c r="W94">
        <v>0</v>
      </c>
    </row>
    <row r="95" spans="20:27" x14ac:dyDescent="0.3">
      <c r="X95">
        <v>0</v>
      </c>
    </row>
    <row r="96" spans="20:27" x14ac:dyDescent="0.3">
      <c r="Y96">
        <v>0</v>
      </c>
    </row>
    <row r="97" spans="20:27" x14ac:dyDescent="0.3">
      <c r="Z97">
        <v>0</v>
      </c>
    </row>
    <row r="98" spans="20:27" x14ac:dyDescent="0.3">
      <c r="AA98">
        <v>0</v>
      </c>
    </row>
    <row r="99" spans="20:27" x14ac:dyDescent="0.3">
      <c r="T99">
        <v>0</v>
      </c>
    </row>
    <row r="100" spans="20:27" x14ac:dyDescent="0.3">
      <c r="U100">
        <v>0</v>
      </c>
    </row>
    <row r="101" spans="20:27" x14ac:dyDescent="0.3">
      <c r="V101">
        <v>0</v>
      </c>
    </row>
    <row r="102" spans="20:27" x14ac:dyDescent="0.3">
      <c r="W102">
        <v>0</v>
      </c>
    </row>
    <row r="103" spans="20:27" x14ac:dyDescent="0.3">
      <c r="X103">
        <v>0</v>
      </c>
    </row>
    <row r="104" spans="20:27" x14ac:dyDescent="0.3">
      <c r="Y104">
        <v>0</v>
      </c>
    </row>
    <row r="105" spans="20:27" x14ac:dyDescent="0.3">
      <c r="Z105">
        <v>0</v>
      </c>
    </row>
    <row r="106" spans="20:27" x14ac:dyDescent="0.3">
      <c r="AA106">
        <v>0</v>
      </c>
    </row>
    <row r="107" spans="20:27" x14ac:dyDescent="0.3">
      <c r="T107">
        <v>0</v>
      </c>
    </row>
    <row r="108" spans="20:27" x14ac:dyDescent="0.3">
      <c r="U108">
        <v>0</v>
      </c>
    </row>
    <row r="109" spans="20:27" x14ac:dyDescent="0.3">
      <c r="V109">
        <v>0</v>
      </c>
    </row>
    <row r="110" spans="20:27" x14ac:dyDescent="0.3">
      <c r="W110">
        <v>0</v>
      </c>
    </row>
    <row r="111" spans="20:27" x14ac:dyDescent="0.3">
      <c r="X111">
        <v>0</v>
      </c>
    </row>
    <row r="112" spans="20:27" x14ac:dyDescent="0.3">
      <c r="Y112">
        <v>0</v>
      </c>
    </row>
    <row r="113" spans="20:27" x14ac:dyDescent="0.3">
      <c r="Z113">
        <v>0</v>
      </c>
    </row>
    <row r="114" spans="20:27" x14ac:dyDescent="0.3">
      <c r="AA114">
        <v>0</v>
      </c>
    </row>
    <row r="115" spans="20:27" x14ac:dyDescent="0.3">
      <c r="T115">
        <v>1</v>
      </c>
    </row>
    <row r="116" spans="20:27" x14ac:dyDescent="0.3">
      <c r="U116">
        <v>0</v>
      </c>
    </row>
    <row r="117" spans="20:27" x14ac:dyDescent="0.3">
      <c r="V117">
        <v>0</v>
      </c>
    </row>
    <row r="118" spans="20:27" x14ac:dyDescent="0.3">
      <c r="W118">
        <v>0</v>
      </c>
    </row>
    <row r="119" spans="20:27" x14ac:dyDescent="0.3">
      <c r="X119">
        <v>1</v>
      </c>
    </row>
    <row r="120" spans="20:27" x14ac:dyDescent="0.3">
      <c r="Y120">
        <v>0</v>
      </c>
    </row>
    <row r="121" spans="20:27" x14ac:dyDescent="0.3">
      <c r="Z121">
        <v>0</v>
      </c>
    </row>
    <row r="122" spans="20:27" x14ac:dyDescent="0.3">
      <c r="AA122">
        <v>0</v>
      </c>
    </row>
    <row r="123" spans="20:27" x14ac:dyDescent="0.3">
      <c r="T123">
        <v>1</v>
      </c>
    </row>
    <row r="124" spans="20:27" x14ac:dyDescent="0.3">
      <c r="U124">
        <v>1</v>
      </c>
    </row>
    <row r="125" spans="20:27" x14ac:dyDescent="0.3">
      <c r="V125">
        <v>1</v>
      </c>
    </row>
    <row r="126" spans="20:27" x14ac:dyDescent="0.3">
      <c r="W126">
        <v>1</v>
      </c>
    </row>
    <row r="127" spans="20:27" x14ac:dyDescent="0.3">
      <c r="X127">
        <v>0</v>
      </c>
    </row>
    <row r="128" spans="20:27" x14ac:dyDescent="0.3">
      <c r="Y128">
        <v>0</v>
      </c>
    </row>
    <row r="129" spans="20:27" x14ac:dyDescent="0.3">
      <c r="Z129">
        <v>0</v>
      </c>
    </row>
    <row r="130" spans="20:27" x14ac:dyDescent="0.3">
      <c r="AA130">
        <v>0</v>
      </c>
    </row>
    <row r="131" spans="20:27" x14ac:dyDescent="0.3">
      <c r="T131">
        <v>1</v>
      </c>
    </row>
    <row r="132" spans="20:27" x14ac:dyDescent="0.3">
      <c r="U132">
        <v>1</v>
      </c>
    </row>
    <row r="133" spans="20:27" x14ac:dyDescent="0.3">
      <c r="V133">
        <v>0</v>
      </c>
    </row>
    <row r="134" spans="20:27" x14ac:dyDescent="0.3">
      <c r="W134">
        <v>0</v>
      </c>
    </row>
    <row r="135" spans="20:27" x14ac:dyDescent="0.3">
      <c r="X135">
        <v>0</v>
      </c>
    </row>
    <row r="136" spans="20:27" x14ac:dyDescent="0.3">
      <c r="Y136">
        <v>0</v>
      </c>
    </row>
    <row r="137" spans="20:27" x14ac:dyDescent="0.3">
      <c r="Z137">
        <v>0</v>
      </c>
    </row>
    <row r="138" spans="20:27" x14ac:dyDescent="0.3">
      <c r="AA138">
        <v>0</v>
      </c>
    </row>
    <row r="139" spans="20:27" x14ac:dyDescent="0.3">
      <c r="T139">
        <v>0</v>
      </c>
    </row>
    <row r="140" spans="20:27" x14ac:dyDescent="0.3">
      <c r="U140">
        <v>0</v>
      </c>
    </row>
    <row r="141" spans="20:27" x14ac:dyDescent="0.3">
      <c r="V141">
        <v>0</v>
      </c>
    </row>
    <row r="142" spans="20:27" x14ac:dyDescent="0.3">
      <c r="W142">
        <v>0</v>
      </c>
    </row>
    <row r="143" spans="20:27" x14ac:dyDescent="0.3">
      <c r="X143">
        <v>0</v>
      </c>
    </row>
    <row r="144" spans="20:27" x14ac:dyDescent="0.3">
      <c r="Y144">
        <v>0</v>
      </c>
    </row>
    <row r="145" spans="20:27" x14ac:dyDescent="0.3">
      <c r="Z145">
        <v>0</v>
      </c>
    </row>
    <row r="146" spans="20:27" x14ac:dyDescent="0.3">
      <c r="AA146">
        <v>1</v>
      </c>
    </row>
    <row r="147" spans="20:27" x14ac:dyDescent="0.3">
      <c r="T147">
        <v>1</v>
      </c>
    </row>
    <row r="148" spans="20:27" x14ac:dyDescent="0.3">
      <c r="U148">
        <v>0</v>
      </c>
    </row>
    <row r="149" spans="20:27" x14ac:dyDescent="0.3">
      <c r="V149">
        <v>0</v>
      </c>
    </row>
    <row r="150" spans="20:27" x14ac:dyDescent="0.3">
      <c r="W150">
        <v>0</v>
      </c>
    </row>
    <row r="151" spans="20:27" x14ac:dyDescent="0.3">
      <c r="X151">
        <v>0</v>
      </c>
    </row>
    <row r="152" spans="20:27" x14ac:dyDescent="0.3">
      <c r="Y152">
        <v>0</v>
      </c>
    </row>
    <row r="153" spans="20:27" x14ac:dyDescent="0.3">
      <c r="Z153">
        <v>0</v>
      </c>
    </row>
    <row r="154" spans="20:27" x14ac:dyDescent="0.3">
      <c r="AA154">
        <v>1</v>
      </c>
    </row>
    <row r="155" spans="20:27" x14ac:dyDescent="0.3">
      <c r="T155">
        <v>0</v>
      </c>
    </row>
    <row r="156" spans="20:27" x14ac:dyDescent="0.3">
      <c r="U156">
        <v>0</v>
      </c>
    </row>
    <row r="157" spans="20:27" x14ac:dyDescent="0.3">
      <c r="V157">
        <v>0</v>
      </c>
    </row>
    <row r="158" spans="20:27" x14ac:dyDescent="0.3">
      <c r="W158">
        <v>0</v>
      </c>
    </row>
    <row r="159" spans="20:27" x14ac:dyDescent="0.3">
      <c r="X159">
        <v>0</v>
      </c>
    </row>
    <row r="160" spans="20:27" x14ac:dyDescent="0.3">
      <c r="Y160">
        <v>0</v>
      </c>
    </row>
    <row r="161" spans="20:27" x14ac:dyDescent="0.3">
      <c r="Z161">
        <v>0</v>
      </c>
    </row>
    <row r="162" spans="20:27" x14ac:dyDescent="0.3">
      <c r="AA162">
        <v>1</v>
      </c>
    </row>
    <row r="163" spans="20:27" x14ac:dyDescent="0.3">
      <c r="T163">
        <v>0</v>
      </c>
    </row>
    <row r="164" spans="20:27" x14ac:dyDescent="0.3">
      <c r="U164">
        <v>0</v>
      </c>
    </row>
    <row r="165" spans="20:27" x14ac:dyDescent="0.3">
      <c r="V165">
        <v>0</v>
      </c>
    </row>
    <row r="166" spans="20:27" x14ac:dyDescent="0.3">
      <c r="W166">
        <v>0</v>
      </c>
    </row>
    <row r="167" spans="20:27" x14ac:dyDescent="0.3">
      <c r="X167">
        <v>0</v>
      </c>
    </row>
    <row r="168" spans="20:27" x14ac:dyDescent="0.3">
      <c r="Y168">
        <v>0</v>
      </c>
    </row>
    <row r="169" spans="20:27" x14ac:dyDescent="0.3">
      <c r="Z169">
        <v>0</v>
      </c>
    </row>
    <row r="170" spans="20:27" x14ac:dyDescent="0.3">
      <c r="AA170">
        <v>1</v>
      </c>
    </row>
    <row r="171" spans="20:27" x14ac:dyDescent="0.3">
      <c r="T171">
        <v>0</v>
      </c>
    </row>
    <row r="172" spans="20:27" x14ac:dyDescent="0.3">
      <c r="U172">
        <v>0</v>
      </c>
    </row>
    <row r="173" spans="20:27" x14ac:dyDescent="0.3">
      <c r="V173">
        <v>0</v>
      </c>
    </row>
    <row r="174" spans="20:27" x14ac:dyDescent="0.3">
      <c r="W174">
        <v>0</v>
      </c>
    </row>
    <row r="175" spans="20:27" x14ac:dyDescent="0.3">
      <c r="X175">
        <v>0</v>
      </c>
    </row>
    <row r="176" spans="20:27" x14ac:dyDescent="0.3">
      <c r="Y176">
        <v>0</v>
      </c>
    </row>
    <row r="177" spans="20:27" x14ac:dyDescent="0.3">
      <c r="Z177">
        <v>0</v>
      </c>
    </row>
    <row r="178" spans="20:27" x14ac:dyDescent="0.3">
      <c r="AA178">
        <v>0</v>
      </c>
    </row>
    <row r="179" spans="20:27" x14ac:dyDescent="0.3">
      <c r="T179">
        <v>0</v>
      </c>
    </row>
    <row r="180" spans="20:27" x14ac:dyDescent="0.3">
      <c r="U180">
        <v>0</v>
      </c>
    </row>
    <row r="181" spans="20:27" x14ac:dyDescent="0.3">
      <c r="V181">
        <v>0</v>
      </c>
    </row>
    <row r="182" spans="20:27" x14ac:dyDescent="0.3">
      <c r="W182">
        <v>0</v>
      </c>
    </row>
    <row r="183" spans="20:27" x14ac:dyDescent="0.3">
      <c r="X183">
        <v>0</v>
      </c>
    </row>
    <row r="184" spans="20:27" x14ac:dyDescent="0.3">
      <c r="Y184">
        <v>0</v>
      </c>
    </row>
    <row r="185" spans="20:27" x14ac:dyDescent="0.3">
      <c r="Z185">
        <v>0</v>
      </c>
    </row>
    <row r="186" spans="20:27" x14ac:dyDescent="0.3">
      <c r="AA186">
        <v>0</v>
      </c>
    </row>
    <row r="187" spans="20:27" x14ac:dyDescent="0.3">
      <c r="T187">
        <v>0</v>
      </c>
    </row>
    <row r="188" spans="20:27" x14ac:dyDescent="0.3">
      <c r="U188">
        <v>0</v>
      </c>
    </row>
    <row r="189" spans="20:27" x14ac:dyDescent="0.3">
      <c r="V189">
        <v>0</v>
      </c>
    </row>
    <row r="190" spans="20:27" x14ac:dyDescent="0.3">
      <c r="W190">
        <v>0</v>
      </c>
    </row>
    <row r="191" spans="20:27" x14ac:dyDescent="0.3">
      <c r="X191">
        <v>0</v>
      </c>
    </row>
    <row r="192" spans="20:27" x14ac:dyDescent="0.3">
      <c r="Y192">
        <v>0</v>
      </c>
    </row>
    <row r="193" spans="20:27" x14ac:dyDescent="0.3">
      <c r="Z193">
        <v>0</v>
      </c>
    </row>
    <row r="194" spans="20:27" x14ac:dyDescent="0.3">
      <c r="AA194">
        <v>0</v>
      </c>
    </row>
    <row r="195" spans="20:27" x14ac:dyDescent="0.3">
      <c r="T195">
        <v>1</v>
      </c>
    </row>
    <row r="196" spans="20:27" x14ac:dyDescent="0.3">
      <c r="U196">
        <v>1</v>
      </c>
    </row>
    <row r="197" spans="20:27" x14ac:dyDescent="0.3">
      <c r="V197">
        <v>1</v>
      </c>
    </row>
    <row r="198" spans="20:27" x14ac:dyDescent="0.3">
      <c r="W198">
        <v>0</v>
      </c>
    </row>
    <row r="199" spans="20:27" x14ac:dyDescent="0.3">
      <c r="X199">
        <v>0</v>
      </c>
    </row>
    <row r="200" spans="20:27" x14ac:dyDescent="0.3">
      <c r="Y200">
        <v>0</v>
      </c>
    </row>
    <row r="201" spans="20:27" x14ac:dyDescent="0.3">
      <c r="Z201">
        <v>0</v>
      </c>
    </row>
    <row r="202" spans="20:27" x14ac:dyDescent="0.3">
      <c r="AA202">
        <v>0</v>
      </c>
    </row>
    <row r="203" spans="20:27" x14ac:dyDescent="0.3">
      <c r="T203">
        <v>1</v>
      </c>
    </row>
    <row r="204" spans="20:27" x14ac:dyDescent="0.3">
      <c r="U204">
        <v>1</v>
      </c>
    </row>
    <row r="205" spans="20:27" x14ac:dyDescent="0.3">
      <c r="V205">
        <v>1</v>
      </c>
    </row>
    <row r="206" spans="20:27" x14ac:dyDescent="0.3">
      <c r="W206">
        <v>0</v>
      </c>
    </row>
    <row r="207" spans="20:27" x14ac:dyDescent="0.3">
      <c r="X207">
        <v>1</v>
      </c>
    </row>
    <row r="208" spans="20:27" x14ac:dyDescent="0.3">
      <c r="Y208">
        <v>0</v>
      </c>
    </row>
    <row r="209" spans="20:27" x14ac:dyDescent="0.3">
      <c r="Z209">
        <v>0</v>
      </c>
    </row>
    <row r="210" spans="20:27" x14ac:dyDescent="0.3">
      <c r="AA210">
        <v>0</v>
      </c>
    </row>
    <row r="211" spans="20:27" x14ac:dyDescent="0.3">
      <c r="T211">
        <v>0</v>
      </c>
    </row>
    <row r="212" spans="20:27" x14ac:dyDescent="0.3">
      <c r="U212">
        <v>0</v>
      </c>
    </row>
    <row r="213" spans="20:27" x14ac:dyDescent="0.3">
      <c r="V213">
        <v>0</v>
      </c>
    </row>
    <row r="214" spans="20:27" x14ac:dyDescent="0.3">
      <c r="W214">
        <v>0</v>
      </c>
    </row>
    <row r="215" spans="20:27" x14ac:dyDescent="0.3">
      <c r="X215">
        <v>0</v>
      </c>
    </row>
    <row r="216" spans="20:27" x14ac:dyDescent="0.3">
      <c r="Y216">
        <v>0</v>
      </c>
    </row>
    <row r="217" spans="20:27" x14ac:dyDescent="0.3">
      <c r="Z217">
        <v>0</v>
      </c>
    </row>
    <row r="218" spans="20:27" x14ac:dyDescent="0.3">
      <c r="AA218">
        <v>0</v>
      </c>
    </row>
    <row r="219" spans="20:27" x14ac:dyDescent="0.3">
      <c r="T219">
        <v>0</v>
      </c>
    </row>
    <row r="220" spans="20:27" x14ac:dyDescent="0.3">
      <c r="U220">
        <v>0</v>
      </c>
    </row>
    <row r="221" spans="20:27" x14ac:dyDescent="0.3">
      <c r="V221">
        <v>0</v>
      </c>
    </row>
    <row r="222" spans="20:27" x14ac:dyDescent="0.3">
      <c r="W222">
        <v>0</v>
      </c>
    </row>
    <row r="223" spans="20:27" x14ac:dyDescent="0.3">
      <c r="X223">
        <v>0</v>
      </c>
    </row>
    <row r="224" spans="20:27" x14ac:dyDescent="0.3">
      <c r="Y224">
        <v>0</v>
      </c>
    </row>
    <row r="225" spans="20:27" x14ac:dyDescent="0.3">
      <c r="Z225">
        <v>0</v>
      </c>
    </row>
    <row r="226" spans="20:27" x14ac:dyDescent="0.3">
      <c r="AA226">
        <v>0</v>
      </c>
    </row>
    <row r="227" spans="20:27" x14ac:dyDescent="0.3">
      <c r="T227">
        <v>1</v>
      </c>
    </row>
    <row r="228" spans="20:27" x14ac:dyDescent="0.3">
      <c r="U228">
        <v>1</v>
      </c>
    </row>
    <row r="229" spans="20:27" x14ac:dyDescent="0.3">
      <c r="V229">
        <v>0</v>
      </c>
    </row>
    <row r="230" spans="20:27" x14ac:dyDescent="0.3">
      <c r="W230">
        <v>0</v>
      </c>
    </row>
    <row r="231" spans="20:27" x14ac:dyDescent="0.3">
      <c r="X231">
        <v>0</v>
      </c>
    </row>
    <row r="232" spans="20:27" x14ac:dyDescent="0.3">
      <c r="Y232">
        <v>0</v>
      </c>
    </row>
    <row r="233" spans="20:27" x14ac:dyDescent="0.3">
      <c r="Z233">
        <v>0</v>
      </c>
    </row>
    <row r="234" spans="20:27" x14ac:dyDescent="0.3">
      <c r="AA234">
        <v>0</v>
      </c>
    </row>
    <row r="235" spans="20:27" x14ac:dyDescent="0.3">
      <c r="T235">
        <v>1</v>
      </c>
    </row>
    <row r="236" spans="20:27" x14ac:dyDescent="0.3">
      <c r="U236">
        <v>1</v>
      </c>
    </row>
    <row r="237" spans="20:27" x14ac:dyDescent="0.3">
      <c r="V237">
        <v>1</v>
      </c>
    </row>
    <row r="238" spans="20:27" x14ac:dyDescent="0.3">
      <c r="W238">
        <v>0</v>
      </c>
    </row>
    <row r="239" spans="20:27" x14ac:dyDescent="0.3">
      <c r="X239">
        <v>0</v>
      </c>
    </row>
    <row r="240" spans="20:27" x14ac:dyDescent="0.3">
      <c r="Y240">
        <v>0</v>
      </c>
    </row>
    <row r="241" spans="20:27" x14ac:dyDescent="0.3">
      <c r="Z241">
        <v>0</v>
      </c>
    </row>
    <row r="242" spans="20:27" x14ac:dyDescent="0.3">
      <c r="AA242">
        <v>0</v>
      </c>
    </row>
    <row r="243" spans="20:27" x14ac:dyDescent="0.3">
      <c r="T243">
        <v>1</v>
      </c>
    </row>
    <row r="244" spans="20:27" x14ac:dyDescent="0.3">
      <c r="U244">
        <v>1</v>
      </c>
    </row>
    <row r="245" spans="20:27" x14ac:dyDescent="0.3">
      <c r="V245">
        <v>1</v>
      </c>
    </row>
    <row r="246" spans="20:27" x14ac:dyDescent="0.3">
      <c r="W246">
        <v>0</v>
      </c>
    </row>
    <row r="247" spans="20:27" x14ac:dyDescent="0.3">
      <c r="X247">
        <v>0</v>
      </c>
    </row>
    <row r="248" spans="20:27" x14ac:dyDescent="0.3">
      <c r="Y248">
        <v>0</v>
      </c>
    </row>
    <row r="249" spans="20:27" x14ac:dyDescent="0.3">
      <c r="Z249">
        <v>0</v>
      </c>
    </row>
    <row r="250" spans="20:27" x14ac:dyDescent="0.3">
      <c r="AA250">
        <v>0</v>
      </c>
    </row>
    <row r="251" spans="20:27" x14ac:dyDescent="0.3">
      <c r="T251">
        <v>0</v>
      </c>
    </row>
    <row r="252" spans="20:27" x14ac:dyDescent="0.3">
      <c r="U252">
        <v>0</v>
      </c>
    </row>
    <row r="253" spans="20:27" x14ac:dyDescent="0.3">
      <c r="V253">
        <v>0</v>
      </c>
    </row>
    <row r="254" spans="20:27" x14ac:dyDescent="0.3">
      <c r="W254">
        <v>0</v>
      </c>
    </row>
    <row r="255" spans="20:27" x14ac:dyDescent="0.3">
      <c r="X255">
        <v>0</v>
      </c>
    </row>
    <row r="256" spans="20:27" x14ac:dyDescent="0.3">
      <c r="Y256">
        <v>0</v>
      </c>
    </row>
    <row r="257" spans="20:27" x14ac:dyDescent="0.3">
      <c r="Z257">
        <v>0</v>
      </c>
    </row>
    <row r="258" spans="20:27" x14ac:dyDescent="0.3">
      <c r="AA258">
        <v>0</v>
      </c>
    </row>
    <row r="259" spans="20:27" x14ac:dyDescent="0.3">
      <c r="T259">
        <v>0</v>
      </c>
    </row>
    <row r="260" spans="20:27" x14ac:dyDescent="0.3">
      <c r="U260">
        <v>0</v>
      </c>
    </row>
    <row r="261" spans="20:27" x14ac:dyDescent="0.3">
      <c r="V261">
        <v>0</v>
      </c>
    </row>
    <row r="262" spans="20:27" x14ac:dyDescent="0.3">
      <c r="W262">
        <v>0</v>
      </c>
    </row>
    <row r="263" spans="20:27" x14ac:dyDescent="0.3">
      <c r="X263">
        <v>0</v>
      </c>
    </row>
    <row r="264" spans="20:27" x14ac:dyDescent="0.3">
      <c r="Y264">
        <v>0</v>
      </c>
    </row>
    <row r="265" spans="20:27" x14ac:dyDescent="0.3">
      <c r="Z265">
        <v>0</v>
      </c>
    </row>
    <row r="266" spans="20:27" x14ac:dyDescent="0.3">
      <c r="AA266">
        <v>0</v>
      </c>
    </row>
    <row r="267" spans="20:27" x14ac:dyDescent="0.3">
      <c r="T267">
        <v>0</v>
      </c>
    </row>
    <row r="268" spans="20:27" x14ac:dyDescent="0.3">
      <c r="U268">
        <v>0</v>
      </c>
    </row>
    <row r="269" spans="20:27" x14ac:dyDescent="0.3">
      <c r="V269">
        <v>0</v>
      </c>
    </row>
    <row r="270" spans="20:27" x14ac:dyDescent="0.3">
      <c r="W270">
        <v>0</v>
      </c>
    </row>
    <row r="271" spans="20:27" x14ac:dyDescent="0.3">
      <c r="X271">
        <v>0</v>
      </c>
    </row>
    <row r="272" spans="20:27" x14ac:dyDescent="0.3">
      <c r="Y272">
        <v>0</v>
      </c>
    </row>
    <row r="273" spans="20:27" x14ac:dyDescent="0.3">
      <c r="Z273">
        <v>0</v>
      </c>
    </row>
    <row r="274" spans="20:27" x14ac:dyDescent="0.3">
      <c r="AA274">
        <v>0</v>
      </c>
    </row>
    <row r="275" spans="20:27" x14ac:dyDescent="0.3">
      <c r="T275">
        <v>0</v>
      </c>
    </row>
    <row r="276" spans="20:27" x14ac:dyDescent="0.3">
      <c r="U276">
        <v>0</v>
      </c>
    </row>
    <row r="277" spans="20:27" x14ac:dyDescent="0.3">
      <c r="V277">
        <v>0</v>
      </c>
    </row>
    <row r="278" spans="20:27" x14ac:dyDescent="0.3">
      <c r="W278">
        <v>0</v>
      </c>
    </row>
    <row r="279" spans="20:27" x14ac:dyDescent="0.3">
      <c r="X279">
        <v>0</v>
      </c>
    </row>
    <row r="280" spans="20:27" x14ac:dyDescent="0.3">
      <c r="Y280">
        <v>0</v>
      </c>
    </row>
    <row r="281" spans="20:27" x14ac:dyDescent="0.3">
      <c r="Z281">
        <v>0</v>
      </c>
    </row>
    <row r="282" spans="20:27" x14ac:dyDescent="0.3">
      <c r="AA282">
        <v>0</v>
      </c>
    </row>
    <row r="283" spans="20:27" x14ac:dyDescent="0.3">
      <c r="T283">
        <v>1</v>
      </c>
    </row>
    <row r="284" spans="20:27" x14ac:dyDescent="0.3">
      <c r="U284">
        <v>1</v>
      </c>
    </row>
    <row r="285" spans="20:27" x14ac:dyDescent="0.3">
      <c r="V285">
        <v>1</v>
      </c>
    </row>
    <row r="286" spans="20:27" x14ac:dyDescent="0.3">
      <c r="W286">
        <v>1</v>
      </c>
    </row>
    <row r="287" spans="20:27" x14ac:dyDescent="0.3">
      <c r="X287">
        <v>0</v>
      </c>
    </row>
    <row r="288" spans="20:27" x14ac:dyDescent="0.3">
      <c r="Y288">
        <v>0</v>
      </c>
    </row>
    <row r="289" spans="20:27" x14ac:dyDescent="0.3">
      <c r="Z289">
        <v>0</v>
      </c>
    </row>
    <row r="290" spans="20:27" x14ac:dyDescent="0.3">
      <c r="AA290">
        <v>1</v>
      </c>
    </row>
    <row r="291" spans="20:27" x14ac:dyDescent="0.3">
      <c r="T291">
        <v>0</v>
      </c>
    </row>
    <row r="292" spans="20:27" x14ac:dyDescent="0.3">
      <c r="U292">
        <v>0</v>
      </c>
    </row>
    <row r="293" spans="20:27" x14ac:dyDescent="0.3">
      <c r="V293">
        <v>0</v>
      </c>
    </row>
    <row r="294" spans="20:27" x14ac:dyDescent="0.3">
      <c r="W294">
        <v>0</v>
      </c>
    </row>
    <row r="295" spans="20:27" x14ac:dyDescent="0.3">
      <c r="X295">
        <v>0</v>
      </c>
    </row>
    <row r="296" spans="20:27" x14ac:dyDescent="0.3">
      <c r="Y296">
        <v>0</v>
      </c>
    </row>
    <row r="297" spans="20:27" x14ac:dyDescent="0.3">
      <c r="Z297">
        <v>0</v>
      </c>
    </row>
    <row r="298" spans="20:27" x14ac:dyDescent="0.3">
      <c r="AA298">
        <v>0</v>
      </c>
    </row>
    <row r="299" spans="20:27" x14ac:dyDescent="0.3">
      <c r="T299">
        <v>0</v>
      </c>
    </row>
    <row r="300" spans="20:27" x14ac:dyDescent="0.3">
      <c r="U300">
        <v>0</v>
      </c>
    </row>
    <row r="301" spans="20:27" x14ac:dyDescent="0.3">
      <c r="V301">
        <v>0</v>
      </c>
    </row>
    <row r="302" spans="20:27" x14ac:dyDescent="0.3">
      <c r="W302">
        <v>0</v>
      </c>
    </row>
    <row r="303" spans="20:27" x14ac:dyDescent="0.3">
      <c r="X303">
        <v>0</v>
      </c>
    </row>
    <row r="304" spans="20:27" x14ac:dyDescent="0.3">
      <c r="Y304">
        <v>0</v>
      </c>
    </row>
    <row r="305" spans="20:27" x14ac:dyDescent="0.3">
      <c r="Z305">
        <v>0</v>
      </c>
    </row>
    <row r="306" spans="20:27" x14ac:dyDescent="0.3">
      <c r="AA306">
        <v>0</v>
      </c>
    </row>
    <row r="307" spans="20:27" x14ac:dyDescent="0.3">
      <c r="T307">
        <v>1</v>
      </c>
    </row>
    <row r="308" spans="20:27" x14ac:dyDescent="0.3">
      <c r="U308">
        <v>0</v>
      </c>
    </row>
    <row r="309" spans="20:27" x14ac:dyDescent="0.3">
      <c r="V309">
        <v>0</v>
      </c>
    </row>
    <row r="310" spans="20:27" x14ac:dyDescent="0.3">
      <c r="W310">
        <v>0</v>
      </c>
    </row>
    <row r="311" spans="20:27" x14ac:dyDescent="0.3">
      <c r="X311">
        <v>0</v>
      </c>
    </row>
    <row r="312" spans="20:27" x14ac:dyDescent="0.3">
      <c r="Y312">
        <v>0</v>
      </c>
    </row>
    <row r="313" spans="20:27" x14ac:dyDescent="0.3">
      <c r="Z313">
        <v>0</v>
      </c>
    </row>
    <row r="314" spans="20:27" x14ac:dyDescent="0.3">
      <c r="AA314">
        <v>0</v>
      </c>
    </row>
    <row r="315" spans="20:27" x14ac:dyDescent="0.3">
      <c r="T315">
        <v>0</v>
      </c>
    </row>
    <row r="316" spans="20:27" x14ac:dyDescent="0.3">
      <c r="U316">
        <v>0</v>
      </c>
    </row>
    <row r="317" spans="20:27" x14ac:dyDescent="0.3">
      <c r="V317">
        <v>0</v>
      </c>
    </row>
    <row r="318" spans="20:27" x14ac:dyDescent="0.3">
      <c r="W318">
        <v>0</v>
      </c>
    </row>
    <row r="319" spans="20:27" x14ac:dyDescent="0.3">
      <c r="X319">
        <v>0</v>
      </c>
    </row>
    <row r="320" spans="20:27" x14ac:dyDescent="0.3">
      <c r="Y320">
        <v>0</v>
      </c>
    </row>
    <row r="321" spans="20:27" x14ac:dyDescent="0.3">
      <c r="Z321">
        <v>0</v>
      </c>
    </row>
    <row r="322" spans="20:27" x14ac:dyDescent="0.3">
      <c r="AA322">
        <v>0</v>
      </c>
    </row>
    <row r="323" spans="20:27" x14ac:dyDescent="0.3">
      <c r="T323">
        <v>0</v>
      </c>
    </row>
    <row r="324" spans="20:27" x14ac:dyDescent="0.3">
      <c r="U324">
        <v>0</v>
      </c>
    </row>
    <row r="325" spans="20:27" x14ac:dyDescent="0.3">
      <c r="V325">
        <v>0</v>
      </c>
    </row>
    <row r="326" spans="20:27" x14ac:dyDescent="0.3">
      <c r="W326">
        <v>0</v>
      </c>
    </row>
    <row r="327" spans="20:27" x14ac:dyDescent="0.3">
      <c r="X327">
        <v>0</v>
      </c>
    </row>
    <row r="328" spans="20:27" x14ac:dyDescent="0.3">
      <c r="Y328">
        <v>0</v>
      </c>
    </row>
    <row r="329" spans="20:27" x14ac:dyDescent="0.3">
      <c r="Z329">
        <v>0</v>
      </c>
    </row>
    <row r="330" spans="20:27" x14ac:dyDescent="0.3">
      <c r="AA330">
        <v>0</v>
      </c>
    </row>
    <row r="331" spans="20:27" x14ac:dyDescent="0.3">
      <c r="T331">
        <v>1</v>
      </c>
    </row>
    <row r="332" spans="20:27" x14ac:dyDescent="0.3">
      <c r="U332">
        <v>0</v>
      </c>
    </row>
    <row r="333" spans="20:27" x14ac:dyDescent="0.3">
      <c r="V333">
        <v>0</v>
      </c>
    </row>
    <row r="334" spans="20:27" x14ac:dyDescent="0.3">
      <c r="W334">
        <v>0</v>
      </c>
    </row>
    <row r="335" spans="20:27" x14ac:dyDescent="0.3">
      <c r="X335">
        <v>0</v>
      </c>
    </row>
    <row r="336" spans="20:27" x14ac:dyDescent="0.3">
      <c r="Y336">
        <v>0</v>
      </c>
    </row>
    <row r="337" spans="20:27" x14ac:dyDescent="0.3">
      <c r="Z337">
        <v>0</v>
      </c>
    </row>
    <row r="338" spans="20:27" x14ac:dyDescent="0.3">
      <c r="AA338">
        <v>0</v>
      </c>
    </row>
    <row r="339" spans="20:27" x14ac:dyDescent="0.3">
      <c r="T339">
        <v>1</v>
      </c>
    </row>
    <row r="340" spans="20:27" x14ac:dyDescent="0.3">
      <c r="U340">
        <v>1</v>
      </c>
    </row>
    <row r="341" spans="20:27" x14ac:dyDescent="0.3">
      <c r="V341">
        <v>1</v>
      </c>
    </row>
    <row r="342" spans="20:27" x14ac:dyDescent="0.3">
      <c r="W342">
        <v>1</v>
      </c>
    </row>
    <row r="343" spans="20:27" x14ac:dyDescent="0.3">
      <c r="X343">
        <v>0</v>
      </c>
    </row>
    <row r="344" spans="20:27" x14ac:dyDescent="0.3">
      <c r="Y344">
        <v>0</v>
      </c>
    </row>
    <row r="345" spans="20:27" x14ac:dyDescent="0.3">
      <c r="Z345">
        <v>0</v>
      </c>
    </row>
    <row r="346" spans="20:27" x14ac:dyDescent="0.3">
      <c r="AA346">
        <v>0</v>
      </c>
    </row>
    <row r="347" spans="20:27" x14ac:dyDescent="0.3">
      <c r="T347">
        <v>0</v>
      </c>
    </row>
    <row r="348" spans="20:27" x14ac:dyDescent="0.3">
      <c r="U348">
        <v>0</v>
      </c>
    </row>
    <row r="349" spans="20:27" x14ac:dyDescent="0.3">
      <c r="V349">
        <v>0</v>
      </c>
    </row>
    <row r="350" spans="20:27" x14ac:dyDescent="0.3">
      <c r="W350">
        <v>0</v>
      </c>
    </row>
    <row r="351" spans="20:27" x14ac:dyDescent="0.3">
      <c r="X351">
        <v>0</v>
      </c>
    </row>
    <row r="352" spans="20:27" x14ac:dyDescent="0.3">
      <c r="Y352">
        <v>0</v>
      </c>
    </row>
    <row r="353" spans="20:27" x14ac:dyDescent="0.3">
      <c r="Z353">
        <v>0</v>
      </c>
    </row>
    <row r="354" spans="20:27" x14ac:dyDescent="0.3">
      <c r="AA354">
        <v>0</v>
      </c>
    </row>
    <row r="355" spans="20:27" x14ac:dyDescent="0.3">
      <c r="T355">
        <v>1</v>
      </c>
    </row>
    <row r="356" spans="20:27" x14ac:dyDescent="0.3">
      <c r="U356">
        <v>1</v>
      </c>
    </row>
    <row r="357" spans="20:27" x14ac:dyDescent="0.3">
      <c r="V357">
        <v>1</v>
      </c>
    </row>
    <row r="358" spans="20:27" x14ac:dyDescent="0.3">
      <c r="W358">
        <v>1</v>
      </c>
    </row>
    <row r="359" spans="20:27" x14ac:dyDescent="0.3">
      <c r="X359">
        <v>1</v>
      </c>
    </row>
    <row r="360" spans="20:27" x14ac:dyDescent="0.3">
      <c r="Y360">
        <v>0</v>
      </c>
    </row>
    <row r="361" spans="20:27" x14ac:dyDescent="0.3">
      <c r="Z361">
        <v>0</v>
      </c>
    </row>
    <row r="362" spans="20:27" x14ac:dyDescent="0.3">
      <c r="AA362">
        <v>0</v>
      </c>
    </row>
    <row r="363" spans="20:27" x14ac:dyDescent="0.3">
      <c r="T363">
        <v>1</v>
      </c>
    </row>
    <row r="364" spans="20:27" x14ac:dyDescent="0.3">
      <c r="U364">
        <v>1</v>
      </c>
    </row>
    <row r="365" spans="20:27" x14ac:dyDescent="0.3">
      <c r="V365">
        <v>1</v>
      </c>
    </row>
    <row r="366" spans="20:27" x14ac:dyDescent="0.3">
      <c r="W366">
        <v>1</v>
      </c>
    </row>
    <row r="367" spans="20:27" x14ac:dyDescent="0.3">
      <c r="X367">
        <v>0</v>
      </c>
    </row>
    <row r="368" spans="20:27" x14ac:dyDescent="0.3">
      <c r="Y368">
        <v>0</v>
      </c>
    </row>
    <row r="369" spans="20:27" x14ac:dyDescent="0.3">
      <c r="Z369">
        <v>0</v>
      </c>
    </row>
    <row r="370" spans="20:27" x14ac:dyDescent="0.3">
      <c r="AA370">
        <v>0</v>
      </c>
    </row>
    <row r="371" spans="20:27" x14ac:dyDescent="0.3">
      <c r="T371">
        <v>1</v>
      </c>
    </row>
    <row r="372" spans="20:27" x14ac:dyDescent="0.3">
      <c r="U372">
        <v>1</v>
      </c>
    </row>
    <row r="373" spans="20:27" x14ac:dyDescent="0.3">
      <c r="V373">
        <v>1</v>
      </c>
    </row>
    <row r="374" spans="20:27" x14ac:dyDescent="0.3">
      <c r="W374">
        <v>1</v>
      </c>
    </row>
    <row r="375" spans="20:27" x14ac:dyDescent="0.3">
      <c r="X375">
        <v>0</v>
      </c>
    </row>
    <row r="376" spans="20:27" x14ac:dyDescent="0.3">
      <c r="Y376">
        <v>0</v>
      </c>
    </row>
    <row r="377" spans="20:27" x14ac:dyDescent="0.3">
      <c r="Z377">
        <v>0</v>
      </c>
    </row>
    <row r="378" spans="20:27" x14ac:dyDescent="0.3">
      <c r="AA378">
        <v>0</v>
      </c>
    </row>
    <row r="379" spans="20:27" x14ac:dyDescent="0.3">
      <c r="T379">
        <v>1</v>
      </c>
    </row>
    <row r="380" spans="20:27" x14ac:dyDescent="0.3">
      <c r="U380">
        <v>1</v>
      </c>
    </row>
    <row r="381" spans="20:27" x14ac:dyDescent="0.3">
      <c r="V381">
        <v>1</v>
      </c>
    </row>
    <row r="382" spans="20:27" x14ac:dyDescent="0.3">
      <c r="W382">
        <v>1</v>
      </c>
    </row>
    <row r="383" spans="20:27" x14ac:dyDescent="0.3">
      <c r="X383">
        <v>1</v>
      </c>
    </row>
    <row r="384" spans="20:27" x14ac:dyDescent="0.3">
      <c r="Y384">
        <v>1</v>
      </c>
    </row>
    <row r="385" spans="20:27" x14ac:dyDescent="0.3">
      <c r="Z385">
        <v>0</v>
      </c>
    </row>
    <row r="386" spans="20:27" x14ac:dyDescent="0.3">
      <c r="AA386">
        <v>0</v>
      </c>
    </row>
    <row r="387" spans="20:27" x14ac:dyDescent="0.3">
      <c r="T387">
        <v>1</v>
      </c>
    </row>
    <row r="388" spans="20:27" x14ac:dyDescent="0.3">
      <c r="U388">
        <v>1</v>
      </c>
    </row>
    <row r="389" spans="20:27" x14ac:dyDescent="0.3">
      <c r="V389">
        <v>0</v>
      </c>
    </row>
    <row r="390" spans="20:27" x14ac:dyDescent="0.3">
      <c r="W390">
        <v>0</v>
      </c>
    </row>
    <row r="391" spans="20:27" x14ac:dyDescent="0.3">
      <c r="X391">
        <v>0</v>
      </c>
    </row>
    <row r="392" spans="20:27" x14ac:dyDescent="0.3">
      <c r="Y392">
        <v>0</v>
      </c>
    </row>
    <row r="393" spans="20:27" x14ac:dyDescent="0.3">
      <c r="Z393">
        <v>0</v>
      </c>
    </row>
    <row r="394" spans="20:27" x14ac:dyDescent="0.3">
      <c r="AA394">
        <v>0</v>
      </c>
    </row>
    <row r="395" spans="20:27" x14ac:dyDescent="0.3">
      <c r="T395">
        <v>0</v>
      </c>
    </row>
    <row r="396" spans="20:27" x14ac:dyDescent="0.3">
      <c r="U396">
        <v>0</v>
      </c>
    </row>
    <row r="397" spans="20:27" x14ac:dyDescent="0.3">
      <c r="V397">
        <v>0</v>
      </c>
    </row>
    <row r="398" spans="20:27" x14ac:dyDescent="0.3">
      <c r="W398">
        <v>0</v>
      </c>
    </row>
    <row r="399" spans="20:27" x14ac:dyDescent="0.3">
      <c r="X399">
        <v>0</v>
      </c>
    </row>
    <row r="400" spans="20:27" x14ac:dyDescent="0.3">
      <c r="Y400">
        <v>0</v>
      </c>
    </row>
    <row r="401" spans="20:27" x14ac:dyDescent="0.3">
      <c r="Z401">
        <v>0</v>
      </c>
    </row>
    <row r="402" spans="20:27" x14ac:dyDescent="0.3">
      <c r="AA402">
        <v>1</v>
      </c>
    </row>
    <row r="403" spans="20:27" x14ac:dyDescent="0.3">
      <c r="T403">
        <v>0</v>
      </c>
    </row>
    <row r="404" spans="20:27" x14ac:dyDescent="0.3">
      <c r="U404">
        <v>0</v>
      </c>
    </row>
    <row r="405" spans="20:27" x14ac:dyDescent="0.3">
      <c r="V405">
        <v>0</v>
      </c>
    </row>
    <row r="406" spans="20:27" x14ac:dyDescent="0.3">
      <c r="W406">
        <v>0</v>
      </c>
    </row>
    <row r="407" spans="20:27" x14ac:dyDescent="0.3">
      <c r="X407">
        <v>0</v>
      </c>
    </row>
    <row r="408" spans="20:27" x14ac:dyDescent="0.3">
      <c r="Y408">
        <v>0</v>
      </c>
    </row>
    <row r="409" spans="20:27" x14ac:dyDescent="0.3">
      <c r="Z409">
        <v>0</v>
      </c>
    </row>
    <row r="410" spans="20:27" x14ac:dyDescent="0.3">
      <c r="AA410">
        <v>0</v>
      </c>
    </row>
    <row r="411" spans="20:27" x14ac:dyDescent="0.3">
      <c r="T411">
        <v>0</v>
      </c>
    </row>
    <row r="412" spans="20:27" x14ac:dyDescent="0.3">
      <c r="U412">
        <v>0</v>
      </c>
    </row>
    <row r="413" spans="20:27" x14ac:dyDescent="0.3">
      <c r="V413">
        <v>0</v>
      </c>
    </row>
    <row r="414" spans="20:27" x14ac:dyDescent="0.3">
      <c r="W414">
        <v>0</v>
      </c>
    </row>
    <row r="415" spans="20:27" x14ac:dyDescent="0.3">
      <c r="X415">
        <v>0</v>
      </c>
    </row>
    <row r="416" spans="20:27" x14ac:dyDescent="0.3">
      <c r="Y416">
        <v>0</v>
      </c>
    </row>
    <row r="417" spans="20:27" x14ac:dyDescent="0.3">
      <c r="Z417">
        <v>0</v>
      </c>
    </row>
    <row r="418" spans="20:27" x14ac:dyDescent="0.3">
      <c r="AA418">
        <v>0</v>
      </c>
    </row>
    <row r="419" spans="20:27" x14ac:dyDescent="0.3">
      <c r="T419">
        <v>0</v>
      </c>
    </row>
    <row r="420" spans="20:27" x14ac:dyDescent="0.3">
      <c r="U420">
        <v>0</v>
      </c>
    </row>
    <row r="421" spans="20:27" x14ac:dyDescent="0.3">
      <c r="V421">
        <v>0</v>
      </c>
    </row>
    <row r="422" spans="20:27" x14ac:dyDescent="0.3">
      <c r="W422">
        <v>0</v>
      </c>
    </row>
    <row r="423" spans="20:27" x14ac:dyDescent="0.3">
      <c r="X423">
        <v>0</v>
      </c>
    </row>
    <row r="424" spans="20:27" x14ac:dyDescent="0.3">
      <c r="Y424">
        <v>0</v>
      </c>
    </row>
    <row r="425" spans="20:27" x14ac:dyDescent="0.3">
      <c r="Z425">
        <v>0</v>
      </c>
    </row>
    <row r="426" spans="20:27" x14ac:dyDescent="0.3">
      <c r="AA426">
        <v>0</v>
      </c>
    </row>
    <row r="427" spans="20:27" x14ac:dyDescent="0.3">
      <c r="T427">
        <v>0</v>
      </c>
    </row>
    <row r="428" spans="20:27" x14ac:dyDescent="0.3">
      <c r="U428">
        <v>0</v>
      </c>
    </row>
    <row r="429" spans="20:27" x14ac:dyDescent="0.3">
      <c r="V429">
        <v>0</v>
      </c>
    </row>
    <row r="430" spans="20:27" x14ac:dyDescent="0.3">
      <c r="W430">
        <v>1</v>
      </c>
    </row>
    <row r="431" spans="20:27" x14ac:dyDescent="0.3">
      <c r="X431">
        <v>0</v>
      </c>
    </row>
    <row r="432" spans="20:27" x14ac:dyDescent="0.3">
      <c r="Y432">
        <v>0</v>
      </c>
    </row>
    <row r="433" spans="20:27" x14ac:dyDescent="0.3">
      <c r="Z433">
        <v>0</v>
      </c>
    </row>
    <row r="434" spans="20:27" x14ac:dyDescent="0.3">
      <c r="AA434">
        <v>0</v>
      </c>
    </row>
    <row r="435" spans="20:27" x14ac:dyDescent="0.3">
      <c r="T435">
        <v>0</v>
      </c>
    </row>
    <row r="436" spans="20:27" x14ac:dyDescent="0.3">
      <c r="U436">
        <v>0</v>
      </c>
    </row>
    <row r="437" spans="20:27" x14ac:dyDescent="0.3">
      <c r="V437">
        <v>0</v>
      </c>
    </row>
    <row r="438" spans="20:27" x14ac:dyDescent="0.3">
      <c r="W438">
        <v>0</v>
      </c>
    </row>
    <row r="439" spans="20:27" x14ac:dyDescent="0.3">
      <c r="X439">
        <v>0</v>
      </c>
    </row>
    <row r="440" spans="20:27" x14ac:dyDescent="0.3">
      <c r="Y440">
        <v>0</v>
      </c>
    </row>
    <row r="441" spans="20:27" x14ac:dyDescent="0.3">
      <c r="Z441">
        <v>0</v>
      </c>
    </row>
    <row r="442" spans="20:27" x14ac:dyDescent="0.3">
      <c r="AA442">
        <v>0</v>
      </c>
    </row>
    <row r="443" spans="20:27" x14ac:dyDescent="0.3">
      <c r="T443">
        <v>0</v>
      </c>
    </row>
    <row r="444" spans="20:27" x14ac:dyDescent="0.3">
      <c r="U444">
        <v>0</v>
      </c>
    </row>
    <row r="445" spans="20:27" x14ac:dyDescent="0.3">
      <c r="V445">
        <v>1</v>
      </c>
    </row>
    <row r="446" spans="20:27" x14ac:dyDescent="0.3">
      <c r="W446">
        <v>0</v>
      </c>
    </row>
    <row r="447" spans="20:27" x14ac:dyDescent="0.3">
      <c r="X447">
        <v>0</v>
      </c>
    </row>
    <row r="448" spans="20:27" x14ac:dyDescent="0.3">
      <c r="Y448">
        <v>0</v>
      </c>
    </row>
    <row r="449" spans="20:27" x14ac:dyDescent="0.3">
      <c r="Z449">
        <v>1</v>
      </c>
    </row>
    <row r="450" spans="20:27" x14ac:dyDescent="0.3">
      <c r="AA450">
        <v>0</v>
      </c>
    </row>
    <row r="451" spans="20:27" x14ac:dyDescent="0.3">
      <c r="T451">
        <v>1</v>
      </c>
    </row>
    <row r="452" spans="20:27" x14ac:dyDescent="0.3">
      <c r="U452">
        <v>1</v>
      </c>
    </row>
    <row r="453" spans="20:27" x14ac:dyDescent="0.3">
      <c r="V453">
        <v>1</v>
      </c>
    </row>
    <row r="454" spans="20:27" x14ac:dyDescent="0.3">
      <c r="W454">
        <v>1</v>
      </c>
    </row>
    <row r="455" spans="20:27" x14ac:dyDescent="0.3">
      <c r="X455">
        <v>1</v>
      </c>
    </row>
    <row r="456" spans="20:27" x14ac:dyDescent="0.3">
      <c r="Y456">
        <v>1</v>
      </c>
    </row>
    <row r="457" spans="20:27" x14ac:dyDescent="0.3">
      <c r="Z457">
        <v>0</v>
      </c>
    </row>
    <row r="458" spans="20:27" x14ac:dyDescent="0.3">
      <c r="AA458">
        <v>0</v>
      </c>
    </row>
    <row r="459" spans="20:27" x14ac:dyDescent="0.3">
      <c r="T459">
        <v>0</v>
      </c>
    </row>
    <row r="460" spans="20:27" x14ac:dyDescent="0.3">
      <c r="U460">
        <v>0</v>
      </c>
    </row>
    <row r="461" spans="20:27" x14ac:dyDescent="0.3">
      <c r="V461">
        <v>0</v>
      </c>
    </row>
    <row r="462" spans="20:27" x14ac:dyDescent="0.3">
      <c r="W462">
        <v>0</v>
      </c>
    </row>
    <row r="463" spans="20:27" x14ac:dyDescent="0.3">
      <c r="X463">
        <v>1</v>
      </c>
    </row>
    <row r="464" spans="20:27" x14ac:dyDescent="0.3">
      <c r="Y464">
        <v>0</v>
      </c>
    </row>
    <row r="465" spans="20:27" x14ac:dyDescent="0.3">
      <c r="Z465">
        <v>0</v>
      </c>
    </row>
    <row r="466" spans="20:27" x14ac:dyDescent="0.3">
      <c r="AA466">
        <v>0</v>
      </c>
    </row>
    <row r="467" spans="20:27" x14ac:dyDescent="0.3">
      <c r="T467">
        <v>0</v>
      </c>
    </row>
    <row r="468" spans="20:27" x14ac:dyDescent="0.3">
      <c r="U468">
        <v>0</v>
      </c>
    </row>
    <row r="469" spans="20:27" x14ac:dyDescent="0.3">
      <c r="V469">
        <v>0</v>
      </c>
    </row>
    <row r="470" spans="20:27" x14ac:dyDescent="0.3">
      <c r="W470">
        <v>0</v>
      </c>
    </row>
    <row r="471" spans="20:27" x14ac:dyDescent="0.3">
      <c r="X471">
        <v>0</v>
      </c>
    </row>
    <row r="472" spans="20:27" x14ac:dyDescent="0.3">
      <c r="Y472">
        <v>0</v>
      </c>
    </row>
    <row r="473" spans="20:27" x14ac:dyDescent="0.3">
      <c r="Z473">
        <v>0</v>
      </c>
    </row>
    <row r="474" spans="20:27" x14ac:dyDescent="0.3">
      <c r="AA474">
        <v>0</v>
      </c>
    </row>
    <row r="475" spans="20:27" x14ac:dyDescent="0.3">
      <c r="T475">
        <v>1</v>
      </c>
    </row>
    <row r="476" spans="20:27" x14ac:dyDescent="0.3">
      <c r="U476">
        <v>1</v>
      </c>
    </row>
    <row r="477" spans="20:27" x14ac:dyDescent="0.3">
      <c r="V477">
        <v>1</v>
      </c>
    </row>
    <row r="478" spans="20:27" x14ac:dyDescent="0.3">
      <c r="W478">
        <v>1</v>
      </c>
    </row>
    <row r="479" spans="20:27" x14ac:dyDescent="0.3">
      <c r="X479">
        <v>0</v>
      </c>
    </row>
    <row r="480" spans="20:27" x14ac:dyDescent="0.3">
      <c r="Y480">
        <v>0</v>
      </c>
    </row>
    <row r="481" spans="20:27" x14ac:dyDescent="0.3">
      <c r="Z481">
        <v>0</v>
      </c>
    </row>
    <row r="482" spans="20:27" x14ac:dyDescent="0.3">
      <c r="AA482">
        <v>0</v>
      </c>
    </row>
    <row r="483" spans="20:27" x14ac:dyDescent="0.3">
      <c r="T483">
        <v>0</v>
      </c>
    </row>
    <row r="484" spans="20:27" x14ac:dyDescent="0.3">
      <c r="U484">
        <v>0</v>
      </c>
    </row>
    <row r="485" spans="20:27" x14ac:dyDescent="0.3">
      <c r="V485">
        <v>0</v>
      </c>
    </row>
    <row r="486" spans="20:27" x14ac:dyDescent="0.3">
      <c r="W486">
        <v>0</v>
      </c>
    </row>
    <row r="487" spans="20:27" x14ac:dyDescent="0.3">
      <c r="X487">
        <v>0</v>
      </c>
    </row>
    <row r="488" spans="20:27" x14ac:dyDescent="0.3">
      <c r="Y488">
        <v>0</v>
      </c>
    </row>
    <row r="489" spans="20:27" x14ac:dyDescent="0.3">
      <c r="Z489">
        <v>0</v>
      </c>
    </row>
    <row r="490" spans="20:27" x14ac:dyDescent="0.3">
      <c r="AA490">
        <v>0</v>
      </c>
    </row>
    <row r="491" spans="20:27" x14ac:dyDescent="0.3">
      <c r="T491">
        <v>0</v>
      </c>
    </row>
    <row r="492" spans="20:27" x14ac:dyDescent="0.3">
      <c r="U492">
        <v>0</v>
      </c>
    </row>
    <row r="493" spans="20:27" x14ac:dyDescent="0.3">
      <c r="V493">
        <v>0</v>
      </c>
    </row>
    <row r="494" spans="20:27" x14ac:dyDescent="0.3">
      <c r="W494">
        <v>0</v>
      </c>
    </row>
    <row r="495" spans="20:27" x14ac:dyDescent="0.3">
      <c r="X495">
        <v>0</v>
      </c>
    </row>
    <row r="496" spans="20:27" x14ac:dyDescent="0.3">
      <c r="Y496">
        <v>0</v>
      </c>
    </row>
    <row r="497" spans="20:27" x14ac:dyDescent="0.3">
      <c r="Z497">
        <v>0</v>
      </c>
    </row>
    <row r="498" spans="20:27" x14ac:dyDescent="0.3">
      <c r="AA498">
        <v>0</v>
      </c>
    </row>
    <row r="499" spans="20:27" x14ac:dyDescent="0.3">
      <c r="T499">
        <v>0</v>
      </c>
    </row>
    <row r="500" spans="20:27" x14ac:dyDescent="0.3">
      <c r="U500">
        <v>0</v>
      </c>
    </row>
    <row r="501" spans="20:27" x14ac:dyDescent="0.3">
      <c r="V501">
        <v>0</v>
      </c>
    </row>
    <row r="502" spans="20:27" x14ac:dyDescent="0.3">
      <c r="W502">
        <v>0</v>
      </c>
    </row>
    <row r="503" spans="20:27" x14ac:dyDescent="0.3">
      <c r="X503">
        <v>0</v>
      </c>
    </row>
    <row r="504" spans="20:27" x14ac:dyDescent="0.3">
      <c r="Y504">
        <v>0</v>
      </c>
    </row>
    <row r="505" spans="20:27" x14ac:dyDescent="0.3">
      <c r="Z505">
        <v>0</v>
      </c>
    </row>
    <row r="506" spans="20:27" x14ac:dyDescent="0.3">
      <c r="AA506">
        <v>0</v>
      </c>
    </row>
    <row r="507" spans="20:27" x14ac:dyDescent="0.3">
      <c r="T507">
        <v>1</v>
      </c>
    </row>
    <row r="508" spans="20:27" x14ac:dyDescent="0.3">
      <c r="U508">
        <v>1</v>
      </c>
    </row>
    <row r="509" spans="20:27" x14ac:dyDescent="0.3">
      <c r="V509">
        <v>0</v>
      </c>
    </row>
    <row r="510" spans="20:27" x14ac:dyDescent="0.3">
      <c r="W510">
        <v>0</v>
      </c>
    </row>
    <row r="511" spans="20:27" x14ac:dyDescent="0.3">
      <c r="X511">
        <v>1</v>
      </c>
    </row>
    <row r="512" spans="20:27" x14ac:dyDescent="0.3">
      <c r="Y512">
        <v>0</v>
      </c>
    </row>
    <row r="513" spans="19:27" x14ac:dyDescent="0.3">
      <c r="Z513">
        <v>0</v>
      </c>
    </row>
    <row r="514" spans="19:27" x14ac:dyDescent="0.3">
      <c r="AA514">
        <v>1</v>
      </c>
    </row>
    <row r="515" spans="19:27" x14ac:dyDescent="0.3">
      <c r="T515">
        <v>0</v>
      </c>
    </row>
    <row r="516" spans="19:27" x14ac:dyDescent="0.3">
      <c r="U516">
        <v>0</v>
      </c>
    </row>
    <row r="517" spans="19:27" x14ac:dyDescent="0.3">
      <c r="V517">
        <v>0</v>
      </c>
    </row>
    <row r="518" spans="19:27" x14ac:dyDescent="0.3">
      <c r="W518">
        <v>0</v>
      </c>
    </row>
    <row r="519" spans="19:27" x14ac:dyDescent="0.3">
      <c r="X519">
        <v>0</v>
      </c>
    </row>
    <row r="520" spans="19:27" x14ac:dyDescent="0.3">
      <c r="Y520">
        <v>0</v>
      </c>
    </row>
    <row r="521" spans="19:27" x14ac:dyDescent="0.3">
      <c r="Z521">
        <v>0</v>
      </c>
    </row>
    <row r="522" spans="19:27" x14ac:dyDescent="0.3">
      <c r="AA522">
        <v>0</v>
      </c>
    </row>
    <row r="523" spans="19:27" x14ac:dyDescent="0.3">
      <c r="T523" t="s">
        <v>9</v>
      </c>
      <c r="U523" t="s">
        <v>8</v>
      </c>
      <c r="V523" t="s">
        <v>7</v>
      </c>
      <c r="W523" t="s">
        <v>5</v>
      </c>
      <c r="X523" t="s">
        <v>4</v>
      </c>
      <c r="Y523" t="s">
        <v>3</v>
      </c>
      <c r="Z523" t="s">
        <v>2</v>
      </c>
      <c r="AA523" t="s">
        <v>1</v>
      </c>
    </row>
    <row r="524" spans="19:27" x14ac:dyDescent="0.3">
      <c r="S524" t="s">
        <v>132</v>
      </c>
      <c r="T524">
        <v>65</v>
      </c>
      <c r="U524">
        <v>65</v>
      </c>
      <c r="V524">
        <v>65</v>
      </c>
      <c r="W524">
        <v>65</v>
      </c>
      <c r="X524">
        <v>65</v>
      </c>
      <c r="Y524">
        <v>65</v>
      </c>
      <c r="Z524">
        <v>65</v>
      </c>
      <c r="AA524">
        <v>65</v>
      </c>
    </row>
    <row r="525" spans="19:27" x14ac:dyDescent="0.3">
      <c r="S525" t="s">
        <v>134</v>
      </c>
      <c r="T525">
        <v>27</v>
      </c>
      <c r="U525">
        <v>23</v>
      </c>
      <c r="V525">
        <v>18</v>
      </c>
      <c r="W525">
        <v>12</v>
      </c>
      <c r="X525">
        <v>7</v>
      </c>
      <c r="Y525">
        <v>2</v>
      </c>
      <c r="Z525">
        <v>1</v>
      </c>
      <c r="AA525">
        <v>8</v>
      </c>
    </row>
    <row r="526" spans="19:27" x14ac:dyDescent="0.3">
      <c r="S526" t="s">
        <v>133</v>
      </c>
      <c r="T526">
        <v>38</v>
      </c>
      <c r="U526">
        <v>42</v>
      </c>
      <c r="V526">
        <v>47</v>
      </c>
      <c r="W526">
        <v>53</v>
      </c>
      <c r="X526">
        <v>58</v>
      </c>
      <c r="Y526">
        <v>63</v>
      </c>
      <c r="Z526">
        <v>64</v>
      </c>
      <c r="AA526">
        <v>57</v>
      </c>
    </row>
  </sheetData>
  <mergeCells count="1">
    <mergeCell ref="C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Dta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dposm</dc:creator>
  <cp:lastModifiedBy>Daniel Posmik</cp:lastModifiedBy>
  <dcterms:created xsi:type="dcterms:W3CDTF">2021-01-08T02:11:27Z</dcterms:created>
  <dcterms:modified xsi:type="dcterms:W3CDTF">2021-11-27T19:42:01Z</dcterms:modified>
</cp:coreProperties>
</file>