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ublic Records Requests\"/>
    </mc:Choice>
  </mc:AlternateContent>
  <xr:revisionPtr revIDLastSave="0" documentId="8_{C6A400E7-90E6-4C07-83CB-D52EEB3167EA}" xr6:coauthVersionLast="46" xr6:coauthVersionMax="46" xr10:uidLastSave="{00000000-0000-0000-0000-000000000000}"/>
  <bookViews>
    <workbookView xWindow="-96" yWindow="-96" windowWidth="23232" windowHeight="12552" firstSheet="1" activeTab="1" xr2:uid="{B5F325DF-517A-49A8-BD7A-5DE3704314C7}"/>
  </bookViews>
  <sheets>
    <sheet name="Notes" sheetId="9" r:id="rId1"/>
    <sheet name="Total Expd July 2001 - Nov 2021" sheetId="8" r:id="rId2"/>
    <sheet name="19-21 Biennium" sheetId="1" r:id="rId3"/>
    <sheet name="15-17 Biennium" sheetId="2" r:id="rId4"/>
    <sheet name="13-15 Biennium" sheetId="3" r:id="rId5"/>
    <sheet name="11-13 Biennium" sheetId="4" r:id="rId6"/>
    <sheet name="09-11 Biennium" sheetId="5" r:id="rId7"/>
    <sheet name="07-09 Biennium" sheetId="6" r:id="rId8"/>
    <sheet name="05-07 Biennium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C4" i="8"/>
  <c r="C3" i="8"/>
  <c r="C2" i="8"/>
</calcChain>
</file>

<file path=xl/sharedStrings.xml><?xml version="1.0" encoding="utf-8"?>
<sst xmlns="http://schemas.openxmlformats.org/spreadsheetml/2006/main" count="103" uniqueCount="21">
  <si>
    <t>Project Title</t>
  </si>
  <si>
    <t>SHRTMAJCAT</t>
  </si>
  <si>
    <t>Grand Total</t>
  </si>
  <si>
    <t>SENZ AUTOMOTIVE SERVICE</t>
  </si>
  <si>
    <t>2 PS</t>
  </si>
  <si>
    <t>7 IND</t>
  </si>
  <si>
    <t>SENZ AUTOMOTIVE SERVICE (FORMER)</t>
  </si>
  <si>
    <t>SENZ AUTOMOTIVE SERVICE Total</t>
  </si>
  <si>
    <t>SENZ AUTOMOTIVE SERVICE (FORMER) Total</t>
  </si>
  <si>
    <t>LUST ARRA-SENZ AUTOMOTIVE SVC (FORMER)</t>
  </si>
  <si>
    <t>3 S&amp;S</t>
  </si>
  <si>
    <t>LUST ARRA-SENZ AUTOMOTIVE SVC (FORMER) Total</t>
  </si>
  <si>
    <t>201301</t>
  </si>
  <si>
    <t>201316</t>
  </si>
  <si>
    <t>Project Title2</t>
  </si>
  <si>
    <t>4 CO</t>
  </si>
  <si>
    <t>5 SP</t>
  </si>
  <si>
    <t>Total</t>
  </si>
  <si>
    <t>1. State fiscal biennium runs from July of an odd numbered year to June of the next odd numbered year. Example: 19-21 mean July 2019 through June 2021</t>
  </si>
  <si>
    <t>2. PS = DEQ Staff Time; IND = DEQ Agency Indirect; S&amp;S = Contractor costs and DEQ Overhead</t>
  </si>
  <si>
    <t>3. This speadsheet includes all DEQ costs for SENZ AUTO from July 2001 through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</si>
</sst>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/>
      <diagonal/>
    </border>
    <border>
      <left style="thin">
        <color rgb="FF999999"/>
      </left>
      <right style="thin">
        <color indexed="64"/>
      </right>
      <top/>
      <bottom/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1" xfId="0" applyFont="1" applyBorder="1"/>
    <xf numFmtId="165" fontId="0" fillId="0" borderId="0" xfId="0" applyNumberFormat="1"/>
    <xf numFmtId="0" fontId="2" fillId="4" borderId="0" xfId="0" applyFont="1" applyFill="1"/>
    <xf numFmtId="165" fontId="2" fillId="4" borderId="0" xfId="0" applyNumberFormat="1" applyFont="1" applyFill="1"/>
    <xf numFmtId="165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8" xfId="0" applyNumberFormat="1" applyBorder="1"/>
    <xf numFmtId="165" fontId="0" fillId="0" borderId="10" xfId="0" applyNumberForma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0" borderId="7" xfId="0" applyFont="1" applyBorder="1"/>
    <xf numFmtId="0" fontId="3" fillId="0" borderId="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49" fontId="4" fillId="0" borderId="3" xfId="0" applyNumberFormat="1" applyFont="1" applyBorder="1"/>
    <xf numFmtId="165" fontId="3" fillId="0" borderId="2" xfId="0" applyNumberFormat="1" applyFont="1" applyBorder="1"/>
    <xf numFmtId="165" fontId="3" fillId="0" borderId="11" xfId="0" applyNumberFormat="1" applyFont="1" applyBorder="1"/>
    <xf numFmtId="165" fontId="3" fillId="0" borderId="3" xfId="0" applyNumberFormat="1" applyFont="1" applyBorder="1"/>
    <xf numFmtId="165" fontId="3" fillId="0" borderId="5" xfId="0" applyNumberFormat="1" applyFont="1" applyBorder="1"/>
    <xf numFmtId="165" fontId="3" fillId="0" borderId="0" xfId="0" applyNumberFormat="1" applyFont="1"/>
    <xf numFmtId="165" fontId="3" fillId="0" borderId="6" xfId="0" applyNumberFormat="1" applyFont="1" applyBorder="1"/>
    <xf numFmtId="165" fontId="3" fillId="5" borderId="8" xfId="0" applyNumberFormat="1" applyFont="1" applyFill="1" applyBorder="1"/>
    <xf numFmtId="165" fontId="3" fillId="5" borderId="12" xfId="0" applyNumberFormat="1" applyFont="1" applyFill="1" applyBorder="1"/>
    <xf numFmtId="165" fontId="3" fillId="5" borderId="10" xfId="0" applyNumberFormat="1" applyFont="1" applyFill="1" applyBorder="1"/>
    <xf numFmtId="0" fontId="0" fillId="0" borderId="2" xfId="0" applyBorder="1" applyAlignment="1">
      <alignment horizontal="left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6" borderId="2" xfId="0" applyFill="1" applyBorder="1"/>
    <xf numFmtId="0" fontId="0" fillId="6" borderId="7" xfId="0" applyFill="1" applyBorder="1"/>
    <xf numFmtId="0" fontId="0" fillId="6" borderId="0" xfId="0" applyFill="1"/>
    <xf numFmtId="165" fontId="0" fillId="0" borderId="2" xfId="0" applyNumberFormat="1" applyBorder="1" applyAlignment="1">
      <alignment horizontal="left"/>
    </xf>
    <xf numFmtId="165" fontId="0" fillId="0" borderId="11" xfId="0" applyNumberFormat="1" applyBorder="1"/>
    <xf numFmtId="165" fontId="0" fillId="0" borderId="13" xfId="0" applyNumberFormat="1" applyBorder="1"/>
    <xf numFmtId="165" fontId="0" fillId="0" borderId="5" xfId="0" applyNumberFormat="1" applyBorder="1" applyAlignment="1">
      <alignment horizontal="left"/>
    </xf>
    <xf numFmtId="165" fontId="0" fillId="0" borderId="14" xfId="0" applyNumberFormat="1" applyBorder="1"/>
    <xf numFmtId="165" fontId="0" fillId="6" borderId="2" xfId="0" applyNumberFormat="1" applyFill="1" applyBorder="1" applyAlignment="1">
      <alignment horizontal="left"/>
    </xf>
    <xf numFmtId="165" fontId="0" fillId="6" borderId="11" xfId="0" applyNumberFormat="1" applyFill="1" applyBorder="1"/>
    <xf numFmtId="165" fontId="0" fillId="6" borderId="13" xfId="0" applyNumberFormat="1" applyFill="1" applyBorder="1"/>
    <xf numFmtId="165" fontId="0" fillId="0" borderId="8" xfId="0" applyNumberFormat="1" applyBorder="1" applyAlignment="1">
      <alignment horizontal="left"/>
    </xf>
    <xf numFmtId="165" fontId="0" fillId="0" borderId="12" xfId="0" applyNumberFormat="1" applyBorder="1"/>
    <xf numFmtId="165" fontId="0" fillId="0" borderId="15" xfId="0" applyNumberFormat="1" applyBorder="1"/>
    <xf numFmtId="0" fontId="0" fillId="8" borderId="8" xfId="0" applyFill="1" applyBorder="1"/>
    <xf numFmtId="0" fontId="0" fillId="8" borderId="9" xfId="0" applyFill="1" applyBorder="1"/>
    <xf numFmtId="165" fontId="0" fillId="8" borderId="8" xfId="0" applyNumberFormat="1" applyFill="1" applyBorder="1"/>
    <xf numFmtId="165" fontId="0" fillId="8" borderId="12" xfId="0" applyNumberFormat="1" applyFill="1" applyBorder="1"/>
    <xf numFmtId="165" fontId="0" fillId="7" borderId="12" xfId="0" applyNumberFormat="1" applyFill="1" applyBorder="1"/>
    <xf numFmtId="165" fontId="0" fillId="8" borderId="10" xfId="0" applyNumberFormat="1" applyFill="1" applyBorder="1"/>
    <xf numFmtId="0" fontId="0" fillId="0" borderId="11" xfId="0" applyFill="1" applyBorder="1"/>
    <xf numFmtId="165" fontId="0" fillId="0" borderId="11" xfId="0" applyNumberFormat="1" applyFill="1" applyBorder="1"/>
    <xf numFmtId="165" fontId="0" fillId="0" borderId="0" xfId="0" applyNumberFormat="1" applyFill="1"/>
    <xf numFmtId="0" fontId="0" fillId="9" borderId="2" xfId="0" applyFill="1" applyBorder="1"/>
    <xf numFmtId="0" fontId="0" fillId="9" borderId="7" xfId="0" applyFill="1" applyBorder="1"/>
    <xf numFmtId="165" fontId="0" fillId="9" borderId="2" xfId="0" applyNumberFormat="1" applyFill="1" applyBorder="1"/>
    <xf numFmtId="165" fontId="0" fillId="9" borderId="11" xfId="0" applyNumberFormat="1" applyFill="1" applyBorder="1"/>
    <xf numFmtId="165" fontId="0" fillId="9" borderId="3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1" fontId="0" fillId="0" borderId="1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2" fillId="0" borderId="0" xfId="0" applyNumberFormat="1" applyFont="1"/>
    <xf numFmtId="165" fontId="2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" name="Line 19">
          <a:extLst>
            <a:ext uri="{FF2B5EF4-FFF2-40B4-BE49-F238E27FC236}">
              <a16:creationId xmlns:a16="http://schemas.microsoft.com/office/drawing/2014/main" id="{FFA7499D-032C-4B32-8F2E-02B78DC4186C}"/>
            </a:ext>
          </a:extLst>
        </xdr:cNvPr>
        <xdr:cNvSpPr>
          <a:spLocks noChangeShapeType="1"/>
        </xdr:cNvSpPr>
      </xdr:nvSpPr>
      <xdr:spPr bwMode="auto">
        <a:xfrm flipV="1">
          <a:off x="5648325" y="8448675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3" name="Line 19">
          <a:extLst>
            <a:ext uri="{FF2B5EF4-FFF2-40B4-BE49-F238E27FC236}">
              <a16:creationId xmlns:a16="http://schemas.microsoft.com/office/drawing/2014/main" id="{B6204646-7E2D-4A7A-912B-226AF56B082A}"/>
            </a:ext>
          </a:extLst>
        </xdr:cNvPr>
        <xdr:cNvSpPr>
          <a:spLocks noChangeShapeType="1"/>
        </xdr:cNvSpPr>
      </xdr:nvSpPr>
      <xdr:spPr bwMode="auto">
        <a:xfrm flipV="1">
          <a:off x="5648325" y="8448675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 editAs="oneCell">
    <xdr:from>
      <xdr:col>3</xdr:col>
      <xdr:colOff>742950</xdr:colOff>
      <xdr:row>7</xdr:row>
      <xdr:rowOff>0</xdr:rowOff>
    </xdr:from>
    <xdr:to>
      <xdr:col>4</xdr:col>
      <xdr:colOff>17454</xdr:colOff>
      <xdr:row>7</xdr:row>
      <xdr:rowOff>9525</xdr:rowOff>
    </xdr:to>
    <xdr:pic>
      <xdr:nvPicPr>
        <xdr:cNvPr id="4" name="Picture 41" descr="http://www.anywho.com/img/c0.gif">
          <a:extLst>
            <a:ext uri="{FF2B5EF4-FFF2-40B4-BE49-F238E27FC236}">
              <a16:creationId xmlns:a16="http://schemas.microsoft.com/office/drawing/2014/main" id="{21865882-2CFF-4C1A-827D-172A8415F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38800" y="8286750"/>
          <a:ext cx="17454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20600</xdr:colOff>
      <xdr:row>5</xdr:row>
      <xdr:rowOff>9525</xdr:rowOff>
    </xdr:to>
    <xdr:pic>
      <xdr:nvPicPr>
        <xdr:cNvPr id="5" name="Picture 41" descr="http://www.anywho.com/img/c0.gif">
          <a:extLst>
            <a:ext uri="{FF2B5EF4-FFF2-40B4-BE49-F238E27FC236}">
              <a16:creationId xmlns:a16="http://schemas.microsoft.com/office/drawing/2014/main" id="{8CD813BE-EBF5-4FE7-B4A4-8F47CC923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0" y="7962900"/>
          <a:ext cx="20600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3</xdr:row>
      <xdr:rowOff>133350</xdr:rowOff>
    </xdr:from>
    <xdr:to>
      <xdr:col>4</xdr:col>
      <xdr:colOff>13847</xdr:colOff>
      <xdr:row>3</xdr:row>
      <xdr:rowOff>142875</xdr:rowOff>
    </xdr:to>
    <xdr:pic>
      <xdr:nvPicPr>
        <xdr:cNvPr id="2" name="Picture 41" descr="http://www.anywho.com/img/c0.gif">
          <a:extLst>
            <a:ext uri="{FF2B5EF4-FFF2-40B4-BE49-F238E27FC236}">
              <a16:creationId xmlns:a16="http://schemas.microsoft.com/office/drawing/2014/main" id="{4F98F8AF-A556-41AF-9619-F87100F1B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52925" y="6772275"/>
          <a:ext cx="13847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B5F2-98D1-47DA-8FE2-2745AC1762EA}">
  <dimension ref="A1:A3"/>
  <sheetViews>
    <sheetView workbookViewId="0">
      <selection activeCell="M12" sqref="M12"/>
    </sheetView>
  </sheetViews>
  <sheetFormatPr defaultRowHeight="14.4" x14ac:dyDescent="0.55000000000000004"/>
  <sheetData>
    <row r="1" spans="1:1" x14ac:dyDescent="0.55000000000000004">
      <c r="A1" t="s">
        <v>18</v>
      </c>
    </row>
    <row r="2" spans="1:1" x14ac:dyDescent="0.55000000000000004">
      <c r="A2" t="s">
        <v>19</v>
      </c>
    </row>
    <row r="3" spans="1:1" x14ac:dyDescent="0.55000000000000004">
      <c r="A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E1E1-9B2C-463A-B3BF-B5D904A7D14E}">
  <dimension ref="A1:C5"/>
  <sheetViews>
    <sheetView tabSelected="1" workbookViewId="0">
      <selection activeCell="D11" sqref="D11"/>
    </sheetView>
  </sheetViews>
  <sheetFormatPr defaultRowHeight="14.4" x14ac:dyDescent="0.55000000000000004"/>
  <cols>
    <col min="1" max="1" width="31" bestFit="1" customWidth="1"/>
    <col min="2" max="2" width="12.578125" bestFit="1" customWidth="1"/>
    <col min="3" max="3" width="11.15625" bestFit="1" customWidth="1"/>
  </cols>
  <sheetData>
    <row r="1" spans="1:3" x14ac:dyDescent="0.55000000000000004">
      <c r="A1" s="39" t="s">
        <v>14</v>
      </c>
      <c r="B1" s="39" t="s">
        <v>1</v>
      </c>
      <c r="C1" t="s">
        <v>17</v>
      </c>
    </row>
    <row r="2" spans="1:3" x14ac:dyDescent="0.55000000000000004">
      <c r="A2" s="39" t="s">
        <v>3</v>
      </c>
      <c r="B2" s="39" t="s">
        <v>4</v>
      </c>
      <c r="C2" s="83">
        <f>'05-07 Biennium'!I2+'07-09 Biennium'!H2+'07-09 Biennium'!H5+'09-11 Biennium'!AA2+'09-11 Biennium'!AA6+'09-11 Biennium'!AA10+'11-13 Biennium'!K2+'11-13 Biennium'!K6+'11-13 Biennium'!K9+'13-15 Biennium'!D2+'13-15 Biennium'!D4+'15-17 Biennium'!D2+'19-21 Biennium'!D2+'19-21 Biennium'!D5</f>
        <v>45679.28</v>
      </c>
    </row>
    <row r="3" spans="1:3" x14ac:dyDescent="0.55000000000000004">
      <c r="A3" s="42"/>
      <c r="B3" s="43" t="s">
        <v>10</v>
      </c>
      <c r="C3" s="83">
        <f>'05-07 Biennium'!I3+'07-09 Biennium'!H6+'09-11 Biennium'!AA3+'09-11 Biennium'!AA7+'09-11 Biennium'!AA11+'11-13 Biennium'!K3</f>
        <v>460172.74999999994</v>
      </c>
    </row>
    <row r="4" spans="1:3" x14ac:dyDescent="0.55000000000000004">
      <c r="A4" s="42"/>
      <c r="B4" s="43" t="s">
        <v>5</v>
      </c>
      <c r="C4" s="83">
        <f>'05-07 Biennium'!I6+'07-09 Biennium'!H3+'07-09 Biennium'!H7+'09-11 Biennium'!AA4+'09-11 Biennium'!AA8+'09-11 Biennium'!AA12+'11-13 Biennium'!K4+'11-13 Biennium'!K7+'11-13 Biennium'!K10+'13-15 Biennium'!D3+'13-15 Biennium'!D5+'15-17 Biennium'!D3+'19-21 Biennium'!D6+'19-21 Biennium'!D3</f>
        <v>8614.5</v>
      </c>
    </row>
    <row r="5" spans="1:3" x14ac:dyDescent="0.55000000000000004">
      <c r="A5" s="69" t="s">
        <v>7</v>
      </c>
      <c r="B5" s="70"/>
      <c r="C5" s="84">
        <f>SUM(C2:C4)</f>
        <v>514466.52999999991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D37E-4561-4E33-9718-89838A4F8C9E}">
  <dimension ref="A1:D8"/>
  <sheetViews>
    <sheetView workbookViewId="0">
      <selection activeCell="A36" sqref="A36"/>
    </sheetView>
  </sheetViews>
  <sheetFormatPr defaultRowHeight="14.4" x14ac:dyDescent="0.55000000000000004"/>
  <cols>
    <col min="1" max="1" width="36" bestFit="1" customWidth="1"/>
    <col min="2" max="2" width="12.68359375" bestFit="1" customWidth="1"/>
    <col min="3" max="3" width="7" bestFit="1" customWidth="1"/>
    <col min="4" max="4" width="11.26171875" bestFit="1" customWidth="1"/>
  </cols>
  <sheetData>
    <row r="1" spans="1:4" x14ac:dyDescent="0.55000000000000004">
      <c r="A1" s="1" t="s">
        <v>0</v>
      </c>
      <c r="B1" s="1" t="s">
        <v>1</v>
      </c>
      <c r="C1" s="1">
        <v>202104</v>
      </c>
      <c r="D1" s="1" t="s">
        <v>2</v>
      </c>
    </row>
    <row r="2" spans="1:4" x14ac:dyDescent="0.55000000000000004">
      <c r="A2" s="2" t="s">
        <v>3</v>
      </c>
      <c r="B2" t="s">
        <v>4</v>
      </c>
      <c r="C2" s="4">
        <v>4.3199999999999994</v>
      </c>
      <c r="D2" s="4">
        <v>4.3199999999999994</v>
      </c>
    </row>
    <row r="3" spans="1:4" x14ac:dyDescent="0.55000000000000004">
      <c r="A3" s="2"/>
      <c r="B3" t="s">
        <v>5</v>
      </c>
      <c r="C3" s="4">
        <v>0.94</v>
      </c>
      <c r="D3" s="4">
        <v>0.94</v>
      </c>
    </row>
    <row r="4" spans="1:4" x14ac:dyDescent="0.55000000000000004">
      <c r="A4" s="5" t="s">
        <v>7</v>
      </c>
      <c r="B4" s="5"/>
      <c r="C4" s="6">
        <v>5.26</v>
      </c>
      <c r="D4" s="6">
        <v>5.26</v>
      </c>
    </row>
    <row r="5" spans="1:4" x14ac:dyDescent="0.55000000000000004">
      <c r="A5" s="2" t="s">
        <v>6</v>
      </c>
      <c r="B5" t="s">
        <v>4</v>
      </c>
      <c r="C5" s="4">
        <v>4.32</v>
      </c>
      <c r="D5" s="4">
        <v>4.32</v>
      </c>
    </row>
    <row r="6" spans="1:4" x14ac:dyDescent="0.55000000000000004">
      <c r="A6" s="2"/>
      <c r="B6" t="s">
        <v>5</v>
      </c>
      <c r="C6" s="4">
        <v>0.94</v>
      </c>
      <c r="D6" s="4">
        <v>0.94</v>
      </c>
    </row>
    <row r="7" spans="1:4" x14ac:dyDescent="0.55000000000000004">
      <c r="A7" s="5" t="s">
        <v>8</v>
      </c>
      <c r="B7" s="5"/>
      <c r="C7" s="6">
        <v>5.26</v>
      </c>
      <c r="D7" s="6">
        <v>5.26</v>
      </c>
    </row>
    <row r="8" spans="1:4" ht="14.7" thickBot="1" x14ac:dyDescent="0.6">
      <c r="A8" s="3" t="s">
        <v>2</v>
      </c>
      <c r="B8" s="3"/>
      <c r="C8" s="7">
        <v>10.52</v>
      </c>
      <c r="D8" s="7">
        <v>10.52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0771-AE5E-488A-9B21-AF3E83F943D0}">
  <dimension ref="A1:D5"/>
  <sheetViews>
    <sheetView workbookViewId="0">
      <selection activeCell="A36" sqref="A36"/>
    </sheetView>
  </sheetViews>
  <sheetFormatPr defaultRowHeight="14.4" x14ac:dyDescent="0.55000000000000004"/>
  <cols>
    <col min="1" max="1" width="31" bestFit="1" customWidth="1"/>
    <col min="2" max="2" width="12.578125" bestFit="1" customWidth="1"/>
    <col min="3" max="3" width="7" bestFit="1" customWidth="1"/>
    <col min="4" max="4" width="11.15625" bestFit="1" customWidth="1"/>
  </cols>
  <sheetData>
    <row r="1" spans="1:4" x14ac:dyDescent="0.55000000000000004">
      <c r="A1" s="8" t="s">
        <v>0</v>
      </c>
      <c r="B1" s="8" t="s">
        <v>1</v>
      </c>
      <c r="C1" s="8">
        <v>201704</v>
      </c>
      <c r="D1" s="9" t="s">
        <v>2</v>
      </c>
    </row>
    <row r="2" spans="1:4" x14ac:dyDescent="0.55000000000000004">
      <c r="A2" s="8" t="s">
        <v>3</v>
      </c>
      <c r="B2" s="8" t="s">
        <v>4</v>
      </c>
      <c r="C2" s="10">
        <v>3.36</v>
      </c>
      <c r="D2" s="11">
        <v>3.36</v>
      </c>
    </row>
    <row r="3" spans="1:4" x14ac:dyDescent="0.55000000000000004">
      <c r="A3" s="12"/>
      <c r="B3" s="13" t="s">
        <v>5</v>
      </c>
      <c r="C3" s="14">
        <v>0.6</v>
      </c>
      <c r="D3" s="15">
        <v>0.6</v>
      </c>
    </row>
    <row r="4" spans="1:4" x14ac:dyDescent="0.55000000000000004">
      <c r="A4" s="8" t="s">
        <v>7</v>
      </c>
      <c r="B4" s="16"/>
      <c r="C4" s="10">
        <v>3.96</v>
      </c>
      <c r="D4" s="11">
        <v>3.96</v>
      </c>
    </row>
    <row r="5" spans="1:4" x14ac:dyDescent="0.55000000000000004">
      <c r="A5" s="17" t="s">
        <v>2</v>
      </c>
      <c r="B5" s="18"/>
      <c r="C5" s="19">
        <v>3.96</v>
      </c>
      <c r="D5" s="20">
        <v>3.96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22F-1A72-4FFC-A69D-D234B5B22A0C}">
  <dimension ref="A1:D6"/>
  <sheetViews>
    <sheetView workbookViewId="0">
      <selection activeCell="E18" sqref="E18"/>
    </sheetView>
  </sheetViews>
  <sheetFormatPr defaultColWidth="9.26171875" defaultRowHeight="14.4" x14ac:dyDescent="0.55000000000000004"/>
  <cols>
    <col min="1" max="1" width="35.578125" bestFit="1" customWidth="1"/>
    <col min="2" max="2" width="12.578125" bestFit="1" customWidth="1"/>
    <col min="3" max="3" width="7.578125" bestFit="1" customWidth="1"/>
    <col min="4" max="4" width="11.15625" bestFit="1" customWidth="1"/>
  </cols>
  <sheetData>
    <row r="1" spans="1:4" x14ac:dyDescent="0.55000000000000004">
      <c r="A1" s="8" t="s">
        <v>0</v>
      </c>
      <c r="B1" s="8" t="s">
        <v>1</v>
      </c>
      <c r="C1" s="8">
        <v>201505</v>
      </c>
      <c r="D1" s="9" t="s">
        <v>2</v>
      </c>
    </row>
    <row r="2" spans="1:4" x14ac:dyDescent="0.55000000000000004">
      <c r="A2" s="8" t="s">
        <v>3</v>
      </c>
      <c r="B2" s="8" t="s">
        <v>4</v>
      </c>
      <c r="C2" s="10">
        <v>258.88000000000005</v>
      </c>
      <c r="D2" s="11">
        <v>258.88000000000005</v>
      </c>
    </row>
    <row r="3" spans="1:4" x14ac:dyDescent="0.55000000000000004">
      <c r="A3" s="12"/>
      <c r="B3" s="13" t="s">
        <v>5</v>
      </c>
      <c r="C3" s="14">
        <v>46.88</v>
      </c>
      <c r="D3" s="15">
        <v>46.88</v>
      </c>
    </row>
    <row r="4" spans="1:4" x14ac:dyDescent="0.55000000000000004">
      <c r="A4" s="8" t="s">
        <v>6</v>
      </c>
      <c r="B4" s="8" t="s">
        <v>4</v>
      </c>
      <c r="C4" s="10">
        <v>6.8599999999999994</v>
      </c>
      <c r="D4" s="11">
        <v>6.8599999999999994</v>
      </c>
    </row>
    <row r="5" spans="1:4" x14ac:dyDescent="0.55000000000000004">
      <c r="A5" s="12"/>
      <c r="B5" s="13" t="s">
        <v>5</v>
      </c>
      <c r="C5" s="14">
        <v>1.24</v>
      </c>
      <c r="D5" s="15">
        <v>1.24</v>
      </c>
    </row>
    <row r="6" spans="1:4" x14ac:dyDescent="0.55000000000000004">
      <c r="A6" s="17" t="s">
        <v>2</v>
      </c>
      <c r="B6" s="18"/>
      <c r="C6" s="19">
        <v>313.86000000000007</v>
      </c>
      <c r="D6" s="20">
        <v>313.86000000000007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468-3B19-4B72-947C-68E4BF310BB6}">
  <dimension ref="A1:K12"/>
  <sheetViews>
    <sheetView workbookViewId="0">
      <selection activeCell="E36" sqref="E36"/>
    </sheetView>
  </sheetViews>
  <sheetFormatPr defaultRowHeight="14.4" x14ac:dyDescent="0.55000000000000004"/>
  <cols>
    <col min="1" max="1" width="51.26171875" bestFit="1" customWidth="1"/>
    <col min="2" max="2" width="13.578125" bestFit="1" customWidth="1"/>
    <col min="3" max="3" width="8.68359375" bestFit="1" customWidth="1"/>
    <col min="4" max="5" width="10.41796875" bestFit="1" customWidth="1"/>
    <col min="6" max="10" width="7.83984375" bestFit="1" customWidth="1"/>
    <col min="11" max="11" width="12.578125" bestFit="1" customWidth="1"/>
  </cols>
  <sheetData>
    <row r="1" spans="1:11" ht="15.6" x14ac:dyDescent="0.6">
      <c r="A1" s="21" t="s">
        <v>0</v>
      </c>
      <c r="B1" s="21" t="s">
        <v>1</v>
      </c>
      <c r="C1" s="27" t="s">
        <v>12</v>
      </c>
      <c r="D1" s="28">
        <v>201302</v>
      </c>
      <c r="E1" s="28">
        <v>201303</v>
      </c>
      <c r="F1" s="28">
        <v>201304</v>
      </c>
      <c r="G1" s="28">
        <v>201305</v>
      </c>
      <c r="H1" s="28">
        <v>201307</v>
      </c>
      <c r="I1" s="28" t="s">
        <v>13</v>
      </c>
      <c r="J1" s="28">
        <v>201322</v>
      </c>
      <c r="K1" s="29" t="s">
        <v>2</v>
      </c>
    </row>
    <row r="2" spans="1:11" ht="15.6" x14ac:dyDescent="0.6">
      <c r="A2" s="21" t="s">
        <v>9</v>
      </c>
      <c r="B2" s="21" t="s">
        <v>4</v>
      </c>
      <c r="C2" s="30">
        <v>489.83</v>
      </c>
      <c r="D2" s="31">
        <v>1260.05</v>
      </c>
      <c r="E2" s="31">
        <v>4017.2799999999997</v>
      </c>
      <c r="F2" s="31"/>
      <c r="G2" s="31"/>
      <c r="H2" s="31"/>
      <c r="I2" s="31"/>
      <c r="J2" s="31"/>
      <c r="K2" s="32">
        <v>5767.16</v>
      </c>
    </row>
    <row r="3" spans="1:11" ht="15.6" x14ac:dyDescent="0.6">
      <c r="A3" s="22"/>
      <c r="B3" s="23" t="s">
        <v>10</v>
      </c>
      <c r="C3" s="33"/>
      <c r="D3" s="34">
        <v>1615.9</v>
      </c>
      <c r="E3" s="34"/>
      <c r="F3" s="34"/>
      <c r="G3" s="34"/>
      <c r="H3" s="34"/>
      <c r="I3" s="34"/>
      <c r="J3" s="34"/>
      <c r="K3" s="35">
        <v>1615.9</v>
      </c>
    </row>
    <row r="4" spans="1:11" ht="15.6" x14ac:dyDescent="0.6">
      <c r="A4" s="22"/>
      <c r="B4" s="23" t="s">
        <v>5</v>
      </c>
      <c r="C4" s="33">
        <v>91.26</v>
      </c>
      <c r="D4" s="34">
        <v>234.75</v>
      </c>
      <c r="E4" s="34">
        <v>748.42</v>
      </c>
      <c r="F4" s="34"/>
      <c r="G4" s="34"/>
      <c r="H4" s="34"/>
      <c r="I4" s="34"/>
      <c r="J4" s="34"/>
      <c r="K4" s="35">
        <v>1074.4299999999998</v>
      </c>
    </row>
    <row r="5" spans="1:11" ht="15.6" x14ac:dyDescent="0.6">
      <c r="A5" s="21" t="s">
        <v>11</v>
      </c>
      <c r="B5" s="26"/>
      <c r="C5" s="30">
        <v>581.09</v>
      </c>
      <c r="D5" s="31">
        <v>3110.7</v>
      </c>
      <c r="E5" s="31">
        <v>4765.7</v>
      </c>
      <c r="F5" s="31"/>
      <c r="G5" s="31"/>
      <c r="H5" s="31"/>
      <c r="I5" s="31"/>
      <c r="J5" s="31"/>
      <c r="K5" s="32">
        <v>8457.49</v>
      </c>
    </row>
    <row r="6" spans="1:11" ht="15.6" x14ac:dyDescent="0.6">
      <c r="A6" s="21" t="s">
        <v>3</v>
      </c>
      <c r="B6" s="21" t="s">
        <v>4</v>
      </c>
      <c r="C6" s="30"/>
      <c r="D6" s="31"/>
      <c r="E6" s="31"/>
      <c r="F6" s="31">
        <v>22.500000000000004</v>
      </c>
      <c r="G6" s="31"/>
      <c r="H6" s="31"/>
      <c r="I6" s="31"/>
      <c r="J6" s="31"/>
      <c r="K6" s="32">
        <v>22.500000000000004</v>
      </c>
    </row>
    <row r="7" spans="1:11" ht="15.6" x14ac:dyDescent="0.6">
      <c r="A7" s="22"/>
      <c r="B7" s="23" t="s">
        <v>5</v>
      </c>
      <c r="C7" s="33"/>
      <c r="D7" s="34"/>
      <c r="E7" s="34"/>
      <c r="F7" s="34">
        <v>4.1900000000000004</v>
      </c>
      <c r="G7" s="34"/>
      <c r="H7" s="34"/>
      <c r="I7" s="34"/>
      <c r="J7" s="34"/>
      <c r="K7" s="35">
        <v>4.1900000000000004</v>
      </c>
    </row>
    <row r="8" spans="1:11" ht="15.6" x14ac:dyDescent="0.6">
      <c r="A8" s="21" t="s">
        <v>7</v>
      </c>
      <c r="B8" s="26"/>
      <c r="C8" s="30"/>
      <c r="D8" s="31"/>
      <c r="E8" s="31"/>
      <c r="F8" s="31">
        <v>26.690000000000005</v>
      </c>
      <c r="G8" s="31"/>
      <c r="H8" s="31"/>
      <c r="I8" s="31"/>
      <c r="J8" s="31"/>
      <c r="K8" s="32">
        <v>26.690000000000005</v>
      </c>
    </row>
    <row r="9" spans="1:11" ht="15.6" x14ac:dyDescent="0.6">
      <c r="A9" s="21" t="s">
        <v>6</v>
      </c>
      <c r="B9" s="21" t="s">
        <v>4</v>
      </c>
      <c r="C9" s="30"/>
      <c r="D9" s="31">
        <v>88.220000000000013</v>
      </c>
      <c r="E9" s="31">
        <v>94.77</v>
      </c>
      <c r="F9" s="31">
        <v>6.7299999999999995</v>
      </c>
      <c r="G9" s="31">
        <v>32.880000000000003</v>
      </c>
      <c r="H9" s="31">
        <v>12.77</v>
      </c>
      <c r="I9" s="31">
        <v>30.720000000000006</v>
      </c>
      <c r="J9" s="31">
        <v>19.7</v>
      </c>
      <c r="K9" s="32">
        <v>285.79000000000002</v>
      </c>
    </row>
    <row r="10" spans="1:11" ht="15.6" x14ac:dyDescent="0.6">
      <c r="A10" s="22"/>
      <c r="B10" s="23" t="s">
        <v>5</v>
      </c>
      <c r="C10" s="33"/>
      <c r="D10" s="34">
        <v>16.43</v>
      </c>
      <c r="E10" s="34">
        <v>17.66</v>
      </c>
      <c r="F10" s="34">
        <v>1.25</v>
      </c>
      <c r="G10" s="34">
        <v>6.13</v>
      </c>
      <c r="H10" s="34">
        <v>2.38</v>
      </c>
      <c r="I10" s="34">
        <v>5.77</v>
      </c>
      <c r="J10" s="34">
        <v>3.7</v>
      </c>
      <c r="K10" s="35">
        <v>53.320000000000007</v>
      </c>
    </row>
    <row r="11" spans="1:11" ht="15.6" x14ac:dyDescent="0.6">
      <c r="A11" s="21" t="s">
        <v>8</v>
      </c>
      <c r="B11" s="26"/>
      <c r="C11" s="30"/>
      <c r="D11" s="31">
        <v>104.65</v>
      </c>
      <c r="E11" s="31">
        <v>112.42999999999999</v>
      </c>
      <c r="F11" s="31">
        <v>7.9799999999999995</v>
      </c>
      <c r="G11" s="31">
        <v>39.010000000000005</v>
      </c>
      <c r="H11" s="31">
        <v>15.149999999999999</v>
      </c>
      <c r="I11" s="31">
        <v>36.490000000000009</v>
      </c>
      <c r="J11" s="31">
        <v>23.4</v>
      </c>
      <c r="K11" s="32">
        <v>339.11</v>
      </c>
    </row>
    <row r="12" spans="1:11" ht="15.6" x14ac:dyDescent="0.6">
      <c r="A12" s="24" t="s">
        <v>2</v>
      </c>
      <c r="B12" s="25"/>
      <c r="C12" s="36">
        <v>581.09</v>
      </c>
      <c r="D12" s="37">
        <v>3215.3499999999995</v>
      </c>
      <c r="E12" s="37">
        <v>4878.13</v>
      </c>
      <c r="F12" s="37">
        <v>34.67</v>
      </c>
      <c r="G12" s="37">
        <v>39.010000000000005</v>
      </c>
      <c r="H12" s="37">
        <v>15.149999999999999</v>
      </c>
      <c r="I12" s="37">
        <v>36.490000000000009</v>
      </c>
      <c r="J12" s="37">
        <v>23.4</v>
      </c>
      <c r="K12" s="38">
        <v>8823.2900000000009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EB3B-9736-40F6-9E36-61DB191F8F89}">
  <dimension ref="A1:AA14"/>
  <sheetViews>
    <sheetView workbookViewId="0">
      <selection sqref="A1:B5"/>
    </sheetView>
  </sheetViews>
  <sheetFormatPr defaultRowHeight="14.4" x14ac:dyDescent="0.55000000000000004"/>
  <cols>
    <col min="1" max="1" width="47.26171875" bestFit="1" customWidth="1"/>
    <col min="2" max="2" width="12.578125" bestFit="1" customWidth="1"/>
    <col min="3" max="4" width="9.578125" bestFit="1" customWidth="1"/>
    <col min="5" max="5" width="10.578125" bestFit="1" customWidth="1"/>
    <col min="6" max="8" width="9.578125" bestFit="1" customWidth="1"/>
    <col min="9" max="9" width="10.578125" bestFit="1" customWidth="1"/>
    <col min="10" max="10" width="9.578125" bestFit="1" customWidth="1"/>
    <col min="11" max="12" width="11.578125" bestFit="1" customWidth="1"/>
    <col min="13" max="13" width="9.578125" bestFit="1" customWidth="1"/>
    <col min="14" max="14" width="10.578125" bestFit="1" customWidth="1"/>
    <col min="15" max="15" width="9.578125" bestFit="1" customWidth="1"/>
    <col min="16" max="16" width="10.578125" bestFit="1" customWidth="1"/>
    <col min="17" max="17" width="9.578125" bestFit="1" customWidth="1"/>
    <col min="18" max="18" width="8" bestFit="1" customWidth="1"/>
    <col min="19" max="19" width="9.578125" bestFit="1" customWidth="1"/>
    <col min="20" max="21" width="10.578125" bestFit="1" customWidth="1"/>
    <col min="22" max="22" width="9.578125" bestFit="1" customWidth="1"/>
    <col min="23" max="23" width="10.578125" bestFit="1" customWidth="1"/>
    <col min="24" max="24" width="8" bestFit="1" customWidth="1"/>
    <col min="25" max="26" width="10.578125" bestFit="1" customWidth="1"/>
    <col min="27" max="27" width="11.578125" bestFit="1" customWidth="1"/>
  </cols>
  <sheetData>
    <row r="1" spans="1:27" x14ac:dyDescent="0.55000000000000004">
      <c r="A1" s="39" t="s">
        <v>14</v>
      </c>
      <c r="B1" s="39" t="s">
        <v>1</v>
      </c>
      <c r="C1" s="39">
        <v>201101</v>
      </c>
      <c r="D1" s="40">
        <v>201102</v>
      </c>
      <c r="E1" s="40">
        <v>201103</v>
      </c>
      <c r="F1" s="40">
        <v>201104</v>
      </c>
      <c r="G1" s="40">
        <v>201105</v>
      </c>
      <c r="H1" s="40">
        <v>201106</v>
      </c>
      <c r="I1" s="40">
        <v>201107</v>
      </c>
      <c r="J1" s="40">
        <v>201108</v>
      </c>
      <c r="K1" s="40">
        <v>201109</v>
      </c>
      <c r="L1" s="40">
        <v>201110</v>
      </c>
      <c r="M1" s="40">
        <v>201111</v>
      </c>
      <c r="N1" s="40">
        <v>201112</v>
      </c>
      <c r="O1" s="40">
        <v>201113</v>
      </c>
      <c r="P1" s="40">
        <v>201114</v>
      </c>
      <c r="Q1" s="40">
        <v>201115</v>
      </c>
      <c r="R1" s="40">
        <v>201116</v>
      </c>
      <c r="S1" s="40">
        <v>201117</v>
      </c>
      <c r="T1" s="40">
        <v>201118</v>
      </c>
      <c r="U1" s="40">
        <v>201119</v>
      </c>
      <c r="V1" s="40">
        <v>201120</v>
      </c>
      <c r="W1" s="40">
        <v>201121</v>
      </c>
      <c r="X1" s="40">
        <v>201122</v>
      </c>
      <c r="Y1" s="40">
        <v>201123</v>
      </c>
      <c r="Z1" s="40">
        <v>201124</v>
      </c>
      <c r="AA1" s="41" t="s">
        <v>2</v>
      </c>
    </row>
    <row r="2" spans="1:27" x14ac:dyDescent="0.55000000000000004">
      <c r="A2" s="39" t="s">
        <v>3</v>
      </c>
      <c r="B2" s="39" t="s">
        <v>4</v>
      </c>
      <c r="C2" s="49"/>
      <c r="D2" s="50"/>
      <c r="E2" s="50"/>
      <c r="F2" s="50"/>
      <c r="G2" s="50">
        <v>13.2</v>
      </c>
      <c r="H2" s="50"/>
      <c r="I2" s="50"/>
      <c r="J2" s="50"/>
      <c r="K2" s="50"/>
      <c r="L2" s="50">
        <v>29.169999999999995</v>
      </c>
      <c r="M2" s="50"/>
      <c r="N2" s="50"/>
      <c r="O2" s="50"/>
      <c r="P2" s="50"/>
      <c r="Q2" s="50"/>
      <c r="R2" s="50"/>
      <c r="S2" s="50">
        <v>47.5</v>
      </c>
      <c r="T2" s="50"/>
      <c r="U2" s="50"/>
      <c r="V2" s="50"/>
      <c r="W2" s="50"/>
      <c r="X2" s="50"/>
      <c r="Y2" s="50"/>
      <c r="Z2" s="50"/>
      <c r="AA2" s="51">
        <v>89.86999999999999</v>
      </c>
    </row>
    <row r="3" spans="1:27" x14ac:dyDescent="0.55000000000000004">
      <c r="A3" s="42"/>
      <c r="B3" s="43" t="s">
        <v>10</v>
      </c>
      <c r="C3" s="52"/>
      <c r="D3" s="4">
        <v>57.16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3">
        <v>57.16</v>
      </c>
    </row>
    <row r="4" spans="1:27" x14ac:dyDescent="0.55000000000000004">
      <c r="A4" s="42"/>
      <c r="B4" s="43" t="s">
        <v>5</v>
      </c>
      <c r="C4" s="52"/>
      <c r="D4" s="4"/>
      <c r="E4" s="4"/>
      <c r="F4" s="4"/>
      <c r="G4" s="4">
        <v>2.4500000000000002</v>
      </c>
      <c r="H4" s="4"/>
      <c r="I4" s="4"/>
      <c r="J4" s="4"/>
      <c r="K4" s="4"/>
      <c r="L4" s="4">
        <v>5.42</v>
      </c>
      <c r="M4" s="4"/>
      <c r="N4" s="4"/>
      <c r="O4" s="4"/>
      <c r="P4" s="4"/>
      <c r="Q4" s="4"/>
      <c r="R4" s="4"/>
      <c r="S4" s="4">
        <v>9.18</v>
      </c>
      <c r="T4" s="4"/>
      <c r="U4" s="4"/>
      <c r="V4" s="4"/>
      <c r="W4" s="4"/>
      <c r="X4" s="4"/>
      <c r="Y4" s="4"/>
      <c r="Z4" s="4"/>
      <c r="AA4" s="53">
        <v>17.05</v>
      </c>
    </row>
    <row r="5" spans="1:27" s="48" customFormat="1" x14ac:dyDescent="0.55000000000000004">
      <c r="A5" s="46" t="s">
        <v>7</v>
      </c>
      <c r="B5" s="47"/>
      <c r="C5" s="54"/>
      <c r="D5" s="55">
        <v>57.16</v>
      </c>
      <c r="E5" s="55"/>
      <c r="F5" s="55"/>
      <c r="G5" s="55">
        <v>15.649999999999999</v>
      </c>
      <c r="H5" s="55"/>
      <c r="I5" s="55"/>
      <c r="J5" s="55"/>
      <c r="K5" s="55"/>
      <c r="L5" s="55">
        <v>34.589999999999996</v>
      </c>
      <c r="M5" s="55"/>
      <c r="N5" s="55"/>
      <c r="O5" s="55"/>
      <c r="P5" s="55"/>
      <c r="Q5" s="55"/>
      <c r="R5" s="55"/>
      <c r="S5" s="55">
        <v>56.68</v>
      </c>
      <c r="T5" s="55"/>
      <c r="U5" s="55"/>
      <c r="V5" s="55"/>
      <c r="W5" s="55"/>
      <c r="X5" s="55"/>
      <c r="Y5" s="55"/>
      <c r="Z5" s="55"/>
      <c r="AA5" s="56">
        <v>164.07999999999998</v>
      </c>
    </row>
    <row r="6" spans="1:27" x14ac:dyDescent="0.55000000000000004">
      <c r="A6" s="39" t="s">
        <v>6</v>
      </c>
      <c r="B6" s="39" t="s">
        <v>4</v>
      </c>
      <c r="C6" s="49"/>
      <c r="D6" s="50"/>
      <c r="E6" s="50"/>
      <c r="F6" s="50"/>
      <c r="G6" s="50"/>
      <c r="H6" s="50"/>
      <c r="I6" s="50">
        <v>42.949999999999996</v>
      </c>
      <c r="J6" s="50"/>
      <c r="K6" s="50">
        <v>43.370000000000005</v>
      </c>
      <c r="L6" s="50">
        <v>53.36</v>
      </c>
      <c r="M6" s="50"/>
      <c r="N6" s="50"/>
      <c r="O6" s="50">
        <v>12.649999999999999</v>
      </c>
      <c r="P6" s="50">
        <v>25.33</v>
      </c>
      <c r="Q6" s="50"/>
      <c r="R6" s="50"/>
      <c r="S6" s="50"/>
      <c r="T6" s="50"/>
      <c r="U6" s="50">
        <v>51.17</v>
      </c>
      <c r="V6" s="50"/>
      <c r="W6" s="50"/>
      <c r="X6" s="50"/>
      <c r="Y6" s="50">
        <v>18.419999999999998</v>
      </c>
      <c r="Z6" s="50"/>
      <c r="AA6" s="51">
        <v>247.25000000000003</v>
      </c>
    </row>
    <row r="7" spans="1:27" x14ac:dyDescent="0.55000000000000004">
      <c r="A7" s="42"/>
      <c r="B7" s="43" t="s">
        <v>10</v>
      </c>
      <c r="C7" s="52"/>
      <c r="D7" s="4"/>
      <c r="E7" s="4"/>
      <c r="F7" s="4"/>
      <c r="G7" s="4"/>
      <c r="H7" s="4"/>
      <c r="I7" s="4"/>
      <c r="J7" s="4"/>
      <c r="K7" s="4"/>
      <c r="L7" s="4"/>
      <c r="M7" s="4"/>
      <c r="N7" s="4">
        <v>5102.43</v>
      </c>
      <c r="O7" s="4"/>
      <c r="P7" s="4"/>
      <c r="Q7" s="4"/>
      <c r="R7" s="4"/>
      <c r="S7" s="4"/>
      <c r="T7" s="4">
        <v>163.62</v>
      </c>
      <c r="U7" s="4"/>
      <c r="V7" s="4"/>
      <c r="W7" s="4"/>
      <c r="X7" s="4"/>
      <c r="Y7" s="4"/>
      <c r="Z7" s="4"/>
      <c r="AA7" s="53">
        <v>5266.05</v>
      </c>
    </row>
    <row r="8" spans="1:27" x14ac:dyDescent="0.55000000000000004">
      <c r="A8" s="42"/>
      <c r="B8" s="43" t="s">
        <v>5</v>
      </c>
      <c r="C8" s="52"/>
      <c r="D8" s="4"/>
      <c r="E8" s="4"/>
      <c r="F8" s="4"/>
      <c r="G8" s="4"/>
      <c r="H8" s="4"/>
      <c r="I8" s="4">
        <v>7.98</v>
      </c>
      <c r="J8" s="4"/>
      <c r="K8" s="4">
        <v>8.06</v>
      </c>
      <c r="L8" s="4">
        <v>9.92</v>
      </c>
      <c r="M8" s="4"/>
      <c r="N8" s="4"/>
      <c r="O8" s="4">
        <v>2.4500000000000002</v>
      </c>
      <c r="P8" s="4">
        <v>4.9000000000000004</v>
      </c>
      <c r="Q8" s="4"/>
      <c r="R8" s="4"/>
      <c r="S8" s="4"/>
      <c r="T8" s="4"/>
      <c r="U8" s="4">
        <v>9.89</v>
      </c>
      <c r="V8" s="4"/>
      <c r="W8" s="4"/>
      <c r="X8" s="4"/>
      <c r="Y8" s="4">
        <v>3.56</v>
      </c>
      <c r="Z8" s="4"/>
      <c r="AA8" s="53">
        <v>46.760000000000005</v>
      </c>
    </row>
    <row r="9" spans="1:27" s="48" customFormat="1" x14ac:dyDescent="0.55000000000000004">
      <c r="A9" s="46" t="s">
        <v>8</v>
      </c>
      <c r="B9" s="47"/>
      <c r="C9" s="54"/>
      <c r="D9" s="55"/>
      <c r="E9" s="55"/>
      <c r="F9" s="55"/>
      <c r="G9" s="55"/>
      <c r="H9" s="55"/>
      <c r="I9" s="55">
        <v>50.929999999999993</v>
      </c>
      <c r="J9" s="55"/>
      <c r="K9" s="55">
        <v>51.430000000000007</v>
      </c>
      <c r="L9" s="55">
        <v>63.28</v>
      </c>
      <c r="M9" s="55"/>
      <c r="N9" s="55">
        <v>5102.43</v>
      </c>
      <c r="O9" s="55">
        <v>15.099999999999998</v>
      </c>
      <c r="P9" s="55">
        <v>30.229999999999997</v>
      </c>
      <c r="Q9" s="55"/>
      <c r="R9" s="55"/>
      <c r="S9" s="55"/>
      <c r="T9" s="55">
        <v>163.62</v>
      </c>
      <c r="U9" s="55">
        <v>61.06</v>
      </c>
      <c r="V9" s="55"/>
      <c r="W9" s="55"/>
      <c r="X9" s="55"/>
      <c r="Y9" s="55">
        <v>21.979999999999997</v>
      </c>
      <c r="Z9" s="55"/>
      <c r="AA9" s="56">
        <v>5560.06</v>
      </c>
    </row>
    <row r="10" spans="1:27" x14ac:dyDescent="0.55000000000000004">
      <c r="A10" s="39" t="s">
        <v>9</v>
      </c>
      <c r="B10" s="39" t="s">
        <v>4</v>
      </c>
      <c r="C10" s="49">
        <v>1924.0800000000004</v>
      </c>
      <c r="D10" s="50">
        <v>2892.77</v>
      </c>
      <c r="E10" s="50">
        <v>1179.29</v>
      </c>
      <c r="F10" s="50">
        <v>3079.9</v>
      </c>
      <c r="G10" s="50">
        <v>3139.58</v>
      </c>
      <c r="H10" s="50">
        <v>3357.3</v>
      </c>
      <c r="I10" s="50">
        <v>1853.43</v>
      </c>
      <c r="J10" s="50">
        <v>2403.44</v>
      </c>
      <c r="K10" s="50">
        <v>1440.79</v>
      </c>
      <c r="L10" s="50">
        <v>1914.2699999999998</v>
      </c>
      <c r="M10" s="50">
        <v>839.36999999999989</v>
      </c>
      <c r="N10" s="50">
        <v>652.28000000000009</v>
      </c>
      <c r="O10" s="50">
        <v>993.75</v>
      </c>
      <c r="P10" s="50">
        <v>164.19</v>
      </c>
      <c r="Q10" s="50">
        <v>299.27</v>
      </c>
      <c r="R10" s="50">
        <v>729.34</v>
      </c>
      <c r="S10" s="50">
        <v>2083.9699999999998</v>
      </c>
      <c r="T10" s="50">
        <v>326.72000000000003</v>
      </c>
      <c r="U10" s="50">
        <v>1614.28</v>
      </c>
      <c r="V10" s="50">
        <v>928.56999999999982</v>
      </c>
      <c r="W10" s="50">
        <v>2053.5499999999997</v>
      </c>
      <c r="X10" s="50">
        <v>826.45999999999992</v>
      </c>
      <c r="Y10" s="50">
        <v>553.04</v>
      </c>
      <c r="Z10" s="50">
        <v>1163.3399999999999</v>
      </c>
      <c r="AA10" s="51">
        <v>36412.979999999996</v>
      </c>
    </row>
    <row r="11" spans="1:27" x14ac:dyDescent="0.55000000000000004">
      <c r="A11" s="42"/>
      <c r="B11" s="43" t="s">
        <v>10</v>
      </c>
      <c r="C11" s="52"/>
      <c r="D11" s="4">
        <v>19.899999999999999</v>
      </c>
      <c r="E11" s="4">
        <v>12635.24</v>
      </c>
      <c r="F11" s="4">
        <v>5994.95</v>
      </c>
      <c r="G11" s="4">
        <v>2545.5100000000002</v>
      </c>
      <c r="H11" s="4">
        <v>4920.66</v>
      </c>
      <c r="I11" s="4">
        <v>10123.6</v>
      </c>
      <c r="J11" s="4">
        <v>288.48</v>
      </c>
      <c r="K11" s="4">
        <v>137114.69</v>
      </c>
      <c r="L11" s="4">
        <v>145915.91999999998</v>
      </c>
      <c r="M11" s="4">
        <v>14.53</v>
      </c>
      <c r="N11" s="4">
        <v>24663.3</v>
      </c>
      <c r="O11" s="4"/>
      <c r="P11" s="4">
        <v>14425.31</v>
      </c>
      <c r="Q11" s="4">
        <v>6866.61</v>
      </c>
      <c r="R11" s="4">
        <v>9.17</v>
      </c>
      <c r="S11" s="4"/>
      <c r="T11" s="4">
        <v>9672.08</v>
      </c>
      <c r="U11" s="4">
        <v>9228.7199999999993</v>
      </c>
      <c r="V11" s="4"/>
      <c r="W11" s="4">
        <v>11144.3</v>
      </c>
      <c r="X11" s="4"/>
      <c r="Y11" s="4">
        <v>30491.84</v>
      </c>
      <c r="Z11" s="4">
        <v>23448.809999999998</v>
      </c>
      <c r="AA11" s="53">
        <v>449523.61999999994</v>
      </c>
    </row>
    <row r="12" spans="1:27" x14ac:dyDescent="0.55000000000000004">
      <c r="A12" s="42"/>
      <c r="B12" s="43" t="s">
        <v>5</v>
      </c>
      <c r="C12" s="52">
        <v>357.69</v>
      </c>
      <c r="D12" s="4">
        <v>537.77</v>
      </c>
      <c r="E12" s="4">
        <v>219.23999999999998</v>
      </c>
      <c r="F12" s="4">
        <v>572.55000000000007</v>
      </c>
      <c r="G12" s="4">
        <v>583.65</v>
      </c>
      <c r="H12" s="4">
        <v>624.12</v>
      </c>
      <c r="I12" s="4">
        <v>344.55</v>
      </c>
      <c r="J12" s="4">
        <v>446.79</v>
      </c>
      <c r="K12" s="4">
        <v>267.83999999999997</v>
      </c>
      <c r="L12" s="4">
        <v>355.86999999999995</v>
      </c>
      <c r="M12" s="4">
        <v>156.03</v>
      </c>
      <c r="N12" s="4">
        <v>121.25999999999999</v>
      </c>
      <c r="O12" s="4">
        <v>192.09</v>
      </c>
      <c r="P12" s="4">
        <v>31.74</v>
      </c>
      <c r="Q12" s="4">
        <v>57.85</v>
      </c>
      <c r="R12" s="4">
        <v>140.97999999999999</v>
      </c>
      <c r="S12" s="4">
        <v>402.82</v>
      </c>
      <c r="T12" s="4">
        <v>63.16</v>
      </c>
      <c r="U12" s="4">
        <v>312.04000000000002</v>
      </c>
      <c r="V12" s="4">
        <v>179.48999999999998</v>
      </c>
      <c r="W12" s="4">
        <v>396.95</v>
      </c>
      <c r="X12" s="4">
        <v>159.76</v>
      </c>
      <c r="Y12" s="4">
        <v>106.91000000000001</v>
      </c>
      <c r="Z12" s="4">
        <v>224.87</v>
      </c>
      <c r="AA12" s="53">
        <v>6856.0199999999995</v>
      </c>
    </row>
    <row r="13" spans="1:27" s="48" customFormat="1" x14ac:dyDescent="0.55000000000000004">
      <c r="A13" s="46" t="s">
        <v>11</v>
      </c>
      <c r="B13" s="47"/>
      <c r="C13" s="54">
        <v>2281.7700000000004</v>
      </c>
      <c r="D13" s="55">
        <v>3450.44</v>
      </c>
      <c r="E13" s="55">
        <v>14033.769999999999</v>
      </c>
      <c r="F13" s="55">
        <v>9647.4</v>
      </c>
      <c r="G13" s="55">
        <v>6268.74</v>
      </c>
      <c r="H13" s="55">
        <v>8902.08</v>
      </c>
      <c r="I13" s="55">
        <v>12321.58</v>
      </c>
      <c r="J13" s="55">
        <v>3138.71</v>
      </c>
      <c r="K13" s="55">
        <v>138823.32</v>
      </c>
      <c r="L13" s="55">
        <v>148186.05999999997</v>
      </c>
      <c r="M13" s="55">
        <v>1009.9299999999998</v>
      </c>
      <c r="N13" s="55">
        <v>25436.839999999997</v>
      </c>
      <c r="O13" s="55">
        <v>1185.8399999999999</v>
      </c>
      <c r="P13" s="55">
        <v>14621.24</v>
      </c>
      <c r="Q13" s="55">
        <v>7223.73</v>
      </c>
      <c r="R13" s="55">
        <v>879.49</v>
      </c>
      <c r="S13" s="55">
        <v>2486.79</v>
      </c>
      <c r="T13" s="55">
        <v>10061.959999999999</v>
      </c>
      <c r="U13" s="55">
        <v>11155.04</v>
      </c>
      <c r="V13" s="55">
        <v>1108.0599999999997</v>
      </c>
      <c r="W13" s="55">
        <v>13594.8</v>
      </c>
      <c r="X13" s="55">
        <v>986.21999999999991</v>
      </c>
      <c r="Y13" s="55">
        <v>31151.79</v>
      </c>
      <c r="Z13" s="55">
        <v>24837.019999999997</v>
      </c>
      <c r="AA13" s="56">
        <v>492792.61999999994</v>
      </c>
    </row>
    <row r="14" spans="1:27" x14ac:dyDescent="0.55000000000000004">
      <c r="A14" s="44" t="s">
        <v>2</v>
      </c>
      <c r="B14" s="45"/>
      <c r="C14" s="57">
        <v>2281.7700000000004</v>
      </c>
      <c r="D14" s="58">
        <v>3507.6</v>
      </c>
      <c r="E14" s="58">
        <v>14033.769999999999</v>
      </c>
      <c r="F14" s="58">
        <v>9647.4</v>
      </c>
      <c r="G14" s="58">
        <v>6284.3899999999994</v>
      </c>
      <c r="H14" s="58">
        <v>8902.08</v>
      </c>
      <c r="I14" s="58">
        <v>12372.51</v>
      </c>
      <c r="J14" s="58">
        <v>3138.71</v>
      </c>
      <c r="K14" s="58">
        <v>138874.75</v>
      </c>
      <c r="L14" s="58">
        <v>148283.93</v>
      </c>
      <c r="M14" s="58">
        <v>1009.9299999999998</v>
      </c>
      <c r="N14" s="58">
        <v>30539.269999999997</v>
      </c>
      <c r="O14" s="58">
        <v>1200.94</v>
      </c>
      <c r="P14" s="58">
        <v>14651.47</v>
      </c>
      <c r="Q14" s="58">
        <v>7223.73</v>
      </c>
      <c r="R14" s="58">
        <v>879.49</v>
      </c>
      <c r="S14" s="58">
        <v>2543.4699999999998</v>
      </c>
      <c r="T14" s="58">
        <v>10225.58</v>
      </c>
      <c r="U14" s="58">
        <v>11216.1</v>
      </c>
      <c r="V14" s="58">
        <v>1108.0599999999997</v>
      </c>
      <c r="W14" s="58">
        <v>13594.8</v>
      </c>
      <c r="X14" s="58">
        <v>986.21999999999991</v>
      </c>
      <c r="Y14" s="58">
        <v>31173.77</v>
      </c>
      <c r="Z14" s="58">
        <v>24837.019999999997</v>
      </c>
      <c r="AA14" s="59">
        <v>498516.75999999995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24D6-7FA7-4DA5-BD05-846524997A99}">
  <dimension ref="A1:H9"/>
  <sheetViews>
    <sheetView workbookViewId="0">
      <selection activeCell="L8" sqref="L8"/>
    </sheetView>
  </sheetViews>
  <sheetFormatPr defaultRowHeight="14.4" x14ac:dyDescent="0.55000000000000004"/>
  <cols>
    <col min="1" max="1" width="47.26171875" bestFit="1" customWidth="1"/>
    <col min="2" max="2" width="12.578125" bestFit="1" customWidth="1"/>
    <col min="3" max="4" width="7" bestFit="1" customWidth="1"/>
    <col min="5" max="5" width="8" bestFit="1" customWidth="1"/>
    <col min="6" max="6" width="7" bestFit="1" customWidth="1"/>
    <col min="7" max="7" width="9.578125" bestFit="1" customWidth="1"/>
    <col min="8" max="8" width="11.15625" bestFit="1" customWidth="1"/>
  </cols>
  <sheetData>
    <row r="1" spans="1:8" x14ac:dyDescent="0.55000000000000004">
      <c r="A1" s="8" t="s">
        <v>0</v>
      </c>
      <c r="B1" s="8" t="s">
        <v>1</v>
      </c>
      <c r="C1" s="8">
        <v>200905</v>
      </c>
      <c r="D1" s="40">
        <v>200910</v>
      </c>
      <c r="E1" s="40">
        <v>200920</v>
      </c>
      <c r="F1" s="40">
        <v>200923</v>
      </c>
      <c r="G1" s="66">
        <v>200924</v>
      </c>
      <c r="H1" s="9" t="s">
        <v>2</v>
      </c>
    </row>
    <row r="2" spans="1:8" x14ac:dyDescent="0.55000000000000004">
      <c r="A2" s="8" t="s">
        <v>3</v>
      </c>
      <c r="B2" s="8" t="s">
        <v>4</v>
      </c>
      <c r="C2" s="10">
        <v>41.52</v>
      </c>
      <c r="D2" s="50">
        <v>23.299999999999997</v>
      </c>
      <c r="E2" s="50">
        <v>277.96000000000004</v>
      </c>
      <c r="F2" s="50">
        <v>25.49</v>
      </c>
      <c r="G2" s="67"/>
      <c r="H2" s="11">
        <v>368.27000000000004</v>
      </c>
    </row>
    <row r="3" spans="1:8" x14ac:dyDescent="0.55000000000000004">
      <c r="A3" s="12"/>
      <c r="B3" s="13" t="s">
        <v>5</v>
      </c>
      <c r="C3" s="14">
        <v>8.26</v>
      </c>
      <c r="D3" s="4">
        <v>4.6399999999999997</v>
      </c>
      <c r="E3" s="4">
        <v>55.45</v>
      </c>
      <c r="F3" s="4">
        <v>5.09</v>
      </c>
      <c r="G3" s="68"/>
      <c r="H3" s="15">
        <v>73.44</v>
      </c>
    </row>
    <row r="4" spans="1:8" x14ac:dyDescent="0.55000000000000004">
      <c r="A4" s="69" t="s">
        <v>7</v>
      </c>
      <c r="B4" s="70"/>
      <c r="C4" s="71">
        <v>49.78</v>
      </c>
      <c r="D4" s="72">
        <v>27.939999999999998</v>
      </c>
      <c r="E4" s="72">
        <v>333.41</v>
      </c>
      <c r="F4" s="72">
        <v>30.58</v>
      </c>
      <c r="G4" s="72"/>
      <c r="H4" s="73">
        <v>441.71000000000004</v>
      </c>
    </row>
    <row r="5" spans="1:8" x14ac:dyDescent="0.55000000000000004">
      <c r="A5" s="8" t="s">
        <v>9</v>
      </c>
      <c r="B5" s="8" t="s">
        <v>4</v>
      </c>
      <c r="C5" s="10"/>
      <c r="D5" s="50"/>
      <c r="E5" s="50"/>
      <c r="F5" s="50"/>
      <c r="G5" s="67">
        <v>1895.94</v>
      </c>
      <c r="H5" s="11">
        <v>1895.94</v>
      </c>
    </row>
    <row r="6" spans="1:8" x14ac:dyDescent="0.55000000000000004">
      <c r="A6" s="12"/>
      <c r="B6" s="13" t="s">
        <v>10</v>
      </c>
      <c r="C6" s="14"/>
      <c r="D6" s="4"/>
      <c r="E6" s="4"/>
      <c r="F6" s="4"/>
      <c r="G6" s="68">
        <v>3679.52</v>
      </c>
      <c r="H6" s="15">
        <v>3679.52</v>
      </c>
    </row>
    <row r="7" spans="1:8" x14ac:dyDescent="0.55000000000000004">
      <c r="A7" s="12"/>
      <c r="B7" s="13" t="s">
        <v>5</v>
      </c>
      <c r="C7" s="14"/>
      <c r="D7" s="4"/>
      <c r="E7" s="4"/>
      <c r="F7" s="4"/>
      <c r="G7" s="68">
        <v>378.24</v>
      </c>
      <c r="H7" s="15">
        <v>378.24</v>
      </c>
    </row>
    <row r="8" spans="1:8" x14ac:dyDescent="0.55000000000000004">
      <c r="A8" s="69" t="s">
        <v>11</v>
      </c>
      <c r="B8" s="70"/>
      <c r="C8" s="71"/>
      <c r="D8" s="72"/>
      <c r="E8" s="72"/>
      <c r="F8" s="72"/>
      <c r="G8" s="72">
        <v>5953.7</v>
      </c>
      <c r="H8" s="73">
        <v>5953.7</v>
      </c>
    </row>
    <row r="9" spans="1:8" x14ac:dyDescent="0.55000000000000004">
      <c r="A9" s="60" t="s">
        <v>2</v>
      </c>
      <c r="B9" s="61"/>
      <c r="C9" s="62">
        <v>49.78</v>
      </c>
      <c r="D9" s="63">
        <v>27.939999999999998</v>
      </c>
      <c r="E9" s="63">
        <v>333.41</v>
      </c>
      <c r="F9" s="63">
        <v>30.58</v>
      </c>
      <c r="G9" s="64">
        <v>5953.7</v>
      </c>
      <c r="H9" s="65">
        <v>6395.41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A8FD-2753-4F4B-A01F-89102B1E68EF}">
  <dimension ref="A1:I8"/>
  <sheetViews>
    <sheetView workbookViewId="0">
      <selection activeCell="L12" sqref="L12"/>
    </sheetView>
  </sheetViews>
  <sheetFormatPr defaultRowHeight="14.4" x14ac:dyDescent="0.55000000000000004"/>
  <cols>
    <col min="1" max="1" width="32.41796875" bestFit="1" customWidth="1"/>
    <col min="2" max="2" width="14.15625" bestFit="1" customWidth="1"/>
    <col min="3" max="3" width="7.15625" bestFit="1" customWidth="1"/>
    <col min="4" max="4" width="7.578125" bestFit="1" customWidth="1"/>
    <col min="5" max="6" width="7.15625" bestFit="1" customWidth="1"/>
    <col min="7" max="7" width="7.578125" bestFit="1" customWidth="1"/>
    <col min="8" max="8" width="7.15625" bestFit="1" customWidth="1"/>
    <col min="9" max="9" width="12.68359375" bestFit="1" customWidth="1"/>
  </cols>
  <sheetData>
    <row r="1" spans="1:9" x14ac:dyDescent="0.55000000000000004">
      <c r="A1" s="74" t="s">
        <v>0</v>
      </c>
      <c r="B1" s="74" t="s">
        <v>1</v>
      </c>
      <c r="C1" s="75">
        <v>200709</v>
      </c>
      <c r="D1" s="76">
        <v>200710</v>
      </c>
      <c r="E1" s="76">
        <v>200711</v>
      </c>
      <c r="F1" s="76">
        <v>200717</v>
      </c>
      <c r="G1" s="76">
        <v>200718</v>
      </c>
      <c r="H1" s="76">
        <v>200719</v>
      </c>
      <c r="I1" s="77" t="s">
        <v>2</v>
      </c>
    </row>
    <row r="2" spans="1:9" x14ac:dyDescent="0.55000000000000004">
      <c r="A2" s="74" t="s">
        <v>3</v>
      </c>
      <c r="B2" s="74" t="s">
        <v>4</v>
      </c>
      <c r="C2" s="10">
        <v>10.15</v>
      </c>
      <c r="D2" s="50">
        <v>94.97</v>
      </c>
      <c r="E2" s="50">
        <v>53.900000000000006</v>
      </c>
      <c r="F2" s="50">
        <v>64.430000000000007</v>
      </c>
      <c r="G2" s="50">
        <v>88.329999999999984</v>
      </c>
      <c r="H2" s="50"/>
      <c r="I2" s="11">
        <v>311.77999999999997</v>
      </c>
    </row>
    <row r="3" spans="1:9" x14ac:dyDescent="0.55000000000000004">
      <c r="A3" s="78"/>
      <c r="B3" s="79" t="s">
        <v>10</v>
      </c>
      <c r="C3" s="14"/>
      <c r="D3" s="4"/>
      <c r="E3" s="4"/>
      <c r="F3" s="4"/>
      <c r="G3" s="4"/>
      <c r="H3" s="4">
        <v>30.5</v>
      </c>
      <c r="I3" s="15">
        <v>30.5</v>
      </c>
    </row>
    <row r="4" spans="1:9" x14ac:dyDescent="0.55000000000000004">
      <c r="A4" s="78"/>
      <c r="B4" s="79" t="s">
        <v>15</v>
      </c>
      <c r="C4" s="14"/>
      <c r="D4" s="4"/>
      <c r="E4" s="4"/>
      <c r="F4" s="4"/>
      <c r="G4" s="4"/>
      <c r="H4" s="4"/>
      <c r="I4" s="15"/>
    </row>
    <row r="5" spans="1:9" x14ac:dyDescent="0.55000000000000004">
      <c r="A5" s="78"/>
      <c r="B5" s="79" t="s">
        <v>16</v>
      </c>
      <c r="C5" s="14"/>
      <c r="D5" s="4"/>
      <c r="E5" s="4"/>
      <c r="F5" s="4"/>
      <c r="G5" s="4"/>
      <c r="H5" s="4"/>
      <c r="I5" s="15"/>
    </row>
    <row r="6" spans="1:9" x14ac:dyDescent="0.55000000000000004">
      <c r="A6" s="78"/>
      <c r="B6" s="79" t="s">
        <v>5</v>
      </c>
      <c r="C6" s="14">
        <v>1.95</v>
      </c>
      <c r="D6" s="4">
        <v>18.23</v>
      </c>
      <c r="E6" s="4">
        <v>10.35</v>
      </c>
      <c r="F6" s="4">
        <v>12.620000000000001</v>
      </c>
      <c r="G6" s="4">
        <v>17.3</v>
      </c>
      <c r="H6" s="4"/>
      <c r="I6" s="15">
        <v>60.45</v>
      </c>
    </row>
    <row r="7" spans="1:9" x14ac:dyDescent="0.55000000000000004">
      <c r="A7" s="74" t="s">
        <v>7</v>
      </c>
      <c r="B7" s="80"/>
      <c r="C7" s="10">
        <v>12.1</v>
      </c>
      <c r="D7" s="50">
        <v>113.2</v>
      </c>
      <c r="E7" s="50">
        <v>64.25</v>
      </c>
      <c r="F7" s="50">
        <v>77.050000000000011</v>
      </c>
      <c r="G7" s="50">
        <v>105.62999999999998</v>
      </c>
      <c r="H7" s="50">
        <v>30.5</v>
      </c>
      <c r="I7" s="11">
        <v>402.72999999999996</v>
      </c>
    </row>
    <row r="8" spans="1:9" x14ac:dyDescent="0.55000000000000004">
      <c r="A8" s="81" t="s">
        <v>2</v>
      </c>
      <c r="B8" s="82"/>
      <c r="C8" s="19">
        <v>12.1</v>
      </c>
      <c r="D8" s="58">
        <v>113.2</v>
      </c>
      <c r="E8" s="58">
        <v>64.25</v>
      </c>
      <c r="F8" s="58">
        <v>77.050000000000011</v>
      </c>
      <c r="G8" s="58">
        <v>105.62999999999998</v>
      </c>
      <c r="H8" s="58">
        <v>30.5</v>
      </c>
      <c r="I8" s="20">
        <v>402.72999999999996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Total Expd July 2001 - Nov 2021</vt:lpstr>
      <vt:lpstr>19-21 Biennium</vt:lpstr>
      <vt:lpstr>15-17 Biennium</vt:lpstr>
      <vt:lpstr>13-15 Biennium</vt:lpstr>
      <vt:lpstr>11-13 Biennium</vt:lpstr>
      <vt:lpstr>09-11 Biennium</vt:lpstr>
      <vt:lpstr>07-09 Biennium</vt:lpstr>
      <vt:lpstr>05-07 Biennium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Shamal</dc:creator>
  <cp:lastModifiedBy>ROSS Jacqueline</cp:lastModifiedBy>
  <dcterms:created xsi:type="dcterms:W3CDTF">2021-12-19T19:57:02Z</dcterms:created>
  <dcterms:modified xsi:type="dcterms:W3CDTF">2021-12-20T18:23:00Z</dcterms:modified>
</cp:coreProperties>
</file>