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AppData\AGV\"/>
    </mc:Choice>
  </mc:AlternateContent>
  <xr:revisionPtr revIDLastSave="0" documentId="13_ncr:1_{F31AC33C-6C5B-4106-8CE1-C2DEEFB4E3FC}" xr6:coauthVersionLast="47" xr6:coauthVersionMax="47" xr10:uidLastSave="{00000000-0000-0000-0000-000000000000}"/>
  <bookViews>
    <workbookView xWindow="2040" yWindow="1824" windowWidth="18144" windowHeight="12780" tabRatio="787" firstSheet="1" activeTab="5" xr2:uid="{00000000-000D-0000-FFFF-FFFF00000000}"/>
  </bookViews>
  <sheets>
    <sheet name="results" sheetId="10" state="veryHidden" r:id="rId1"/>
    <sheet name="Cover" sheetId="11" r:id="rId2"/>
    <sheet name="矩阵填写说明" sheetId="12" r:id="rId3"/>
    <sheet name="DDSDatatypeLibrary" sheetId="4" r:id="rId4"/>
    <sheet name="DDS System Config" sheetId="1" state="hidden" r:id="rId5"/>
    <sheet name="SPDPConfig" sheetId="14" r:id="rId6"/>
    <sheet name="LocatorConfig" sheetId="6" r:id="rId7"/>
    <sheet name="PublisherConfig" sheetId="9" r:id="rId8"/>
    <sheet name="SubscriberConfig" sheetId="2" r:id="rId9"/>
    <sheet name="Sheet1" sheetId="13" state="hidden" r:id="rId10"/>
  </sheets>
  <definedNames>
    <definedName name="_xlnm._FilterDatabase" localSheetId="3" hidden="1">DDSDatatypeLibrary!$A$1:$V$1</definedName>
    <definedName name="_xlnm._FilterDatabase" localSheetId="6" hidden="1">LocatorConfig!$A$1:$S$97</definedName>
    <definedName name="_xlnm._FilterDatabase" localSheetId="8" hidden="1">SubscriberConfig!$A$3:$AM$3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9" l="1"/>
  <c r="F4" i="9"/>
  <c r="G4" i="2"/>
  <c r="F4" i="2"/>
  <c r="G5" i="9"/>
  <c r="G6" i="9"/>
  <c r="G7" i="9"/>
  <c r="G8" i="9"/>
  <c r="F5" i="9"/>
  <c r="F6" i="9"/>
  <c r="F7" i="9"/>
  <c r="F8" i="9"/>
  <c r="O2" i="6"/>
  <c r="M2" i="6"/>
  <c r="K2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Hirain-FJ</author>
    <author>杜琳如</author>
  </authors>
  <commentList>
    <comment ref="G3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Hirain-FJ:</t>
        </r>
        <r>
          <rPr>
            <sz val="9"/>
            <color indexed="81"/>
            <rFont val="宋体"/>
            <family val="3"/>
            <charset val="134"/>
          </rPr>
          <t xml:space="preserve">
仅Topic WithKey时需要定义</t>
        </r>
      </text>
    </comment>
    <comment ref="F6" authorId="1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杜琳如:</t>
        </r>
        <r>
          <rPr>
            <sz val="9"/>
            <color indexed="81"/>
            <rFont val="宋体"/>
            <family val="3"/>
            <charset val="134"/>
          </rPr>
          <t xml:space="preserve">
需要增加key value的属性定义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杜琳如</author>
  </authors>
  <commentList>
    <comment ref="D1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杜琳如:</t>
        </r>
        <r>
          <rPr>
            <sz val="9"/>
            <color indexed="81"/>
            <rFont val="宋体"/>
            <family val="3"/>
            <charset val="134"/>
          </rPr>
          <t xml:space="preserve">
这里ParticipantId是指GuidPrefix吗？需要单独的participantid进行port的计算。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杜琳如:</t>
        </r>
        <r>
          <rPr>
            <sz val="9"/>
            <color indexed="81"/>
            <rFont val="宋体"/>
            <family val="3"/>
            <charset val="134"/>
          </rPr>
          <t xml:space="preserve">
这里ParticipantId是指GuidPrefix吗？需要单独的participantid进行port的计算。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Hirain-FJ</author>
    <author>tc={36BD929C-B534-4480-9CB9-768948A52D0C}</author>
  </authors>
  <commentList>
    <comment ref="C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Hirain-FJ:</t>
        </r>
        <r>
          <rPr>
            <sz val="9"/>
            <color indexed="81"/>
            <rFont val="宋体"/>
            <family val="3"/>
            <charset val="134"/>
          </rPr>
          <t xml:space="preserve">
仅Topic WithKey时需要定义</t>
        </r>
      </text>
    </comment>
    <comment ref="Q3" authorId="1" shapeId="0" xr:uid="{00000000-0006-0000-0700-000002000000}">
      <text>
        <t>[线程批注]
你的Excel版本可读取此线程批注; 但如果在更新版本的Excel中打开文件，则对批注所作的任何改动都将被删除。了解详细信息: https://go.microsoft.com/fwlink/?linkid=870924
注释:
    Stateless writer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Hirain-FJ</author>
    <author>杜琳如</author>
  </authors>
  <commentList>
    <comment ref="C3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Hirain-FJ:</t>
        </r>
        <r>
          <rPr>
            <sz val="9"/>
            <color indexed="81"/>
            <rFont val="宋体"/>
            <family val="3"/>
            <charset val="134"/>
          </rPr>
          <t xml:space="preserve">
仅Topic WithKey时需要定义</t>
        </r>
      </text>
    </comment>
    <comment ref="I3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Hirain-FJ:</t>
        </r>
        <r>
          <rPr>
            <sz val="9"/>
            <color indexed="81"/>
            <rFont val="宋体"/>
            <family val="3"/>
            <charset val="134"/>
          </rPr>
          <t xml:space="preserve">
4 Bytes</t>
        </r>
      </text>
    </comment>
    <comment ref="N3" authorId="1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杜琳如:</t>
        </r>
        <r>
          <rPr>
            <sz val="9"/>
            <color indexed="81"/>
            <rFont val="宋体"/>
            <family val="3"/>
            <charset val="134"/>
          </rPr>
          <t xml:space="preserve">
reader端点新增expectsInlineQos属性</t>
        </r>
      </text>
    </comment>
  </commentList>
</comments>
</file>

<file path=xl/sharedStrings.xml><?xml version="1.0" encoding="utf-8"?>
<sst xmlns="http://schemas.openxmlformats.org/spreadsheetml/2006/main" count="640" uniqueCount="317">
  <si>
    <t>DomainParticipant</t>
    <phoneticPr fontId="2" type="noConversion"/>
  </si>
  <si>
    <t>Publisher</t>
    <phoneticPr fontId="2" type="noConversion"/>
  </si>
  <si>
    <t>DataWriter</t>
    <phoneticPr fontId="2" type="noConversion"/>
  </si>
  <si>
    <t>Subscriber</t>
    <phoneticPr fontId="2" type="noConversion"/>
  </si>
  <si>
    <t>DataReader</t>
    <phoneticPr fontId="2" type="noConversion"/>
  </si>
  <si>
    <t>TopicKind</t>
    <phoneticPr fontId="2" type="noConversion"/>
  </si>
  <si>
    <t>DP1</t>
    <phoneticPr fontId="2" type="noConversion"/>
  </si>
  <si>
    <t>DP2</t>
    <phoneticPr fontId="2" type="noConversion"/>
  </si>
  <si>
    <t>P1_DW1</t>
    <phoneticPr fontId="2" type="noConversion"/>
  </si>
  <si>
    <t>P1_DW2</t>
  </si>
  <si>
    <t>P1_DW3</t>
  </si>
  <si>
    <t>-</t>
    <phoneticPr fontId="2" type="noConversion"/>
  </si>
  <si>
    <t>P2_DR1</t>
    <phoneticPr fontId="2" type="noConversion"/>
  </si>
  <si>
    <t>T1</t>
    <phoneticPr fontId="2" type="noConversion"/>
  </si>
  <si>
    <t>T3</t>
    <phoneticPr fontId="2" type="noConversion"/>
  </si>
  <si>
    <t>T4</t>
    <phoneticPr fontId="2" type="noConversion"/>
  </si>
  <si>
    <t>WithKey</t>
  </si>
  <si>
    <t>NoKey</t>
  </si>
  <si>
    <t>DP3</t>
  </si>
  <si>
    <t>DP3</t>
    <phoneticPr fontId="2" type="noConversion"/>
  </si>
  <si>
    <t>P3_DW1</t>
    <phoneticPr fontId="2" type="noConversion"/>
  </si>
  <si>
    <t>P3_DR1</t>
    <phoneticPr fontId="2" type="noConversion"/>
  </si>
  <si>
    <t>P3_DR2</t>
  </si>
  <si>
    <t>P3_DR3</t>
  </si>
  <si>
    <t>DataType</t>
    <phoneticPr fontId="2" type="noConversion"/>
  </si>
  <si>
    <t>T5</t>
    <phoneticPr fontId="2" type="noConversion"/>
  </si>
  <si>
    <t>RelatedTopicKind</t>
    <phoneticPr fontId="2" type="noConversion"/>
  </si>
  <si>
    <t>Generic</t>
  </si>
  <si>
    <t>Content-Filter</t>
  </si>
  <si>
    <t>Multi-Topic</t>
  </si>
  <si>
    <t>Time-based-Filter</t>
  </si>
  <si>
    <t>P2_DR2</t>
    <phoneticPr fontId="2" type="noConversion"/>
  </si>
  <si>
    <t>T1,T3,T4</t>
    <phoneticPr fontId="2" type="noConversion"/>
  </si>
  <si>
    <t>ContainedTopic</t>
    <phoneticPr fontId="2" type="noConversion"/>
  </si>
  <si>
    <t>FilterExpression</t>
    <phoneticPr fontId="2" type="noConversion"/>
  </si>
  <si>
    <t>TopicExpression</t>
    <phoneticPr fontId="2" type="noConversion"/>
  </si>
  <si>
    <t>Height&lt;1000 AND x&lt;23</t>
    <phoneticPr fontId="2" type="noConversion"/>
  </si>
  <si>
    <t>SELECT flight_name, x, y, z AS height FROM ‘Location’ NATURAL JOIN ‘FlightPlan’ WHERE height &lt; 1000
AND x &lt;23</t>
    <phoneticPr fontId="2" type="noConversion"/>
  </si>
  <si>
    <t>DomainId</t>
    <phoneticPr fontId="2" type="noConversion"/>
  </si>
  <si>
    <t>DomainTag</t>
    <phoneticPr fontId="2" type="noConversion"/>
  </si>
  <si>
    <t>GroupId</t>
    <phoneticPr fontId="2" type="noConversion"/>
  </si>
  <si>
    <t>EntityId</t>
    <phoneticPr fontId="2" type="noConversion"/>
  </si>
  <si>
    <t>PushMode</t>
    <phoneticPr fontId="2" type="noConversion"/>
  </si>
  <si>
    <t>Publication</t>
    <phoneticPr fontId="2" type="noConversion"/>
  </si>
  <si>
    <t>Subscription</t>
    <phoneticPr fontId="2" type="noConversion"/>
  </si>
  <si>
    <t>Sedp</t>
    <phoneticPr fontId="2" type="noConversion"/>
  </si>
  <si>
    <t>Topic</t>
    <phoneticPr fontId="2" type="noConversion"/>
  </si>
  <si>
    <t>USER_DATA</t>
    <phoneticPr fontId="2" type="noConversion"/>
  </si>
  <si>
    <t>ENTITY_FACTORY</t>
    <phoneticPr fontId="2" type="noConversion"/>
  </si>
  <si>
    <t>GROUP_DATA</t>
    <phoneticPr fontId="2" type="noConversion"/>
  </si>
  <si>
    <t>PRESENTATION</t>
    <phoneticPr fontId="2" type="noConversion"/>
  </si>
  <si>
    <t>PARTITION</t>
    <phoneticPr fontId="2" type="noConversion"/>
  </si>
  <si>
    <t>DURABILITY</t>
    <phoneticPr fontId="2" type="noConversion"/>
  </si>
  <si>
    <t>DURABILITY_SERVICE</t>
    <phoneticPr fontId="2" type="noConversion"/>
  </si>
  <si>
    <t>HISTORY</t>
    <phoneticPr fontId="2" type="noConversion"/>
  </si>
  <si>
    <t>RESOURCE_LIMIT</t>
    <phoneticPr fontId="2" type="noConversion"/>
  </si>
  <si>
    <t>READER_DATA_LIFECYCLE</t>
    <phoneticPr fontId="2" type="noConversion"/>
  </si>
  <si>
    <t>WRITER_DATA_LIFECYCLE</t>
    <phoneticPr fontId="2" type="noConversion"/>
  </si>
  <si>
    <t>LIVELINESS</t>
    <phoneticPr fontId="2" type="noConversion"/>
  </si>
  <si>
    <t>RELIABILITY</t>
    <phoneticPr fontId="2" type="noConversion"/>
  </si>
  <si>
    <t>DEADLINE</t>
    <phoneticPr fontId="2" type="noConversion"/>
  </si>
  <si>
    <t>LATENCY_BUDGET</t>
    <phoneticPr fontId="2" type="noConversion"/>
  </si>
  <si>
    <t>DESTINATION_ORDER</t>
    <phoneticPr fontId="2" type="noConversion"/>
  </si>
  <si>
    <t>TRANSPORT_PRIORITY</t>
    <phoneticPr fontId="2" type="noConversion"/>
  </si>
  <si>
    <t>LIFESPAN</t>
    <phoneticPr fontId="2" type="noConversion"/>
  </si>
  <si>
    <t>OWNERSHIP</t>
    <phoneticPr fontId="2" type="noConversion"/>
  </si>
  <si>
    <t>TIME_BASED_FILTER</t>
    <phoneticPr fontId="2" type="noConversion"/>
  </si>
  <si>
    <t>MetaTrafficUnicastPort</t>
    <phoneticPr fontId="2" type="noConversion"/>
  </si>
  <si>
    <t>MetaTrafficUnicastAddress</t>
    <phoneticPr fontId="2" type="noConversion"/>
  </si>
  <si>
    <t>MetaTrafficMulticastPort</t>
    <phoneticPr fontId="2" type="noConversion"/>
  </si>
  <si>
    <t>MetaTrafficMulticastAddress</t>
    <phoneticPr fontId="2" type="noConversion"/>
  </si>
  <si>
    <t>UserTrafficUnicastPort</t>
    <phoneticPr fontId="2" type="noConversion"/>
  </si>
  <si>
    <t>UserTrafficUnicastAddress</t>
    <phoneticPr fontId="2" type="noConversion"/>
  </si>
  <si>
    <t>UserTrafficMulticastPort</t>
    <phoneticPr fontId="2" type="noConversion"/>
  </si>
  <si>
    <t>UserTrafficMulticastAddress</t>
    <phoneticPr fontId="2" type="noConversion"/>
  </si>
  <si>
    <t>WithKey</t>
    <phoneticPr fontId="2" type="noConversion"/>
  </si>
  <si>
    <t>GuidPrefix</t>
    <phoneticPr fontId="2" type="noConversion"/>
  </si>
  <si>
    <t>ParticipantId</t>
    <phoneticPr fontId="2" type="noConversion"/>
  </si>
  <si>
    <t>KeyValue</t>
    <phoneticPr fontId="2" type="noConversion"/>
  </si>
  <si>
    <t>PublisherQoSConfig</t>
    <phoneticPr fontId="2" type="noConversion"/>
  </si>
  <si>
    <t>SubscriberQoSConfig</t>
    <phoneticPr fontId="2" type="noConversion"/>
  </si>
  <si>
    <t>DataWriterQoSConfig</t>
    <phoneticPr fontId="2" type="noConversion"/>
  </si>
  <si>
    <t>DataReaderQoSConfig</t>
    <phoneticPr fontId="2" type="noConversion"/>
  </si>
  <si>
    <t>T3</t>
  </si>
  <si>
    <t>T2</t>
    <phoneticPr fontId="2" type="noConversion"/>
  </si>
  <si>
    <t>SELECT flight_name, x, y, z AS height FROM ‘Location’ NATURAL JOIN ‘FlightPlan’ WHERE height &lt; 2000
AND x &lt;23</t>
    <phoneticPr fontId="2" type="noConversion"/>
  </si>
  <si>
    <t>DP5</t>
    <phoneticPr fontId="2" type="noConversion"/>
  </si>
  <si>
    <t>ECU</t>
    <phoneticPr fontId="7" type="noConversion"/>
  </si>
  <si>
    <t>ServiceInterface</t>
    <phoneticPr fontId="2" type="noConversion"/>
  </si>
  <si>
    <t>SourceIP</t>
    <phoneticPr fontId="2" type="noConversion"/>
  </si>
  <si>
    <t>SourcePort</t>
    <phoneticPr fontId="2" type="noConversion"/>
  </si>
  <si>
    <t>DeploymentVlan</t>
    <phoneticPr fontId="2" type="noConversion"/>
  </si>
  <si>
    <t>EnumObjectName</t>
  </si>
  <si>
    <t>DomainParticipant</t>
  </si>
  <si>
    <t>KeyValue
（ServiceInstanceID）</t>
    <phoneticPr fontId="2" type="noConversion"/>
  </si>
  <si>
    <t>DataReaderTransportConfig</t>
    <phoneticPr fontId="2" type="noConversion"/>
  </si>
  <si>
    <t>DataWriterTransportConfig</t>
    <phoneticPr fontId="2" type="noConversion"/>
  </si>
  <si>
    <t>DDS Commmunication Matrix</t>
    <phoneticPr fontId="2" type="noConversion"/>
  </si>
  <si>
    <t>Designed By</t>
    <phoneticPr fontId="2" type="noConversion"/>
  </si>
  <si>
    <t>MatrixVersion</t>
    <phoneticPr fontId="2" type="noConversion"/>
  </si>
  <si>
    <t>Project/Vehicle</t>
    <phoneticPr fontId="2" type="noConversion"/>
  </si>
  <si>
    <t>Date</t>
    <phoneticPr fontId="2" type="noConversion"/>
  </si>
  <si>
    <t>Protocols Version Information</t>
    <phoneticPr fontId="2" type="noConversion"/>
  </si>
  <si>
    <t>ProtocolName</t>
    <phoneticPr fontId="2" type="noConversion"/>
  </si>
  <si>
    <t>ProtocolVersion</t>
    <phoneticPr fontId="2" type="noConversion"/>
  </si>
  <si>
    <t>ChangeHistory</t>
    <phoneticPr fontId="2" type="noConversion"/>
  </si>
  <si>
    <t>ChangeDescription</t>
    <phoneticPr fontId="2" type="noConversion"/>
  </si>
  <si>
    <t>Author</t>
    <phoneticPr fontId="2" type="noConversion"/>
  </si>
  <si>
    <t>OWNERSHIP_STRENGTH</t>
    <phoneticPr fontId="2" type="noConversion"/>
  </si>
  <si>
    <t>序号</t>
    <phoneticPr fontId="2" type="noConversion"/>
  </si>
  <si>
    <t>Sheet名称</t>
    <phoneticPr fontId="2" type="noConversion"/>
  </si>
  <si>
    <t>说明</t>
    <phoneticPr fontId="2" type="noConversion"/>
  </si>
  <si>
    <t>是否必填</t>
    <phoneticPr fontId="2" type="noConversion"/>
  </si>
  <si>
    <t>备注</t>
    <phoneticPr fontId="2" type="noConversion"/>
  </si>
  <si>
    <t>列名/填写项名称</t>
    <phoneticPr fontId="2" type="noConversion"/>
  </si>
  <si>
    <t>工具是否做检查</t>
    <phoneticPr fontId="2" type="noConversion"/>
  </si>
  <si>
    <t>YES</t>
  </si>
  <si>
    <t>NO</t>
  </si>
  <si>
    <t>ThatDepends</t>
  </si>
  <si>
    <t>YES</t>
    <phoneticPr fontId="2" type="noConversion"/>
  </si>
  <si>
    <t>ThatDepends</t>
    <phoneticPr fontId="2" type="noConversion"/>
  </si>
  <si>
    <t>TopicName</t>
  </si>
  <si>
    <t>DDSDatatypeLibrary</t>
  </si>
  <si>
    <t>Topic名称</t>
    <phoneticPr fontId="2" type="noConversion"/>
  </si>
  <si>
    <t>NO</t>
    <phoneticPr fontId="2" type="noConversion"/>
  </si>
  <si>
    <t>TypeName</t>
  </si>
  <si>
    <t>1. 同一矩阵不允许存在多个相同的TypeName,不区分大小写；
2. 必须以字母开头，只能包括数字、字母、下划线等常见命名字符；</t>
    <phoneticPr fontId="2" type="noConversion"/>
  </si>
  <si>
    <t>数据类型</t>
    <phoneticPr fontId="2" type="noConversion"/>
  </si>
  <si>
    <t>1. 当TypeName不为空时，必填；
2. 必须为协议支持（下拉框）中的类型之一，不允许自定义</t>
    <phoneticPr fontId="2" type="noConversion"/>
  </si>
  <si>
    <t>Annotation / Default Value</t>
  </si>
  <si>
    <t>Enumerated 类型的值或者bit位值描述</t>
    <phoneticPr fontId="2" type="noConversion"/>
  </si>
  <si>
    <t>Enumerated 类型对应枚举值的描述，字符串</t>
    <phoneticPr fontId="2" type="noConversion"/>
  </si>
  <si>
    <t>1. 当DataType为”Enumeration“、”Bitmask“时，必填;
2. 其他情况不填或默认”-“；
3. 只能是数值，且不能超过int32支持的数据范围；
4. 当DataType为Bitmask时，不能不能超过64（0~63）；
5. 可以为0； 
6. 可以不连续；</t>
    <phoneticPr fontId="2" type="noConversion"/>
  </si>
  <si>
    <t>1. 当DataType为”Enumeration“、”Bitmask“时，必填;
2. 其他情况不填或默认”-“；
3. 必须以字母开头，只能包括数字、字母、下划线等常见命名字符；</t>
    <phoneticPr fontId="2" type="noConversion"/>
  </si>
  <si>
    <t>MemberID</t>
  </si>
  <si>
    <t>MemberName</t>
  </si>
  <si>
    <t>字符串，数据成员名称</t>
    <phoneticPr fontId="2" type="noConversion"/>
  </si>
  <si>
    <t>字符串，数据类型索引</t>
    <phoneticPr fontId="2" type="noConversion"/>
  </si>
  <si>
    <t>域参与者名称，字符串</t>
    <phoneticPr fontId="2" type="noConversion"/>
  </si>
  <si>
    <t>PublisherConfig</t>
  </si>
  <si>
    <t>Topic</t>
  </si>
  <si>
    <t>SubscriberConfig</t>
  </si>
  <si>
    <t>DecisionControl</t>
  </si>
  <si>
    <t>TopicName</t>
    <phoneticPr fontId="16" type="noConversion"/>
  </si>
  <si>
    <t>TypeName</t>
    <phoneticPr fontId="16" type="noConversion"/>
  </si>
  <si>
    <t>DatatypeDescription</t>
    <phoneticPr fontId="16" type="noConversion"/>
  </si>
  <si>
    <t>DataType</t>
    <phoneticPr fontId="16" type="noConversion"/>
  </si>
  <si>
    <t>Bound</t>
    <phoneticPr fontId="16" type="noConversion"/>
  </si>
  <si>
    <t>EnumBitBound</t>
    <phoneticPr fontId="16" type="noConversion"/>
  </si>
  <si>
    <t>EnumValue/EnumPosition</t>
    <phoneticPr fontId="16" type="noConversion"/>
  </si>
  <si>
    <t>MemberDescription</t>
    <phoneticPr fontId="16" type="noConversion"/>
  </si>
  <si>
    <t>Optional</t>
  </si>
  <si>
    <t>WhetherKey</t>
  </si>
  <si>
    <t>Unit</t>
  </si>
  <si>
    <t>0x01 01 01 04</t>
  </si>
  <si>
    <t>0x01 01 01 04</t>
    <phoneticPr fontId="2" type="noConversion"/>
  </si>
  <si>
    <t>MemberIndex</t>
    <phoneticPr fontId="2" type="noConversion"/>
  </si>
  <si>
    <t>UnionCaseValue</t>
    <phoneticPr fontId="2" type="noConversion"/>
  </si>
  <si>
    <t>UnionDiscriminatorTypeRef</t>
  </si>
  <si>
    <t>MustUnderstand</t>
  </si>
  <si>
    <t>ExtensibilityKind</t>
  </si>
  <si>
    <t>0x01 01 02 04</t>
  </si>
  <si>
    <t>0x01 01 02 04</t>
    <phoneticPr fontId="2" type="noConversion"/>
  </si>
  <si>
    <t>0x01 01 03 04</t>
  </si>
  <si>
    <t>0x01 01 04 04</t>
  </si>
  <si>
    <t>0x01 01 05 04</t>
  </si>
  <si>
    <t>0x01 01 06 04</t>
  </si>
  <si>
    <t>0x01 01 07 04</t>
  </si>
  <si>
    <t>0x01 01 08 04</t>
  </si>
  <si>
    <t>0x01 01 09 04</t>
  </si>
  <si>
    <t>0x01 01 0A 04</t>
  </si>
  <si>
    <t>0x01 01 0B 04</t>
  </si>
  <si>
    <t>0x01 01 0C 04</t>
  </si>
  <si>
    <t>0x01 01 0D 04</t>
  </si>
  <si>
    <t>0x01 01 0E 04</t>
  </si>
  <si>
    <t>0x01 01 0F 04</t>
  </si>
  <si>
    <t>0x01 01 10 04</t>
  </si>
  <si>
    <t>0x01 01 11 04</t>
  </si>
  <si>
    <t>0x01 01 12 04</t>
  </si>
  <si>
    <t>0x01 01 13 04</t>
  </si>
  <si>
    <t>0x01 01 14 04</t>
  </si>
  <si>
    <t>0x01 01 15 04</t>
  </si>
  <si>
    <t>0x01 01 16 04</t>
    <phoneticPr fontId="2" type="noConversion"/>
  </si>
  <si>
    <t>0x01 01 17 04</t>
    <phoneticPr fontId="2" type="noConversion"/>
  </si>
  <si>
    <t>0x01 01 18 04</t>
    <phoneticPr fontId="2" type="noConversion"/>
  </si>
  <si>
    <t>0x01 01 19 04</t>
    <phoneticPr fontId="2" type="noConversion"/>
  </si>
  <si>
    <t>MapKeyType</t>
    <phoneticPr fontId="2" type="noConversion"/>
  </si>
  <si>
    <t>StatelessWriterResendPeriod(s)</t>
    <phoneticPr fontId="2" type="noConversion"/>
  </si>
  <si>
    <t>SedpHeartbeatPeriod(s)</t>
    <phoneticPr fontId="2" type="noConversion"/>
  </si>
  <si>
    <t>SedpNackResponseDelay(s)</t>
    <phoneticPr fontId="2" type="noConversion"/>
  </si>
  <si>
    <t>SedpNackSuppressionDuration(s)</t>
    <phoneticPr fontId="2" type="noConversion"/>
  </si>
  <si>
    <t>SedpHeartbeatSuppressionDuration(s)</t>
    <phoneticPr fontId="2" type="noConversion"/>
  </si>
  <si>
    <t>assert_time_interval(s)</t>
    <phoneticPr fontId="2" type="noConversion"/>
  </si>
  <si>
    <t>max_blocking_time(s)</t>
    <phoneticPr fontId="2" type="noConversion"/>
  </si>
  <si>
    <t>192.168.2.148</t>
  </si>
  <si>
    <t>0x0002</t>
    <phoneticPr fontId="16" type="noConversion"/>
  </si>
  <si>
    <t>0x56 32 35 48 41 56 33 30 58 53 5A 32</t>
    <phoneticPr fontId="16" type="noConversion"/>
  </si>
  <si>
    <t>HeartbeatPeriod(s)</t>
    <phoneticPr fontId="2" type="noConversion"/>
  </si>
  <si>
    <t>NackResponseDelay(s)</t>
    <phoneticPr fontId="2" type="noConversion"/>
  </si>
  <si>
    <t>NackSuppressionDuration(s)</t>
    <phoneticPr fontId="2" type="noConversion"/>
  </si>
  <si>
    <t>Application</t>
    <phoneticPr fontId="16" type="noConversion"/>
  </si>
  <si>
    <t>SedpHeartbeatResponseDelay(s)</t>
    <phoneticPr fontId="2" type="noConversion"/>
  </si>
  <si>
    <t>duration(s)</t>
    <phoneticPr fontId="2" type="noConversion"/>
  </si>
  <si>
    <t>EnumValue/EnumPosition</t>
  </si>
  <si>
    <t>数据成员的描述</t>
    <phoneticPr fontId="2" type="noConversion"/>
  </si>
  <si>
    <t>DatatypeReference</t>
    <phoneticPr fontId="2" type="noConversion"/>
  </si>
  <si>
    <t>239.42.52.01</t>
  </si>
  <si>
    <t>autoenable_created_entities</t>
    <phoneticPr fontId="2" type="noConversion"/>
  </si>
  <si>
    <t>value</t>
    <phoneticPr fontId="2" type="noConversion"/>
  </si>
  <si>
    <t>access_scope</t>
    <phoneticPr fontId="2" type="noConversion"/>
  </si>
  <si>
    <t>coherent_access</t>
    <phoneticPr fontId="2" type="noConversion"/>
  </si>
  <si>
    <t>ordered_access</t>
    <phoneticPr fontId="2" type="noConversion"/>
  </si>
  <si>
    <t>name</t>
    <phoneticPr fontId="2" type="noConversion"/>
  </si>
  <si>
    <t>kind</t>
    <phoneticPr fontId="2" type="noConversion"/>
  </si>
  <si>
    <t>service_cleanup_delay(s)</t>
    <phoneticPr fontId="2" type="noConversion"/>
  </si>
  <si>
    <t>history_kind</t>
    <phoneticPr fontId="2" type="noConversion"/>
  </si>
  <si>
    <t>history_depth</t>
    <phoneticPr fontId="2" type="noConversion"/>
  </si>
  <si>
    <t>max_samples</t>
    <phoneticPr fontId="2" type="noConversion"/>
  </si>
  <si>
    <t>max_instances</t>
    <phoneticPr fontId="2" type="noConversion"/>
  </si>
  <si>
    <t>max_samples_per_instance</t>
    <phoneticPr fontId="2" type="noConversion"/>
  </si>
  <si>
    <t>depth</t>
    <phoneticPr fontId="2" type="noConversion"/>
  </si>
  <si>
    <t>autodispose_unregistered_instances</t>
    <phoneticPr fontId="2" type="noConversion"/>
  </si>
  <si>
    <t>lease_duration(s)</t>
    <phoneticPr fontId="2" type="noConversion"/>
  </si>
  <si>
    <t>period(s)</t>
    <phoneticPr fontId="2" type="noConversion"/>
  </si>
  <si>
    <t>HeartbeatResponseDelay(s)</t>
    <phoneticPr fontId="2" type="noConversion"/>
  </si>
  <si>
    <t>HeartbeatSuppressionDuration(s)</t>
    <phoneticPr fontId="2" type="noConversion"/>
  </si>
  <si>
    <t>ExpectsInlineQos</t>
    <phoneticPr fontId="2" type="noConversion"/>
  </si>
  <si>
    <t>autoenable_created_entities</t>
  </si>
  <si>
    <t>autopurge_nowriter_samples_delay(s)</t>
    <phoneticPr fontId="2" type="noConversion"/>
  </si>
  <si>
    <t>autopurge_disposed_samples_delay(s)</t>
    <phoneticPr fontId="2" type="noConversion"/>
  </si>
  <si>
    <t>minimum_separation(s)</t>
    <phoneticPr fontId="2" type="noConversion"/>
  </si>
  <si>
    <t>数据类型名称</t>
    <phoneticPr fontId="2" type="noConversion"/>
  </si>
  <si>
    <t>Topic的名字，用于在PublisherConfig和SubscriberConfig中使用。</t>
    <phoneticPr fontId="2" type="noConversion"/>
  </si>
  <si>
    <t>1. 必须为"DDSDatatypeLibrary”sheet已定义的Topic</t>
    <phoneticPr fontId="2" type="noConversion"/>
  </si>
  <si>
    <t>1. 必须为"DDSDatatypeLibrary”sheet已定义的Topic;
2. 必须为“Publisher" sheet页描述过相关实体的Topic;</t>
    <phoneticPr fontId="2" type="noConversion"/>
  </si>
  <si>
    <t>1. 模块的名字</t>
    <phoneticPr fontId="2" type="noConversion"/>
  </si>
  <si>
    <t>1. 模块的名字</t>
    <phoneticPr fontId="2" type="noConversion"/>
  </si>
  <si>
    <t>Boolean</t>
  </si>
  <si>
    <t>Byte</t>
  </si>
  <si>
    <t>Uint8</t>
  </si>
  <si>
    <t>Uint16</t>
  </si>
  <si>
    <t>Uint32</t>
  </si>
  <si>
    <t>Uint64</t>
  </si>
  <si>
    <t>Int8</t>
  </si>
  <si>
    <t>Int16</t>
  </si>
  <si>
    <t>Int32</t>
  </si>
  <si>
    <t>Int64</t>
  </si>
  <si>
    <t>Float32</t>
  </si>
  <si>
    <t>Float64</t>
  </si>
  <si>
    <t>Char8</t>
  </si>
  <si>
    <t>Char16</t>
  </si>
  <si>
    <t>String8</t>
  </si>
  <si>
    <t>String16</t>
  </si>
  <si>
    <t>Enumeration</t>
  </si>
  <si>
    <t>Array</t>
  </si>
  <si>
    <t>Structure</t>
  </si>
  <si>
    <t>TaskInfoStruct</t>
    <phoneticPr fontId="2" type="noConversion"/>
  </si>
  <si>
    <t>任务的id</t>
    <phoneticPr fontId="2" type="noConversion"/>
  </si>
  <si>
    <t>任务的名字</t>
    <phoneticPr fontId="2" type="noConversion"/>
  </si>
  <si>
    <t>任务的参数</t>
    <phoneticPr fontId="2" type="noConversion"/>
  </si>
  <si>
    <t>TaskParamsStruct</t>
    <phoneticPr fontId="2" type="noConversion"/>
  </si>
  <si>
    <t>pointX</t>
    <phoneticPr fontId="2" type="noConversion"/>
  </si>
  <si>
    <t>x坐标</t>
    <phoneticPr fontId="2" type="noConversion"/>
  </si>
  <si>
    <t>pointY</t>
    <phoneticPr fontId="2" type="noConversion"/>
  </si>
  <si>
    <t>Float64</t>
    <phoneticPr fontId="2" type="noConversion"/>
  </si>
  <si>
    <t>ErrorCodeEnum</t>
    <phoneticPr fontId="2" type="noConversion"/>
  </si>
  <si>
    <t>SUCCESS</t>
    <phoneticPr fontId="2" type="noConversion"/>
  </si>
  <si>
    <t>FAILED</t>
    <phoneticPr fontId="2" type="noConversion"/>
  </si>
  <si>
    <t>MemberDescription</t>
    <phoneticPr fontId="2" type="noConversion"/>
  </si>
  <si>
    <t>1. 当DataType为”Structure“、”Union“时，必填;
2. 其他情况不填或默认”-“；
3. 在同一个数据类型里，唯一，不能重复；
4. 必须以字母开头，只能包括数字、字母、下划线等常见命名字符</t>
    <phoneticPr fontId="2" type="noConversion"/>
  </si>
  <si>
    <r>
      <rPr>
        <sz val="11"/>
        <color rgb="FFC00000"/>
        <rFont val="等线"/>
        <family val="3"/>
        <charset val="134"/>
        <scheme val="minor"/>
      </rPr>
      <t>1. 当DataType为非基本数据类型（Primitive）时、非Enumeration、非Bitmask时，</t>
    </r>
    <r>
      <rPr>
        <sz val="11"/>
        <color theme="1"/>
        <rFont val="等线"/>
        <family val="2"/>
        <scheme val="minor"/>
      </rPr>
      <t xml:space="preserve">必填；
2. 必须为TypeName列已存在的数据类型或Primitive类型；
</t>
    </r>
    <r>
      <rPr>
        <sz val="11"/>
        <color rgb="FFC00000"/>
        <rFont val="等线"/>
        <family val="3"/>
        <charset val="134"/>
        <scheme val="minor"/>
      </rPr>
      <t>3. 当Datatype为基本数据类型、Enumeration、Bitmask时不填</t>
    </r>
    <r>
      <rPr>
        <sz val="11"/>
        <color theme="1"/>
        <rFont val="等线"/>
        <family val="2"/>
        <scheme val="minor"/>
      </rPr>
      <t>；</t>
    </r>
    <phoneticPr fontId="2" type="noConversion"/>
  </si>
  <si>
    <t>ResultString</t>
    <phoneticPr fontId="2" type="noConversion"/>
  </si>
  <si>
    <t>Float64</t>
    <phoneticPr fontId="2" type="noConversion"/>
  </si>
  <si>
    <t>Bound</t>
    <phoneticPr fontId="2" type="noConversion"/>
  </si>
  <si>
    <t>数组长度</t>
    <phoneticPr fontId="2" type="noConversion"/>
  </si>
  <si>
    <t>针对Array，不填为变长数组，填写可以指定长度</t>
    <phoneticPr fontId="2" type="noConversion"/>
  </si>
  <si>
    <t>NV_NANO</t>
  </si>
  <si>
    <t>NV_NANO_DP</t>
  </si>
  <si>
    <t>NA</t>
    <phoneticPr fontId="2" type="noConversion"/>
  </si>
  <si>
    <t>INSTANCE</t>
  </si>
  <si>
    <t>VOLATILE</t>
  </si>
  <si>
    <t>Keep_Last</t>
  </si>
  <si>
    <t>LENGTH_UNLIMITED</t>
  </si>
  <si>
    <t>AUTOMATIC</t>
  </si>
  <si>
    <t>infinite</t>
    <phoneticPr fontId="2" type="noConversion"/>
  </si>
  <si>
    <t>BEST_EFFORT</t>
  </si>
  <si>
    <t>BY_RECEPTION_TIMESTAMP</t>
  </si>
  <si>
    <t>SHARED</t>
  </si>
  <si>
    <t>KEEP_LAST</t>
  </si>
  <si>
    <t>Error_Topic</t>
  </si>
  <si>
    <t>Task_Topic</t>
  </si>
  <si>
    <t>NO_KEY</t>
  </si>
  <si>
    <t>ExecuteResult_Topic</t>
  </si>
  <si>
    <t>TaskList_Topic</t>
  </si>
  <si>
    <t>TaskData_Topic</t>
  </si>
  <si>
    <t>TaskParamsStruct</t>
  </si>
  <si>
    <t>-</t>
  </si>
  <si>
    <t>TaskData</t>
  </si>
  <si>
    <t>deg</t>
  </si>
  <si>
    <t>TaskId</t>
  </si>
  <si>
    <t>TaskName</t>
  </si>
  <si>
    <t>taskId</t>
  </si>
  <si>
    <t>taskName</t>
  </si>
  <si>
    <t>taskParams</t>
  </si>
  <si>
    <t>FINAL</t>
  </si>
  <si>
    <t>PointX</t>
  </si>
  <si>
    <t>PointY</t>
  </si>
  <si>
    <r>
      <t>y</t>
    </r>
    <r>
      <rPr>
        <sz val="11"/>
        <rFont val="宋体"/>
        <family val="3"/>
        <charset val="134"/>
      </rPr>
      <t>坐标</t>
    </r>
  </si>
  <si>
    <t>TaskListArray</t>
    <phoneticPr fontId="2" type="noConversion"/>
  </si>
  <si>
    <t>Task_Topic</t>
    <phoneticPr fontId="2" type="noConversion"/>
  </si>
  <si>
    <t>TaskParams_Topic</t>
    <phoneticPr fontId="2" type="noConversion"/>
  </si>
  <si>
    <t>NV_NANO_DP</t>
    <phoneticPr fontId="2" type="noConversion"/>
  </si>
  <si>
    <t>ADS_Test1</t>
    <phoneticPr fontId="16" type="noConversion"/>
  </si>
  <si>
    <t>NV_NANO_DP1</t>
    <phoneticPr fontId="2" type="noConversion"/>
  </si>
  <si>
    <t>NV_NANO_DP1</t>
    <phoneticPr fontId="16" type="noConversion"/>
  </si>
  <si>
    <t>ADS_Test</t>
    <phoneticPr fontId="16" type="noConversion"/>
  </si>
  <si>
    <t>NV_NANO_DP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</si>
</sst>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D]d\ mmmm\ yyyy;@"/>
    <numFmt numFmtId="177" formatCode="0.000_);[Red]\(0.000\)"/>
  </numFmts>
  <fonts count="28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11"/>
      <name val="Verdana"/>
      <family val="2"/>
    </font>
    <font>
      <sz val="9"/>
      <name val="Calibri"/>
      <family val="2"/>
    </font>
    <font>
      <sz val="11"/>
      <color indexed="9"/>
      <name val="Calibri"/>
      <family val="2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name val="Verdana"/>
      <family val="2"/>
    </font>
    <font>
      <sz val="1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Arial"/>
      <family val="2"/>
    </font>
    <font>
      <sz val="1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horizontal="center" vertical="center"/>
    </xf>
    <xf numFmtId="0" fontId="15" fillId="0" borderId="1" xfId="5" applyFont="1" applyBorder="1" applyAlignment="1"/>
    <xf numFmtId="0" fontId="1" fillId="0" borderId="0" xfId="0" applyFont="1" applyAlignment="1">
      <alignment wrapText="1"/>
    </xf>
    <xf numFmtId="0" fontId="1" fillId="1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5" fillId="0" borderId="1" xfId="4" applyFont="1" applyBorder="1" applyAlignment="1"/>
    <xf numFmtId="0" fontId="15" fillId="0" borderId="1" xfId="5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0" fontId="21" fillId="13" borderId="10" xfId="3" applyFont="1" applyFill="1" applyBorder="1" applyAlignment="1">
      <alignment horizontal="center" vertical="center" wrapText="1"/>
    </xf>
    <xf numFmtId="0" fontId="21" fillId="14" borderId="10" xfId="0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/>
    </xf>
    <xf numFmtId="49" fontId="21" fillId="14" borderId="10" xfId="0" applyNumberFormat="1" applyFont="1" applyFill="1" applyBorder="1" applyAlignment="1">
      <alignment horizontal="center" vertical="center"/>
    </xf>
    <xf numFmtId="176" fontId="21" fillId="13" borderId="10" xfId="0" applyNumberFormat="1" applyFont="1" applyFill="1" applyBorder="1" applyAlignment="1">
      <alignment horizontal="center" vertical="center"/>
    </xf>
    <xf numFmtId="0" fontId="21" fillId="14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center" wrapText="1"/>
    </xf>
    <xf numFmtId="0" fontId="15" fillId="0" borderId="10" xfId="4" applyFont="1" applyBorder="1">
      <alignment vertical="center"/>
    </xf>
    <xf numFmtId="0" fontId="15" fillId="0" borderId="10" xfId="0" applyFont="1" applyBorder="1" applyAlignment="1">
      <alignment vertical="center"/>
    </xf>
    <xf numFmtId="0" fontId="22" fillId="0" borderId="10" xfId="4" applyFont="1" applyBorder="1" applyAlignment="1">
      <alignment horizontal="center" vertical="center"/>
    </xf>
    <xf numFmtId="0" fontId="15" fillId="0" borderId="12" xfId="4" applyFont="1" applyBorder="1">
      <alignment vertical="center"/>
    </xf>
    <xf numFmtId="0" fontId="24" fillId="0" borderId="0" xfId="0" applyFont="1" applyAlignment="1">
      <alignment vertical="center"/>
    </xf>
    <xf numFmtId="0" fontId="24" fillId="9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9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/>
    </xf>
    <xf numFmtId="14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15" fillId="0" borderId="1" xfId="5" applyFont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15" fillId="0" borderId="2" xfId="5" applyFont="1" applyBorder="1" applyAlignment="1"/>
    <xf numFmtId="0" fontId="27" fillId="0" borderId="2" xfId="0" applyFont="1" applyBorder="1" applyAlignment="1">
      <alignment horizontal="center" vertical="center" wrapText="1"/>
    </xf>
    <xf numFmtId="0" fontId="15" fillId="0" borderId="2" xfId="4" applyFont="1" applyBorder="1" applyAlignment="1"/>
    <xf numFmtId="0" fontId="15" fillId="0" borderId="3" xfId="5" applyFont="1" applyBorder="1" applyAlignment="1">
      <alignment horizontal="center"/>
    </xf>
    <xf numFmtId="0" fontId="15" fillId="0" borderId="3" xfId="5" applyFont="1" applyBorder="1" applyAlignment="1"/>
    <xf numFmtId="0" fontId="15" fillId="0" borderId="3" xfId="4" applyFont="1" applyBorder="1" applyAlignment="1"/>
    <xf numFmtId="0" fontId="27" fillId="0" borderId="3" xfId="0" applyFont="1" applyBorder="1" applyAlignment="1">
      <alignment horizontal="center" wrapText="1"/>
    </xf>
    <xf numFmtId="0" fontId="1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177" fontId="1" fillId="14" borderId="2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14" fontId="24" fillId="0" borderId="11" xfId="0" applyNumberFormat="1" applyFont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</cellXfs>
  <cellStyles count="11">
    <cellStyle name="Akzent3" xfId="6" xr:uid="{00000000-0005-0000-0000-000000000000}"/>
    <cellStyle name="差_RESULTS" xfId="1" xr:uid="{00000000-0005-0000-0000-000001000000}"/>
    <cellStyle name="差_RESULTS 2" xfId="7" xr:uid="{00000000-0005-0000-0000-000002000000}"/>
    <cellStyle name="常规" xfId="0" builtinId="0"/>
    <cellStyle name="常规 2" xfId="4" xr:uid="{00000000-0005-0000-0000-000004000000}"/>
    <cellStyle name="常规 2 2" xfId="5" xr:uid="{00000000-0005-0000-0000-000005000000}"/>
    <cellStyle name="常规 2_Datatypes_1" xfId="10" xr:uid="{00000000-0005-0000-0000-000006000000}"/>
    <cellStyle name="常规 26" xfId="9" xr:uid="{00000000-0005-0000-0000-000007000000}"/>
    <cellStyle name="常规 32" xfId="3" xr:uid="{00000000-0005-0000-0000-000008000000}"/>
    <cellStyle name="好_RESULTS" xfId="2" xr:uid="{00000000-0005-0000-0000-000009000000}"/>
    <cellStyle name="好_RESULTS 2" xfId="8" xr:uid="{00000000-0005-0000-0000-00000A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 val="0"/>
        <i val="0"/>
        <color rgb="FFC00000"/>
      </font>
    </dxf>
    <dxf>
      <font>
        <b val="0"/>
        <i val="0"/>
        <color rgb="FF00B05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FF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rain-FJ" id="{2D4D5716-FECF-4038-9DB6-A281DD27B0C3}" userId="Hirain-FJ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3-10-13T01:47:51.95" personId="{2D4D5716-FECF-4038-9DB6-A281DD27B0C3}" id="{36BD929C-B534-4480-9CB9-768948A52D0C}">
    <text>Stateless writer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8"/>
  <sheetData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K3:N27"/>
  <sheetViews>
    <sheetView workbookViewId="0">
      <selection activeCell="I6" sqref="I6"/>
    </sheetView>
  </sheetViews>
  <sheetFormatPr defaultRowHeight="13.8"/>
  <cols>
    <col min="11" max="12" width="15.77734375" customWidth="1"/>
    <col min="14" max="14" width="24.21875" customWidth="1"/>
  </cols>
  <sheetData>
    <row r="3" spans="11:14" ht="15.6">
      <c r="K3" s="12" t="s">
        <v>155</v>
      </c>
      <c r="L3" s="16" t="s">
        <v>154</v>
      </c>
      <c r="N3">
        <v>50</v>
      </c>
    </row>
    <row r="4" spans="11:14" ht="15.6">
      <c r="K4" s="12" t="s">
        <v>162</v>
      </c>
      <c r="L4" s="16" t="s">
        <v>161</v>
      </c>
    </row>
    <row r="5" spans="11:14" ht="15.6">
      <c r="K5" s="12" t="s">
        <v>163</v>
      </c>
      <c r="L5" s="16" t="s">
        <v>163</v>
      </c>
    </row>
    <row r="6" spans="11:14" ht="15.6">
      <c r="K6" s="12" t="s">
        <v>164</v>
      </c>
      <c r="L6" s="16" t="s">
        <v>164</v>
      </c>
    </row>
    <row r="7" spans="11:14" ht="15.6">
      <c r="K7" s="12" t="s">
        <v>165</v>
      </c>
      <c r="L7" s="16" t="s">
        <v>165</v>
      </c>
    </row>
    <row r="8" spans="11:14" ht="15.6">
      <c r="K8" s="12" t="s">
        <v>166</v>
      </c>
      <c r="L8" s="16" t="s">
        <v>166</v>
      </c>
    </row>
    <row r="9" spans="11:14" ht="15.6">
      <c r="K9" s="12" t="s">
        <v>167</v>
      </c>
      <c r="L9" s="16" t="s">
        <v>167</v>
      </c>
    </row>
    <row r="10" spans="11:14" ht="15.6">
      <c r="K10" s="12" t="s">
        <v>168</v>
      </c>
      <c r="L10" s="16" t="s">
        <v>168</v>
      </c>
    </row>
    <row r="11" spans="11:14" ht="15.6">
      <c r="K11" s="12" t="s">
        <v>169</v>
      </c>
      <c r="L11" s="16" t="s">
        <v>169</v>
      </c>
    </row>
    <row r="12" spans="11:14" ht="15.6">
      <c r="K12" s="12" t="s">
        <v>170</v>
      </c>
      <c r="L12" s="16" t="s">
        <v>170</v>
      </c>
    </row>
    <row r="13" spans="11:14" ht="15.6">
      <c r="K13" s="12" t="s">
        <v>171</v>
      </c>
      <c r="L13" s="16" t="s">
        <v>171</v>
      </c>
    </row>
    <row r="14" spans="11:14" ht="15.6">
      <c r="K14" s="12" t="s">
        <v>172</v>
      </c>
      <c r="L14" s="16" t="s">
        <v>172</v>
      </c>
    </row>
    <row r="15" spans="11:14" ht="15.6">
      <c r="K15" s="12" t="s">
        <v>173</v>
      </c>
      <c r="L15" s="16" t="s">
        <v>173</v>
      </c>
    </row>
    <row r="16" spans="11:14" ht="15.6">
      <c r="K16" s="12" t="s">
        <v>174</v>
      </c>
      <c r="L16" s="16" t="s">
        <v>174</v>
      </c>
    </row>
    <row r="17" spans="11:12" ht="15.6">
      <c r="K17" s="12" t="s">
        <v>175</v>
      </c>
      <c r="L17" s="16" t="s">
        <v>175</v>
      </c>
    </row>
    <row r="18" spans="11:12" ht="15.6">
      <c r="K18" s="12" t="s">
        <v>176</v>
      </c>
      <c r="L18" s="16" t="s">
        <v>176</v>
      </c>
    </row>
    <row r="19" spans="11:12" ht="15.6">
      <c r="K19" s="12" t="s">
        <v>177</v>
      </c>
      <c r="L19" s="16" t="s">
        <v>177</v>
      </c>
    </row>
    <row r="20" spans="11:12" ht="15.6">
      <c r="K20" s="12" t="s">
        <v>178</v>
      </c>
      <c r="L20" s="16" t="s">
        <v>178</v>
      </c>
    </row>
    <row r="21" spans="11:12" ht="15.6">
      <c r="K21" s="12" t="s">
        <v>179</v>
      </c>
      <c r="L21" s="16" t="s">
        <v>179</v>
      </c>
    </row>
    <row r="22" spans="11:12" ht="15.6">
      <c r="K22" s="12" t="s">
        <v>180</v>
      </c>
      <c r="L22" s="16" t="s">
        <v>180</v>
      </c>
    </row>
    <row r="23" spans="11:12" ht="15.6">
      <c r="K23" s="12" t="s">
        <v>181</v>
      </c>
      <c r="L23" s="16" t="s">
        <v>181</v>
      </c>
    </row>
    <row r="24" spans="11:12" ht="15.6">
      <c r="L24" s="16" t="s">
        <v>182</v>
      </c>
    </row>
    <row r="25" spans="11:12" ht="15.6">
      <c r="L25" s="16" t="s">
        <v>183</v>
      </c>
    </row>
    <row r="26" spans="11:12" ht="15.6">
      <c r="L26" s="16" t="s">
        <v>184</v>
      </c>
    </row>
    <row r="27" spans="11:12" ht="15.6">
      <c r="L27" s="16" t="s">
        <v>185</v>
      </c>
    </row>
  </sheetData>
  <phoneticPr fontId="2" type="noConversion"/>
  <conditionalFormatting sqref="N3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{F9A6D30E-2C34-4DE5-8AFB-2EC0A860CF47}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{6D340E7F-98C4-499A-8430-4002FEABA10F}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6D30E-2C34-4DE5-8AFB-2EC0A860CF4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D340E7F-98C4-499A-8430-4002FEABA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30"/>
  <sheetViews>
    <sheetView workbookViewId="0">
      <selection activeCell="B34" sqref="B34"/>
    </sheetView>
  </sheetViews>
  <sheetFormatPr defaultColWidth="8.88671875" defaultRowHeight="13.8"/>
  <cols>
    <col min="1" max="1" width="23.44140625" style="59" bestFit="1" customWidth="1"/>
    <col min="2" max="2" width="90.109375" style="47" bestFit="1" customWidth="1"/>
    <col min="3" max="3" width="14.21875" style="59" customWidth="1"/>
    <col min="4" max="4" width="19.44140625" style="59" bestFit="1" customWidth="1"/>
    <col min="5" max="16384" width="8.88671875" style="47"/>
  </cols>
  <sheetData>
    <row r="2" spans="1:4" ht="15.6" customHeight="1">
      <c r="A2" s="82" t="s">
        <v>97</v>
      </c>
      <c r="B2" s="82"/>
      <c r="C2" s="82"/>
      <c r="D2" s="82"/>
    </row>
    <row r="3" spans="1:4">
      <c r="A3" s="48" t="s">
        <v>100</v>
      </c>
      <c r="B3" s="49"/>
      <c r="C3" s="48" t="s">
        <v>99</v>
      </c>
      <c r="D3" s="50"/>
    </row>
    <row r="4" spans="1:4">
      <c r="A4" s="48" t="s">
        <v>98</v>
      </c>
      <c r="B4" s="49"/>
      <c r="C4" s="48" t="s">
        <v>101</v>
      </c>
      <c r="D4" s="51"/>
    </row>
    <row r="5" spans="1:4">
      <c r="A5" s="83" t="s">
        <v>102</v>
      </c>
      <c r="B5" s="83"/>
      <c r="C5" s="83"/>
      <c r="D5" s="83"/>
    </row>
    <row r="6" spans="1:4">
      <c r="A6" s="48"/>
      <c r="B6" s="48" t="s">
        <v>103</v>
      </c>
      <c r="C6" s="48" t="s">
        <v>104</v>
      </c>
      <c r="D6" s="48"/>
    </row>
    <row r="7" spans="1:4">
      <c r="A7" s="48"/>
      <c r="B7" s="52"/>
      <c r="C7" s="50"/>
      <c r="D7" s="50"/>
    </row>
    <row r="8" spans="1:4">
      <c r="A8" s="48"/>
      <c r="B8" s="52"/>
      <c r="C8" s="50"/>
      <c r="D8" s="50"/>
    </row>
    <row r="9" spans="1:4">
      <c r="A9" s="48"/>
      <c r="B9" s="52"/>
      <c r="C9" s="50"/>
      <c r="D9" s="50"/>
    </row>
    <row r="10" spans="1:4">
      <c r="A10" s="48"/>
      <c r="B10" s="52"/>
      <c r="C10" s="50"/>
      <c r="D10" s="50"/>
    </row>
    <row r="11" spans="1:4">
      <c r="A11" s="48"/>
      <c r="B11" s="52"/>
      <c r="C11" s="50"/>
      <c r="D11" s="50"/>
    </row>
    <row r="12" spans="1:4">
      <c r="A12" s="48"/>
      <c r="B12" s="52"/>
      <c r="C12" s="50"/>
      <c r="D12" s="50"/>
    </row>
    <row r="13" spans="1:4">
      <c r="A13" s="50"/>
      <c r="B13" s="49"/>
      <c r="C13" s="50"/>
      <c r="D13" s="50"/>
    </row>
    <row r="14" spans="1:4">
      <c r="A14" s="83" t="s">
        <v>105</v>
      </c>
      <c r="B14" s="83"/>
      <c r="C14" s="83"/>
      <c r="D14" s="83"/>
    </row>
    <row r="15" spans="1:4">
      <c r="A15" s="48" t="s">
        <v>99</v>
      </c>
      <c r="B15" s="48" t="s">
        <v>106</v>
      </c>
      <c r="C15" s="48" t="s">
        <v>107</v>
      </c>
      <c r="D15" s="48" t="s">
        <v>101</v>
      </c>
    </row>
    <row r="16" spans="1:4">
      <c r="A16" s="50"/>
      <c r="B16" s="49"/>
      <c r="C16" s="50"/>
      <c r="D16" s="51"/>
    </row>
    <row r="17" spans="1:4">
      <c r="A17" s="50"/>
      <c r="B17" s="53"/>
      <c r="C17" s="50"/>
      <c r="D17" s="51"/>
    </row>
    <row r="18" spans="1:4">
      <c r="A18" s="84"/>
      <c r="B18" s="53"/>
      <c r="C18" s="84"/>
      <c r="D18" s="87"/>
    </row>
    <row r="19" spans="1:4">
      <c r="A19" s="85"/>
      <c r="B19" s="49"/>
      <c r="C19" s="85"/>
      <c r="D19" s="88"/>
    </row>
    <row r="20" spans="1:4">
      <c r="A20" s="85"/>
      <c r="B20" s="49"/>
      <c r="C20" s="85"/>
      <c r="D20" s="88"/>
    </row>
    <row r="21" spans="1:4">
      <c r="A21" s="85"/>
      <c r="B21" s="53"/>
      <c r="C21" s="85"/>
      <c r="D21" s="88"/>
    </row>
    <row r="22" spans="1:4">
      <c r="A22" s="85"/>
      <c r="B22" s="49"/>
      <c r="C22" s="85"/>
      <c r="D22" s="88"/>
    </row>
    <row r="23" spans="1:4">
      <c r="A23" s="85"/>
      <c r="B23" s="53"/>
      <c r="C23" s="85"/>
      <c r="D23" s="88"/>
    </row>
    <row r="24" spans="1:4">
      <c r="A24" s="86"/>
      <c r="B24" s="49"/>
      <c r="C24" s="86"/>
      <c r="D24" s="89"/>
    </row>
    <row r="25" spans="1:4">
      <c r="A25" s="54"/>
      <c r="B25" s="55"/>
      <c r="C25" s="56"/>
      <c r="D25" s="57"/>
    </row>
    <row r="26" spans="1:4">
      <c r="A26" s="54"/>
      <c r="B26" s="58"/>
      <c r="C26" s="56"/>
      <c r="D26" s="57"/>
    </row>
    <row r="27" spans="1:4">
      <c r="A27" s="54"/>
      <c r="B27" s="58"/>
      <c r="C27" s="56"/>
      <c r="D27" s="57"/>
    </row>
    <row r="28" spans="1:4">
      <c r="A28" s="54"/>
      <c r="B28" s="58"/>
      <c r="C28" s="56"/>
      <c r="D28" s="57"/>
    </row>
    <row r="29" spans="1:4">
      <c r="A29" s="54"/>
      <c r="B29" s="58"/>
      <c r="C29" s="56"/>
      <c r="D29" s="57"/>
    </row>
    <row r="30" spans="1:4">
      <c r="A30" s="54"/>
      <c r="B30" s="58"/>
      <c r="C30" s="56"/>
      <c r="D30" s="57"/>
    </row>
  </sheetData>
  <mergeCells count="6">
    <mergeCell ref="A2:D2"/>
    <mergeCell ref="A5:D5"/>
    <mergeCell ref="A14:D14"/>
    <mergeCell ref="A18:A24"/>
    <mergeCell ref="C18:C24"/>
    <mergeCell ref="D18:D24"/>
  </mergeCells>
  <phoneticPr fontId="2" type="noConversion"/>
  <dataValidations count="1">
    <dataValidation type="list" allowBlank="1" showInputMessage="1" showErrorMessage="1" sqref="D9" xr:uid="{00000000-0002-0000-0100-000000000000}">
      <formula1>"ExtendedCDRVersion1,ExtendedCDRVersion2"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G14"/>
  <sheetViews>
    <sheetView workbookViewId="0">
      <selection activeCell="C18" sqref="C18"/>
    </sheetView>
  </sheetViews>
  <sheetFormatPr defaultColWidth="8.88671875" defaultRowHeight="13.8"/>
  <cols>
    <col min="1" max="1" width="5.77734375" style="17" customWidth="1"/>
    <col min="2" max="2" width="17.109375" style="17" customWidth="1"/>
    <col min="3" max="3" width="32" style="17" customWidth="1"/>
    <col min="4" max="4" width="50.88671875" style="19" customWidth="1"/>
    <col min="5" max="5" width="15.33203125" style="17" customWidth="1"/>
    <col min="6" max="6" width="16.77734375" style="17" hidden="1" customWidth="1"/>
    <col min="7" max="7" width="54.6640625" style="19" customWidth="1"/>
    <col min="8" max="16384" width="8.88671875" style="17"/>
  </cols>
  <sheetData>
    <row r="1" spans="1:7">
      <c r="A1" s="18" t="s">
        <v>109</v>
      </c>
      <c r="B1" s="18" t="s">
        <v>110</v>
      </c>
      <c r="C1" s="18" t="s">
        <v>114</v>
      </c>
      <c r="D1" s="18" t="s">
        <v>111</v>
      </c>
      <c r="E1" s="18" t="s">
        <v>112</v>
      </c>
      <c r="F1" s="22" t="s">
        <v>115</v>
      </c>
      <c r="G1" s="20" t="s">
        <v>113</v>
      </c>
    </row>
    <row r="2" spans="1:7" ht="31.5" customHeight="1">
      <c r="A2" s="17">
        <v>1</v>
      </c>
      <c r="B2" s="90" t="s">
        <v>122</v>
      </c>
      <c r="C2" s="17" t="s">
        <v>121</v>
      </c>
      <c r="D2" s="19" t="s">
        <v>123</v>
      </c>
      <c r="E2" s="17" t="s">
        <v>116</v>
      </c>
      <c r="F2" s="17" t="s">
        <v>124</v>
      </c>
      <c r="G2" s="19" t="s">
        <v>232</v>
      </c>
    </row>
    <row r="3" spans="1:7" ht="41.4">
      <c r="A3" s="17">
        <v>2</v>
      </c>
      <c r="B3" s="90"/>
      <c r="C3" s="17" t="s">
        <v>125</v>
      </c>
      <c r="D3" s="19" t="s">
        <v>231</v>
      </c>
      <c r="E3" s="17" t="s">
        <v>116</v>
      </c>
      <c r="F3" s="17" t="s">
        <v>119</v>
      </c>
      <c r="G3" s="21" t="s">
        <v>126</v>
      </c>
    </row>
    <row r="4" spans="1:7" ht="27.6">
      <c r="A4" s="17">
        <v>3</v>
      </c>
      <c r="B4" s="90"/>
      <c r="C4" s="17" t="s">
        <v>24</v>
      </c>
      <c r="D4" s="19" t="s">
        <v>127</v>
      </c>
      <c r="E4" s="17" t="s">
        <v>120</v>
      </c>
      <c r="F4" s="17" t="s">
        <v>119</v>
      </c>
      <c r="G4" s="21" t="s">
        <v>128</v>
      </c>
    </row>
    <row r="5" spans="1:7">
      <c r="B5" s="90"/>
      <c r="C5" s="17" t="s">
        <v>273</v>
      </c>
      <c r="D5" s="19" t="s">
        <v>274</v>
      </c>
      <c r="E5" s="17" t="s">
        <v>118</v>
      </c>
      <c r="G5" s="21" t="s">
        <v>275</v>
      </c>
    </row>
    <row r="6" spans="1:7" ht="82.8">
      <c r="A6" s="17">
        <v>4</v>
      </c>
      <c r="B6" s="90"/>
      <c r="C6" s="17" t="s">
        <v>203</v>
      </c>
      <c r="D6" s="19" t="s">
        <v>130</v>
      </c>
      <c r="E6" s="17" t="s">
        <v>120</v>
      </c>
      <c r="F6" s="17" t="s">
        <v>119</v>
      </c>
      <c r="G6" s="21" t="s">
        <v>132</v>
      </c>
    </row>
    <row r="7" spans="1:7" ht="55.2">
      <c r="A7" s="17">
        <v>5</v>
      </c>
      <c r="B7" s="90"/>
      <c r="C7" s="17" t="s">
        <v>92</v>
      </c>
      <c r="D7" s="19" t="s">
        <v>131</v>
      </c>
      <c r="E7" s="17" t="s">
        <v>120</v>
      </c>
      <c r="F7" s="17" t="s">
        <v>119</v>
      </c>
      <c r="G7" s="21" t="s">
        <v>133</v>
      </c>
    </row>
    <row r="8" spans="1:7" ht="69">
      <c r="A8" s="17">
        <v>6</v>
      </c>
      <c r="B8" s="90"/>
      <c r="C8" s="17" t="s">
        <v>135</v>
      </c>
      <c r="D8" s="19" t="s">
        <v>136</v>
      </c>
      <c r="E8" s="17" t="s">
        <v>120</v>
      </c>
      <c r="F8" s="17" t="s">
        <v>116</v>
      </c>
      <c r="G8" s="21" t="s">
        <v>269</v>
      </c>
    </row>
    <row r="9" spans="1:7">
      <c r="A9" s="17">
        <v>7</v>
      </c>
      <c r="B9" s="90"/>
      <c r="C9" s="17" t="s">
        <v>268</v>
      </c>
      <c r="D9" s="19" t="s">
        <v>204</v>
      </c>
      <c r="E9" s="17" t="s">
        <v>117</v>
      </c>
      <c r="F9" s="17" t="s">
        <v>117</v>
      </c>
      <c r="G9" s="21"/>
    </row>
    <row r="10" spans="1:7" ht="69">
      <c r="A10" s="17">
        <v>8</v>
      </c>
      <c r="B10" s="90"/>
      <c r="C10" s="17" t="s">
        <v>205</v>
      </c>
      <c r="D10" s="19" t="s">
        <v>137</v>
      </c>
      <c r="E10" s="17" t="s">
        <v>118</v>
      </c>
      <c r="F10" s="17" t="s">
        <v>119</v>
      </c>
      <c r="G10" s="26" t="s">
        <v>270</v>
      </c>
    </row>
    <row r="11" spans="1:7">
      <c r="A11" s="17">
        <v>9</v>
      </c>
      <c r="B11" s="90" t="s">
        <v>139</v>
      </c>
      <c r="C11" s="17" t="s">
        <v>140</v>
      </c>
      <c r="D11" s="19" t="s">
        <v>123</v>
      </c>
      <c r="E11" s="17" t="s">
        <v>116</v>
      </c>
      <c r="F11" s="17" t="s">
        <v>116</v>
      </c>
      <c r="G11" s="19" t="s">
        <v>233</v>
      </c>
    </row>
    <row r="12" spans="1:7" ht="26.25" customHeight="1">
      <c r="A12" s="17">
        <v>10</v>
      </c>
      <c r="B12" s="90"/>
      <c r="C12" s="17" t="s">
        <v>93</v>
      </c>
      <c r="D12" s="19" t="s">
        <v>138</v>
      </c>
      <c r="E12" s="17" t="s">
        <v>116</v>
      </c>
      <c r="F12" s="17" t="s">
        <v>116</v>
      </c>
      <c r="G12" s="19" t="s">
        <v>235</v>
      </c>
    </row>
    <row r="13" spans="1:7" ht="45.75" customHeight="1">
      <c r="A13" s="17">
        <v>11</v>
      </c>
      <c r="B13" s="90" t="s">
        <v>141</v>
      </c>
      <c r="C13" s="17" t="s">
        <v>46</v>
      </c>
      <c r="D13" s="19" t="s">
        <v>123</v>
      </c>
      <c r="E13" s="17" t="s">
        <v>116</v>
      </c>
      <c r="F13" s="17" t="s">
        <v>116</v>
      </c>
      <c r="G13" s="21" t="s">
        <v>234</v>
      </c>
    </row>
    <row r="14" spans="1:7" ht="59.25" customHeight="1">
      <c r="A14" s="17">
        <v>12</v>
      </c>
      <c r="B14" s="90"/>
      <c r="C14" s="17" t="s">
        <v>0</v>
      </c>
      <c r="D14" s="19" t="s">
        <v>138</v>
      </c>
      <c r="E14" s="17" t="s">
        <v>116</v>
      </c>
      <c r="F14" s="17" t="s">
        <v>116</v>
      </c>
      <c r="G14" s="21" t="s">
        <v>236</v>
      </c>
    </row>
  </sheetData>
  <mergeCells count="3">
    <mergeCell ref="B11:B12"/>
    <mergeCell ref="B13:B14"/>
    <mergeCell ref="B2:B10"/>
  </mergeCells>
  <phoneticPr fontId="2" type="noConversion"/>
  <conditionalFormatting sqref="E1:F1048576">
    <cfRule type="cellIs" dxfId="15" priority="3" operator="equal">
      <formula>"ThatDepends"</formula>
    </cfRule>
    <cfRule type="cellIs" dxfId="14" priority="4" operator="equal">
      <formula>"NO"</formula>
    </cfRule>
    <cfRule type="cellIs" dxfId="13" priority="5" operator="equal">
      <formula>"YES"</formula>
    </cfRule>
  </conditionalFormatting>
  <conditionalFormatting sqref="F1:F1048576">
    <cfRule type="cellIs" dxfId="12" priority="1" operator="equal">
      <formula>"NO"</formula>
    </cfRule>
    <cfRule type="cellIs" dxfId="11" priority="2" operator="equal">
      <formula>"YES"</formula>
    </cfRule>
  </conditionalFormatting>
  <dataValidations count="2">
    <dataValidation type="list" allowBlank="1" showInputMessage="1" showErrorMessage="1" sqref="F1 E2:F1048576" xr:uid="{00000000-0002-0000-0A00-000000000000}">
      <formula1>"YES,NO,ThatDepends"</formula1>
    </dataValidation>
    <dataValidation type="list" allowBlank="1" showInputMessage="1" showErrorMessage="1" sqref="F1:F1048576" xr:uid="{00000000-0002-0000-0A00-000001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/>
  </sheetPr>
  <dimension ref="A1:AK47"/>
  <sheetViews>
    <sheetView zoomScale="70" zoomScaleNormal="70" workbookViewId="0">
      <pane ySplit="1" topLeftCell="A2" activePane="bottomLeft" state="frozen"/>
      <selection pane="bottomLeft" activeCell="A31" sqref="A31"/>
    </sheetView>
  </sheetViews>
  <sheetFormatPr defaultColWidth="9.109375" defaultRowHeight="15" customHeight="1"/>
  <cols>
    <col min="1" max="1" width="23.109375" style="42" bestFit="1" customWidth="1"/>
    <col min="2" max="2" width="20.44140625" style="43" bestFit="1" customWidth="1" collapsed="1"/>
    <col min="3" max="3" width="31.88671875" style="43" bestFit="1" customWidth="1" collapsed="1"/>
    <col min="4" max="4" width="18.6640625" style="43" bestFit="1" customWidth="1"/>
    <col min="5" max="5" width="31.88671875" style="43" bestFit="1" customWidth="1"/>
    <col min="6" max="6" width="15" style="44" bestFit="1" customWidth="1"/>
    <col min="7" max="7" width="24.88671875" style="44" bestFit="1" customWidth="1"/>
    <col min="8" max="8" width="38.5546875" style="43" bestFit="1" customWidth="1" collapsed="1"/>
    <col min="9" max="9" width="28.88671875" style="43" bestFit="1" customWidth="1" collapsed="1"/>
    <col min="10" max="10" width="23.88671875" style="43" bestFit="1" customWidth="1" collapsed="1"/>
    <col min="11" max="11" width="19.6640625" style="43" bestFit="1" customWidth="1" collapsed="1"/>
    <col min="12" max="12" width="26.77734375" style="43" bestFit="1" customWidth="1"/>
    <col min="13" max="13" width="23.88671875" style="43" bestFit="1" customWidth="1" collapsed="1"/>
    <col min="14" max="14" width="30.5546875" style="43" customWidth="1" collapsed="1"/>
    <col min="15" max="15" width="30.44140625" style="43" bestFit="1" customWidth="1" collapsed="1"/>
    <col min="16" max="16" width="37.21875" style="43" bestFit="1" customWidth="1"/>
    <col min="17" max="17" width="22.44140625" style="43" bestFit="1" customWidth="1"/>
    <col min="18" max="18" width="24.5546875" style="43" bestFit="1" customWidth="1"/>
    <col min="19" max="19" width="16" style="43" bestFit="1" customWidth="1"/>
    <col min="20" max="20" width="20.109375" style="43" bestFit="1" customWidth="1"/>
    <col min="21" max="21" width="24.21875" style="43" bestFit="1" customWidth="1"/>
    <col min="22" max="22" width="12.33203125" style="44" bestFit="1" customWidth="1" collapsed="1"/>
    <col min="23" max="37" width="9.109375" style="44"/>
    <col min="38" max="16384" width="9.109375" style="44" collapsed="1"/>
  </cols>
  <sheetData>
    <row r="1" spans="1:22" s="38" customFormat="1" ht="30" customHeight="1">
      <c r="A1" s="30" t="s">
        <v>143</v>
      </c>
      <c r="B1" s="30" t="s">
        <v>144</v>
      </c>
      <c r="C1" s="31" t="s">
        <v>145</v>
      </c>
      <c r="D1" s="32" t="s">
        <v>146</v>
      </c>
      <c r="E1" s="31" t="s">
        <v>129</v>
      </c>
      <c r="F1" s="32" t="s">
        <v>147</v>
      </c>
      <c r="G1" s="31" t="s">
        <v>148</v>
      </c>
      <c r="H1" s="33" t="s">
        <v>149</v>
      </c>
      <c r="I1" s="33" t="s">
        <v>92</v>
      </c>
      <c r="J1" s="34" t="s">
        <v>156</v>
      </c>
      <c r="K1" s="34" t="s">
        <v>134</v>
      </c>
      <c r="L1" s="34" t="s">
        <v>157</v>
      </c>
      <c r="M1" s="35" t="s">
        <v>135</v>
      </c>
      <c r="N1" s="35" t="s">
        <v>150</v>
      </c>
      <c r="O1" s="32" t="s">
        <v>205</v>
      </c>
      <c r="P1" s="31" t="s">
        <v>158</v>
      </c>
      <c r="Q1" s="36" t="s">
        <v>186</v>
      </c>
      <c r="R1" s="37" t="s">
        <v>159</v>
      </c>
      <c r="S1" s="37" t="s">
        <v>151</v>
      </c>
      <c r="T1" s="37" t="s">
        <v>152</v>
      </c>
      <c r="U1" s="37" t="s">
        <v>160</v>
      </c>
      <c r="V1" s="31" t="s">
        <v>153</v>
      </c>
    </row>
    <row r="2" spans="1:22" s="38" customFormat="1" ht="15" customHeight="1">
      <c r="A2" s="39"/>
      <c r="B2" s="40"/>
      <c r="C2" s="40"/>
      <c r="D2" s="41" t="s">
        <v>237</v>
      </c>
      <c r="E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2" s="38" customFormat="1" ht="15" customHeight="1">
      <c r="A3" s="39"/>
      <c r="B3" s="40"/>
      <c r="C3" s="40"/>
      <c r="D3" s="41" t="s">
        <v>238</v>
      </c>
      <c r="E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2" s="38" customFormat="1" ht="15" customHeight="1">
      <c r="A4" s="39"/>
      <c r="B4" s="40"/>
      <c r="C4" s="40"/>
      <c r="D4" s="41" t="s">
        <v>239</v>
      </c>
      <c r="E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2" s="38" customFormat="1" ht="15" customHeight="1">
      <c r="A5" s="39"/>
      <c r="B5" s="40"/>
      <c r="C5" s="40"/>
      <c r="D5" s="41" t="s">
        <v>240</v>
      </c>
      <c r="E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2" s="38" customFormat="1" ht="15" customHeight="1">
      <c r="A6" s="39"/>
      <c r="B6" s="40"/>
      <c r="C6" s="40"/>
      <c r="D6" s="41" t="s">
        <v>241</v>
      </c>
      <c r="E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2" s="38" customFormat="1" ht="15" customHeight="1">
      <c r="A7" s="39"/>
      <c r="B7" s="40"/>
      <c r="C7" s="40"/>
      <c r="D7" s="41" t="s">
        <v>242</v>
      </c>
      <c r="E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2" s="38" customFormat="1" ht="15" customHeight="1">
      <c r="A8" s="39"/>
      <c r="B8" s="40"/>
      <c r="C8" s="40"/>
      <c r="D8" s="41" t="s">
        <v>243</v>
      </c>
      <c r="E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1:22" s="38" customFormat="1" ht="15" customHeight="1">
      <c r="A9" s="39"/>
      <c r="B9" s="40"/>
      <c r="C9" s="40"/>
      <c r="D9" s="41" t="s">
        <v>244</v>
      </c>
      <c r="E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2" s="38" customFormat="1" ht="15" customHeight="1">
      <c r="A10" s="39"/>
      <c r="B10" s="40"/>
      <c r="C10" s="40"/>
      <c r="D10" s="41" t="s">
        <v>245</v>
      </c>
      <c r="E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1:22" ht="15" customHeight="1">
      <c r="D11" s="41" t="s">
        <v>246</v>
      </c>
    </row>
    <row r="12" spans="1:22" ht="15" customHeight="1">
      <c r="D12" s="41" t="s">
        <v>247</v>
      </c>
    </row>
    <row r="13" spans="1:22" ht="15" customHeight="1">
      <c r="D13" s="41" t="s">
        <v>248</v>
      </c>
    </row>
    <row r="14" spans="1:22" ht="15" customHeight="1">
      <c r="D14" s="41" t="s">
        <v>249</v>
      </c>
    </row>
    <row r="15" spans="1:22" ht="15" customHeight="1">
      <c r="D15" s="41" t="s">
        <v>250</v>
      </c>
    </row>
    <row r="16" spans="1:22" ht="15" customHeight="1">
      <c r="D16" s="41" t="s">
        <v>251</v>
      </c>
      <c r="M16" s="40"/>
      <c r="N16" s="45"/>
      <c r="O16" s="40"/>
    </row>
    <row r="17" spans="1:22" ht="15" customHeight="1">
      <c r="D17" s="41" t="s">
        <v>252</v>
      </c>
      <c r="M17" s="40"/>
      <c r="N17" s="45"/>
      <c r="O17" s="40"/>
    </row>
    <row r="18" spans="1:22" ht="15" customHeight="1">
      <c r="D18" s="41" t="s">
        <v>253</v>
      </c>
      <c r="M18" s="40"/>
      <c r="N18" s="45"/>
      <c r="O18" s="40"/>
    </row>
    <row r="19" spans="1:22" ht="15" customHeight="1">
      <c r="D19" s="41" t="s">
        <v>254</v>
      </c>
    </row>
    <row r="20" spans="1:22" ht="15" customHeight="1">
      <c r="D20" s="41" t="s">
        <v>255</v>
      </c>
    </row>
    <row r="22" spans="1:22" s="38" customFormat="1" ht="15" customHeight="1">
      <c r="A22" s="39" t="s">
        <v>309</v>
      </c>
      <c r="B22" s="40" t="s">
        <v>256</v>
      </c>
      <c r="C22" s="40"/>
      <c r="D22" s="40" t="s">
        <v>255</v>
      </c>
      <c r="E22" s="40"/>
      <c r="H22" s="40"/>
      <c r="I22" s="40"/>
      <c r="J22" s="40"/>
      <c r="K22" s="40"/>
      <c r="L22" s="40"/>
      <c r="M22" s="40"/>
      <c r="N22" s="45"/>
      <c r="O22" s="40"/>
      <c r="P22" s="40"/>
      <c r="Q22" s="40"/>
      <c r="R22" s="40"/>
      <c r="S22" s="40"/>
      <c r="T22" s="40"/>
      <c r="U22" s="46" t="s">
        <v>304</v>
      </c>
    </row>
    <row r="23" spans="1:22" s="38" customFormat="1" ht="15" customHeight="1">
      <c r="A23" s="39"/>
      <c r="B23" s="40"/>
      <c r="C23" s="40"/>
      <c r="D23" s="40"/>
      <c r="E23" s="40"/>
      <c r="H23" s="40"/>
      <c r="I23" s="40"/>
      <c r="J23" s="40">
        <v>0</v>
      </c>
      <c r="K23" s="40">
        <v>0</v>
      </c>
      <c r="L23" s="40"/>
      <c r="M23" s="40" t="s">
        <v>301</v>
      </c>
      <c r="N23" s="45" t="s">
        <v>257</v>
      </c>
      <c r="O23" s="40" t="s">
        <v>299</v>
      </c>
      <c r="P23" s="40"/>
      <c r="Q23" s="40"/>
      <c r="R23" s="40"/>
      <c r="S23" s="40"/>
      <c r="T23" s="40"/>
      <c r="U23" s="40"/>
    </row>
    <row r="24" spans="1:22" s="38" customFormat="1" ht="15" customHeight="1">
      <c r="A24" s="39"/>
      <c r="B24" s="40"/>
      <c r="C24" s="40"/>
      <c r="D24" s="40"/>
      <c r="E24" s="40"/>
      <c r="H24" s="40"/>
      <c r="I24" s="40"/>
      <c r="J24" s="40">
        <v>1</v>
      </c>
      <c r="K24" s="40">
        <v>1</v>
      </c>
      <c r="L24" s="40"/>
      <c r="M24" s="40" t="s">
        <v>302</v>
      </c>
      <c r="N24" s="45" t="s">
        <v>258</v>
      </c>
      <c r="O24" s="40" t="s">
        <v>300</v>
      </c>
      <c r="P24" s="40"/>
      <c r="Q24" s="40"/>
      <c r="R24" s="40"/>
      <c r="S24" s="40"/>
      <c r="T24" s="40"/>
      <c r="U24" s="40"/>
    </row>
    <row r="25" spans="1:22" s="38" customFormat="1" ht="15" customHeight="1">
      <c r="A25" s="39"/>
      <c r="B25" s="40"/>
      <c r="C25" s="40"/>
      <c r="D25" s="40"/>
      <c r="E25" s="40"/>
      <c r="H25" s="40"/>
      <c r="I25" s="40"/>
      <c r="J25" s="40">
        <v>2</v>
      </c>
      <c r="K25" s="40">
        <v>2</v>
      </c>
      <c r="L25" s="40"/>
      <c r="M25" s="40" t="s">
        <v>303</v>
      </c>
      <c r="N25" s="45" t="s">
        <v>259</v>
      </c>
      <c r="O25" s="40" t="s">
        <v>260</v>
      </c>
      <c r="P25" s="40"/>
      <c r="Q25" s="40"/>
      <c r="R25" s="40"/>
      <c r="S25" s="40"/>
      <c r="T25" s="40"/>
      <c r="U25" s="40"/>
    </row>
    <row r="26" spans="1:22" s="38" customFormat="1" ht="15" customHeight="1">
      <c r="A26" s="39"/>
      <c r="B26" s="40"/>
      <c r="C26" s="40"/>
      <c r="D26" s="40"/>
      <c r="E26" s="40"/>
      <c r="H26" s="40"/>
      <c r="I26" s="40"/>
      <c r="J26" s="40"/>
      <c r="K26" s="40"/>
      <c r="L26" s="40"/>
      <c r="M26" s="40"/>
      <c r="N26" s="45"/>
      <c r="O26" s="40"/>
      <c r="P26" s="40"/>
      <c r="Q26" s="40"/>
      <c r="R26" s="40"/>
      <c r="S26" s="40"/>
      <c r="T26" s="40"/>
      <c r="U26" s="40"/>
    </row>
    <row r="27" spans="1:22" ht="15" customHeight="1">
      <c r="B27" s="40" t="s">
        <v>299</v>
      </c>
      <c r="C27" s="40"/>
      <c r="D27" s="40" t="s">
        <v>247</v>
      </c>
      <c r="F27" s="44" t="s">
        <v>296</v>
      </c>
      <c r="H27" s="40"/>
      <c r="I27" s="40"/>
      <c r="J27" s="40"/>
      <c r="K27" s="40"/>
      <c r="M27" s="40" t="s">
        <v>296</v>
      </c>
      <c r="N27" s="40" t="s">
        <v>296</v>
      </c>
      <c r="O27" s="40" t="s">
        <v>247</v>
      </c>
      <c r="V27" s="44" t="s">
        <v>298</v>
      </c>
    </row>
    <row r="28" spans="1:22" ht="15" customHeight="1">
      <c r="B28" s="40" t="s">
        <v>300</v>
      </c>
      <c r="C28" s="40"/>
      <c r="D28" s="40" t="s">
        <v>247</v>
      </c>
      <c r="F28" s="44" t="s">
        <v>296</v>
      </c>
      <c r="H28" s="40"/>
      <c r="I28" s="40"/>
      <c r="J28" s="40"/>
      <c r="K28" s="40"/>
      <c r="M28" s="40" t="s">
        <v>296</v>
      </c>
      <c r="N28" s="40" t="s">
        <v>296</v>
      </c>
      <c r="O28" s="40" t="s">
        <v>247</v>
      </c>
      <c r="V28" s="44" t="s">
        <v>298</v>
      </c>
    </row>
    <row r="29" spans="1:22" ht="15" customHeight="1">
      <c r="B29" s="40"/>
      <c r="C29" s="40"/>
      <c r="H29" s="40"/>
      <c r="I29" s="40"/>
      <c r="J29" s="40"/>
      <c r="K29" s="40"/>
      <c r="M29" s="40"/>
      <c r="N29" s="45"/>
      <c r="O29" s="40"/>
    </row>
    <row r="30" spans="1:22" s="38" customFormat="1" ht="15" customHeight="1">
      <c r="A30" s="39" t="s">
        <v>310</v>
      </c>
      <c r="B30" s="40" t="s">
        <v>295</v>
      </c>
      <c r="C30" s="40"/>
      <c r="D30" s="40" t="s">
        <v>255</v>
      </c>
      <c r="E30" s="40"/>
      <c r="H30" s="40"/>
      <c r="I30" s="40"/>
      <c r="J30" s="40"/>
      <c r="K30" s="40"/>
      <c r="L30" s="40"/>
      <c r="M30" s="40"/>
      <c r="N30" s="45"/>
      <c r="O30" s="40"/>
      <c r="P30" s="40"/>
      <c r="Q30" s="40"/>
      <c r="R30" s="40"/>
      <c r="S30" s="40"/>
      <c r="T30" s="40"/>
      <c r="U30" s="46" t="s">
        <v>304</v>
      </c>
    </row>
    <row r="31" spans="1:22" s="38" customFormat="1" ht="15" customHeight="1">
      <c r="A31" s="39"/>
      <c r="B31" s="40"/>
      <c r="C31" s="40"/>
      <c r="D31" s="40"/>
      <c r="E31" s="40"/>
      <c r="H31" s="40"/>
      <c r="I31" s="40"/>
      <c r="J31" s="40">
        <v>0</v>
      </c>
      <c r="K31" s="40">
        <v>0</v>
      </c>
      <c r="L31" s="40"/>
      <c r="M31" s="40" t="s">
        <v>261</v>
      </c>
      <c r="N31" s="45" t="s">
        <v>262</v>
      </c>
      <c r="O31" s="40" t="s">
        <v>305</v>
      </c>
      <c r="P31" s="40"/>
      <c r="Q31" s="40"/>
      <c r="R31" s="40"/>
      <c r="S31" s="40"/>
      <c r="T31" s="40"/>
      <c r="U31" s="40"/>
    </row>
    <row r="32" spans="1:22" s="38" customFormat="1" ht="15" customHeight="1">
      <c r="A32" s="39"/>
      <c r="B32" s="40"/>
      <c r="C32" s="40"/>
      <c r="D32" s="40"/>
      <c r="E32" s="40"/>
      <c r="H32" s="40"/>
      <c r="I32" s="40"/>
      <c r="J32" s="40">
        <v>1</v>
      </c>
      <c r="K32" s="40">
        <v>1</v>
      </c>
      <c r="L32" s="40"/>
      <c r="M32" s="40" t="s">
        <v>263</v>
      </c>
      <c r="N32" s="40" t="s">
        <v>307</v>
      </c>
      <c r="O32" s="40" t="s">
        <v>306</v>
      </c>
      <c r="P32" s="40"/>
      <c r="Q32" s="40"/>
      <c r="R32" s="40"/>
      <c r="S32" s="40"/>
      <c r="T32" s="40"/>
      <c r="U32" s="40"/>
    </row>
    <row r="33" spans="1:21" s="38" customFormat="1" ht="15" customHeight="1">
      <c r="A33" s="39"/>
      <c r="B33" s="40"/>
      <c r="C33" s="40"/>
      <c r="D33" s="40"/>
      <c r="E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  <row r="34" spans="1:21" s="38" customFormat="1" ht="15" customHeight="1">
      <c r="A34" s="39"/>
      <c r="B34" s="40" t="s">
        <v>305</v>
      </c>
      <c r="C34" s="40"/>
      <c r="D34" s="40" t="s">
        <v>248</v>
      </c>
      <c r="E34" s="40"/>
      <c r="H34" s="40"/>
      <c r="I34" s="40"/>
      <c r="J34" s="40"/>
      <c r="K34" s="40"/>
      <c r="L34" s="40"/>
      <c r="M34" s="40" t="s">
        <v>296</v>
      </c>
      <c r="N34" s="40" t="s">
        <v>296</v>
      </c>
      <c r="O34" s="40" t="s">
        <v>264</v>
      </c>
      <c r="P34" s="40"/>
      <c r="Q34" s="40"/>
      <c r="R34" s="40"/>
      <c r="S34" s="40"/>
      <c r="T34" s="40"/>
      <c r="U34" s="40"/>
    </row>
    <row r="35" spans="1:21" s="38" customFormat="1" ht="15" customHeight="1">
      <c r="A35" s="39"/>
      <c r="B35" s="40" t="s">
        <v>306</v>
      </c>
      <c r="C35" s="40"/>
      <c r="D35" s="40" t="s">
        <v>248</v>
      </c>
      <c r="E35" s="40"/>
      <c r="H35" s="40"/>
      <c r="I35" s="40"/>
      <c r="J35" s="40"/>
      <c r="K35" s="40"/>
      <c r="L35" s="40"/>
      <c r="M35" s="40" t="s">
        <v>296</v>
      </c>
      <c r="N35" s="40" t="s">
        <v>296</v>
      </c>
      <c r="O35" s="40" t="s">
        <v>264</v>
      </c>
      <c r="P35" s="40"/>
      <c r="Q35" s="40"/>
      <c r="R35" s="40"/>
      <c r="S35" s="40"/>
      <c r="T35" s="40"/>
      <c r="U35" s="40"/>
    </row>
    <row r="36" spans="1:21" s="38" customFormat="1" ht="15" customHeight="1">
      <c r="A36" s="39"/>
      <c r="B36" s="40"/>
      <c r="C36" s="40"/>
      <c r="D36" s="40"/>
      <c r="E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1:21" s="38" customFormat="1" ht="15" customHeight="1">
      <c r="A37" s="39" t="s">
        <v>289</v>
      </c>
      <c r="B37" s="40" t="s">
        <v>265</v>
      </c>
      <c r="C37" s="40"/>
      <c r="D37" s="40" t="s">
        <v>253</v>
      </c>
      <c r="E37" s="40"/>
      <c r="G37" s="38">
        <v>2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</row>
    <row r="38" spans="1:21" s="38" customFormat="1" ht="15" customHeight="1">
      <c r="A38" s="39"/>
      <c r="B38" s="40"/>
      <c r="C38" s="40"/>
      <c r="D38" s="40"/>
      <c r="E38" s="40"/>
      <c r="H38" s="40">
        <v>1</v>
      </c>
      <c r="I38" s="40" t="s">
        <v>266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</row>
    <row r="39" spans="1:21" s="38" customFormat="1" ht="15" customHeight="1">
      <c r="A39" s="39"/>
      <c r="B39" s="40"/>
      <c r="C39" s="40"/>
      <c r="D39" s="40"/>
      <c r="E39" s="40"/>
      <c r="H39" s="40">
        <v>2</v>
      </c>
      <c r="I39" s="40" t="s">
        <v>267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1:21" s="38" customFormat="1" ht="15" customHeight="1">
      <c r="A40" s="39"/>
      <c r="B40" s="40"/>
      <c r="C40" s="40"/>
      <c r="D40" s="40"/>
      <c r="E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1:21" s="38" customFormat="1" ht="15" customHeight="1">
      <c r="A41" s="39" t="s">
        <v>292</v>
      </c>
      <c r="B41" s="40" t="s">
        <v>271</v>
      </c>
      <c r="C41" s="40"/>
      <c r="D41" s="40" t="s">
        <v>252</v>
      </c>
      <c r="E41" s="40"/>
      <c r="H41" s="40"/>
      <c r="I41" s="40"/>
      <c r="J41" s="40"/>
      <c r="K41" s="40"/>
      <c r="L41" s="40"/>
      <c r="M41" s="40" t="s">
        <v>296</v>
      </c>
      <c r="N41" s="40" t="s">
        <v>296</v>
      </c>
      <c r="O41" s="41" t="s">
        <v>252</v>
      </c>
      <c r="P41" s="40"/>
      <c r="Q41" s="40"/>
      <c r="R41" s="40"/>
      <c r="S41" s="40"/>
      <c r="T41" s="40"/>
      <c r="U41" s="40"/>
    </row>
    <row r="42" spans="1:21" s="38" customFormat="1" ht="15" customHeight="1">
      <c r="A42" s="39"/>
      <c r="B42" s="40"/>
      <c r="C42" s="40"/>
      <c r="D42" s="40"/>
      <c r="E42" s="40"/>
      <c r="H42" s="40"/>
      <c r="I42" s="40"/>
      <c r="J42" s="40"/>
      <c r="K42" s="40"/>
      <c r="L42" s="40"/>
      <c r="P42" s="40"/>
      <c r="Q42" s="40"/>
      <c r="R42" s="40"/>
      <c r="S42" s="40"/>
      <c r="T42" s="40"/>
      <c r="U42" s="40"/>
    </row>
    <row r="43" spans="1:21" s="38" customFormat="1" ht="15" customHeight="1">
      <c r="A43" s="39"/>
      <c r="B43" s="40"/>
      <c r="C43" s="40"/>
      <c r="D43" s="40"/>
      <c r="E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1:21" s="38" customFormat="1" ht="15" customHeight="1">
      <c r="A44" s="39" t="s">
        <v>293</v>
      </c>
      <c r="B44" s="40" t="s">
        <v>308</v>
      </c>
      <c r="C44" s="40"/>
      <c r="D44" s="40" t="s">
        <v>254</v>
      </c>
      <c r="E44" s="40"/>
      <c r="F44" s="38">
        <v>10</v>
      </c>
      <c r="H44" s="40"/>
      <c r="I44" s="40"/>
      <c r="J44" s="40"/>
      <c r="K44" s="40"/>
      <c r="L44" s="40"/>
      <c r="M44" s="40" t="s">
        <v>296</v>
      </c>
      <c r="N44" s="40" t="s">
        <v>296</v>
      </c>
      <c r="O44" s="40" t="s">
        <v>260</v>
      </c>
      <c r="P44" s="40"/>
      <c r="Q44" s="40"/>
      <c r="R44" s="40"/>
      <c r="S44" s="40"/>
      <c r="T44" s="40"/>
      <c r="U44" s="40"/>
    </row>
    <row r="45" spans="1:21" s="38" customFormat="1" ht="15" customHeight="1">
      <c r="A45" s="39"/>
      <c r="B45" s="40"/>
      <c r="C45" s="40"/>
      <c r="D45" s="40"/>
      <c r="E45" s="40"/>
      <c r="H45" s="40"/>
      <c r="I45" s="40"/>
      <c r="J45" s="40"/>
      <c r="K45" s="40"/>
      <c r="L45" s="40"/>
      <c r="N45" s="40"/>
      <c r="O45" s="40"/>
      <c r="P45" s="40"/>
      <c r="Q45" s="40"/>
      <c r="R45" s="40"/>
      <c r="S45" s="40"/>
      <c r="T45" s="40"/>
      <c r="U45" s="40"/>
    </row>
    <row r="46" spans="1:21" s="38" customFormat="1" ht="15" customHeight="1">
      <c r="A46" s="39" t="s">
        <v>294</v>
      </c>
      <c r="B46" s="40" t="s">
        <v>297</v>
      </c>
      <c r="C46" s="40"/>
      <c r="D46" s="40" t="s">
        <v>248</v>
      </c>
      <c r="E46" s="40"/>
      <c r="H46" s="40"/>
      <c r="I46" s="40"/>
      <c r="J46" s="40"/>
      <c r="K46" s="40"/>
      <c r="L46" s="40"/>
      <c r="M46" s="40" t="s">
        <v>296</v>
      </c>
      <c r="N46" s="40" t="s">
        <v>296</v>
      </c>
      <c r="O46" s="40" t="s">
        <v>272</v>
      </c>
      <c r="P46" s="40"/>
      <c r="Q46" s="40"/>
      <c r="R46" s="40"/>
      <c r="S46" s="40"/>
      <c r="T46" s="40"/>
      <c r="U46" s="40"/>
    </row>
    <row r="47" spans="1:21" s="38" customFormat="1" ht="15" customHeight="1">
      <c r="A47" s="39"/>
      <c r="B47" s="40"/>
      <c r="C47" s="40"/>
      <c r="D47" s="40"/>
      <c r="E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autoFilter ref="A1:V1" xr:uid="{00000000-0009-0000-0000-000003000000}"/>
  <phoneticPr fontId="2" type="noConversion"/>
  <conditionalFormatting sqref="A1">
    <cfRule type="duplicateValues" dxfId="10" priority="22"/>
  </conditionalFormatting>
  <conditionalFormatting sqref="B30">
    <cfRule type="duplicateValues" dxfId="9" priority="10"/>
    <cfRule type="duplicateValues" dxfId="8" priority="11"/>
    <cfRule type="duplicateValues" dxfId="7" priority="12"/>
  </conditionalFormatting>
  <conditionalFormatting sqref="B31:B33 B1:B26 B36:B1048576">
    <cfRule type="duplicateValues" dxfId="6" priority="13"/>
    <cfRule type="duplicateValues" dxfId="5" priority="14"/>
    <cfRule type="duplicateValues" dxfId="4" priority="50"/>
  </conditionalFormatting>
  <dataValidations count="1">
    <dataValidation type="list" showInputMessage="1" showErrorMessage="1" sqref="O41 D2:E1048576 O27:O28" xr:uid="{00000000-0002-0000-0300-000000000000}">
      <formula1>"Boolean,Byte,Uint8,Uint16,Uint32,Uint64,Int8,Int16,Int32,Int64,Float32,Float64,Float128,Char8,Char16,String8,String16,Enumeration,Bitmask,Sequence,Array,Map,Structure,Union,Alias"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AY27"/>
  <sheetViews>
    <sheetView zoomScale="70" zoomScaleNormal="70" workbookViewId="0">
      <selection activeCell="K15" sqref="K15"/>
    </sheetView>
  </sheetViews>
  <sheetFormatPr defaultColWidth="8.77734375" defaultRowHeight="15.6"/>
  <cols>
    <col min="1" max="1" width="3.33203125" style="1" customWidth="1"/>
    <col min="2" max="2" width="16.44140625" style="2" customWidth="1"/>
    <col min="3" max="3" width="21.21875" style="2" customWidth="1"/>
    <col min="4" max="4" width="17.44140625" style="2" customWidth="1"/>
    <col min="5" max="5" width="18.44140625" style="2" customWidth="1"/>
    <col min="6" max="6" width="16.77734375" style="2" customWidth="1"/>
    <col min="7" max="8" width="17.21875" style="2" customWidth="1"/>
    <col min="9" max="9" width="19.109375" style="2" customWidth="1"/>
    <col min="10" max="10" width="28.21875" style="2" customWidth="1"/>
    <col min="11" max="11" width="56.109375" style="2" customWidth="1"/>
    <col min="12" max="16384" width="8.77734375" style="1"/>
  </cols>
  <sheetData>
    <row r="2" spans="2:51">
      <c r="B2" s="9" t="s">
        <v>43</v>
      </c>
    </row>
    <row r="3" spans="2:51">
      <c r="B3" s="3" t="s">
        <v>46</v>
      </c>
      <c r="C3" s="3" t="s">
        <v>0</v>
      </c>
      <c r="D3" s="3" t="s">
        <v>2</v>
      </c>
      <c r="E3" s="3" t="s">
        <v>26</v>
      </c>
      <c r="F3" s="3" t="s">
        <v>5</v>
      </c>
      <c r="G3" s="15" t="s">
        <v>78</v>
      </c>
      <c r="H3" s="3" t="s">
        <v>34</v>
      </c>
      <c r="I3" s="3" t="s">
        <v>35</v>
      </c>
      <c r="J3" s="1"/>
      <c r="K3" s="1"/>
    </row>
    <row r="4" spans="2:51">
      <c r="B4" s="3"/>
      <c r="C4" s="3"/>
      <c r="D4" s="3"/>
      <c r="E4" s="3"/>
      <c r="F4" s="3"/>
      <c r="G4" s="15"/>
      <c r="H4" s="3"/>
      <c r="I4" s="3"/>
      <c r="J4" s="1"/>
      <c r="K4" s="1"/>
    </row>
    <row r="5" spans="2:51">
      <c r="B5" s="3"/>
      <c r="C5" s="3"/>
      <c r="D5" s="3"/>
      <c r="E5" s="3"/>
      <c r="F5" s="3"/>
      <c r="G5" s="15"/>
      <c r="H5" s="3"/>
      <c r="I5" s="3"/>
      <c r="J5" s="1"/>
      <c r="K5" s="1"/>
    </row>
    <row r="6" spans="2:51">
      <c r="B6" s="4" t="s">
        <v>13</v>
      </c>
      <c r="C6" s="4" t="s">
        <v>6</v>
      </c>
      <c r="D6" s="4" t="s">
        <v>8</v>
      </c>
      <c r="E6" s="5" t="s">
        <v>27</v>
      </c>
      <c r="F6" s="14" t="s">
        <v>75</v>
      </c>
      <c r="G6" s="14"/>
      <c r="H6" s="5" t="s">
        <v>11</v>
      </c>
      <c r="I6" s="5" t="s">
        <v>11</v>
      </c>
      <c r="J6" s="1"/>
      <c r="K6" s="1"/>
    </row>
    <row r="7" spans="2:51">
      <c r="B7" s="4"/>
      <c r="C7" s="4"/>
      <c r="D7" s="4"/>
      <c r="E7" s="5"/>
      <c r="F7" s="14"/>
      <c r="G7" s="14"/>
      <c r="H7" s="5"/>
      <c r="I7" s="5"/>
      <c r="J7" s="1"/>
      <c r="K7" s="1"/>
    </row>
    <row r="8" spans="2:51">
      <c r="B8" s="4" t="s">
        <v>84</v>
      </c>
      <c r="C8" s="4" t="s">
        <v>6</v>
      </c>
      <c r="D8" s="4" t="s">
        <v>9</v>
      </c>
      <c r="E8" s="5" t="s">
        <v>27</v>
      </c>
      <c r="F8" s="14" t="s">
        <v>16</v>
      </c>
      <c r="G8" s="14"/>
      <c r="H8" s="5" t="s">
        <v>11</v>
      </c>
      <c r="I8" s="5" t="s">
        <v>11</v>
      </c>
      <c r="J8" s="1"/>
      <c r="K8" s="1"/>
    </row>
    <row r="9" spans="2:51" s="8" customFormat="1" ht="31.2">
      <c r="B9" s="4" t="s">
        <v>83</v>
      </c>
      <c r="C9" s="6" t="s">
        <v>6</v>
      </c>
      <c r="D9" s="6" t="s">
        <v>10</v>
      </c>
      <c r="E9" s="7" t="s">
        <v>28</v>
      </c>
      <c r="F9" s="6" t="s">
        <v>17</v>
      </c>
      <c r="G9" s="6"/>
      <c r="H9" s="7" t="s">
        <v>36</v>
      </c>
      <c r="I9" s="7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2:51" s="8" customFormat="1">
      <c r="B10" s="6" t="s">
        <v>15</v>
      </c>
      <c r="C10" s="6" t="s">
        <v>19</v>
      </c>
      <c r="D10" s="6" t="s">
        <v>20</v>
      </c>
      <c r="E10" s="7" t="s">
        <v>30</v>
      </c>
      <c r="F10" s="6" t="s">
        <v>16</v>
      </c>
      <c r="G10" s="6"/>
      <c r="H10" s="7" t="s">
        <v>11</v>
      </c>
      <c r="I10" s="7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2" spans="2:51">
      <c r="B12" s="9" t="s">
        <v>44</v>
      </c>
    </row>
    <row r="13" spans="2:51">
      <c r="B13" s="3" t="s">
        <v>46</v>
      </c>
      <c r="C13" s="3" t="s">
        <v>0</v>
      </c>
      <c r="D13" s="3" t="s">
        <v>4</v>
      </c>
      <c r="E13" s="3" t="s">
        <v>26</v>
      </c>
      <c r="F13" s="3" t="s">
        <v>5</v>
      </c>
      <c r="G13" s="3"/>
      <c r="H13" s="3" t="s">
        <v>33</v>
      </c>
      <c r="I13" s="3" t="s">
        <v>34</v>
      </c>
      <c r="J13" s="3" t="s">
        <v>35</v>
      </c>
      <c r="K13" s="1"/>
    </row>
    <row r="14" spans="2:51" s="8" customFormat="1">
      <c r="B14" s="6" t="s">
        <v>15</v>
      </c>
      <c r="C14" s="6" t="s">
        <v>7</v>
      </c>
      <c r="D14" s="6" t="s">
        <v>12</v>
      </c>
      <c r="E14" s="6" t="s">
        <v>30</v>
      </c>
      <c r="F14" s="6" t="s">
        <v>16</v>
      </c>
      <c r="G14" s="6"/>
      <c r="H14" s="7" t="s">
        <v>11</v>
      </c>
      <c r="I14" s="7" t="s">
        <v>11</v>
      </c>
      <c r="J14" s="7" t="s">
        <v>11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93.6">
      <c r="B15" s="6" t="s">
        <v>25</v>
      </c>
      <c r="C15" s="6" t="s">
        <v>7</v>
      </c>
      <c r="D15" s="6" t="s">
        <v>31</v>
      </c>
      <c r="E15" s="6" t="s">
        <v>29</v>
      </c>
      <c r="F15" s="6" t="s">
        <v>17</v>
      </c>
      <c r="G15" s="6"/>
      <c r="H15" s="7" t="s">
        <v>32</v>
      </c>
      <c r="I15" s="7" t="s">
        <v>11</v>
      </c>
      <c r="J15" s="7" t="s">
        <v>37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93.6">
      <c r="B16" s="6" t="s">
        <v>25</v>
      </c>
      <c r="C16" s="6" t="s">
        <v>86</v>
      </c>
      <c r="D16" s="6" t="s">
        <v>31</v>
      </c>
      <c r="E16" s="6" t="s">
        <v>29</v>
      </c>
      <c r="F16" s="6" t="s">
        <v>17</v>
      </c>
      <c r="G16" s="6"/>
      <c r="H16" s="7" t="s">
        <v>32</v>
      </c>
      <c r="I16" s="7" t="s">
        <v>11</v>
      </c>
      <c r="J16" s="7" t="s">
        <v>85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>
      <c r="B17" s="6" t="s">
        <v>13</v>
      </c>
      <c r="C17" s="6" t="s">
        <v>19</v>
      </c>
      <c r="D17" s="6" t="s">
        <v>21</v>
      </c>
      <c r="E17" s="6" t="s">
        <v>27</v>
      </c>
      <c r="F17" s="6" t="s">
        <v>16</v>
      </c>
      <c r="G17" s="6"/>
      <c r="H17" s="7" t="s">
        <v>11</v>
      </c>
      <c r="I17" s="7" t="s">
        <v>11</v>
      </c>
      <c r="J17" s="7" t="s">
        <v>11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>
      <c r="B18" s="6" t="s">
        <v>13</v>
      </c>
      <c r="C18" s="6" t="s">
        <v>18</v>
      </c>
      <c r="D18" s="6" t="s">
        <v>22</v>
      </c>
      <c r="E18" s="6" t="s">
        <v>27</v>
      </c>
      <c r="F18" s="6" t="s">
        <v>16</v>
      </c>
      <c r="G18" s="6"/>
      <c r="H18" s="7" t="s">
        <v>11</v>
      </c>
      <c r="I18" s="7" t="s">
        <v>11</v>
      </c>
      <c r="J18" s="7" t="s">
        <v>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31.2">
      <c r="B19" s="6" t="s">
        <v>14</v>
      </c>
      <c r="C19" s="6" t="s">
        <v>18</v>
      </c>
      <c r="D19" s="6" t="s">
        <v>23</v>
      </c>
      <c r="E19" s="6" t="s">
        <v>28</v>
      </c>
      <c r="F19" s="6" t="s">
        <v>17</v>
      </c>
      <c r="G19" s="6"/>
      <c r="H19" s="7" t="s">
        <v>11</v>
      </c>
      <c r="I19" s="7" t="s">
        <v>36</v>
      </c>
      <c r="J19" s="7" t="s">
        <v>11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3" spans="2:51" ht="16.5" customHeight="1">
      <c r="E23" s="13"/>
    </row>
    <row r="24" spans="2:51">
      <c r="E24" s="13"/>
    </row>
    <row r="25" spans="2:51">
      <c r="E25" s="13"/>
    </row>
    <row r="26" spans="2:51">
      <c r="E26" s="13"/>
    </row>
    <row r="27" spans="2:51">
      <c r="E27" s="13"/>
    </row>
  </sheetData>
  <phoneticPr fontId="2" type="noConversion"/>
  <dataValidations count="2">
    <dataValidation type="list" allowBlank="1" showInputMessage="1" showErrorMessage="1" sqref="F6:G10 G12:H12 G20:H25 F14:G19" xr:uid="{00000000-0002-0000-0400-000000000000}">
      <formula1>"WithKey,NoKey"</formula1>
    </dataValidation>
    <dataValidation type="list" allowBlank="1" showInputMessage="1" showErrorMessage="1" sqref="E6:E10 E14:E22" xr:uid="{00000000-0002-0000-0400-000001000000}">
      <formula1>"Generic,Content-Filter,Time-based-Filter,Multi-Topic"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91E9-50D9-41C7-A312-466964AD0DA8}">
  <dimension ref="A1"/>
  <sheetViews>
    <sheetView tabSelected="1" workbookViewId="0">
      <selection activeCell="I33" sqref="I33"/>
    </sheetView>
  </sheetViews>
  <sheetFormatPr defaultRowHeight="13.8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S97"/>
  <sheetViews>
    <sheetView zoomScale="75" zoomScaleNormal="75" workbookViewId="0">
      <pane ySplit="1" topLeftCell="A2" activePane="bottomLeft" state="frozen"/>
      <selection pane="bottomLeft" activeCell="E6" sqref="E6"/>
    </sheetView>
  </sheetViews>
  <sheetFormatPr defaultColWidth="9" defaultRowHeight="15.6"/>
  <cols>
    <col min="1" max="1" width="17.44140625" style="66" customWidth="1"/>
    <col min="2" max="2" width="24.5546875" style="66" bestFit="1" customWidth="1"/>
    <col min="3" max="3" width="49.44140625" style="66" bestFit="1" customWidth="1"/>
    <col min="4" max="4" width="39.6640625" style="66" bestFit="1" customWidth="1"/>
    <col min="5" max="5" width="36.109375" style="66" bestFit="1" customWidth="1"/>
    <col min="6" max="6" width="20.109375" style="64" bestFit="1" customWidth="1"/>
    <col min="7" max="7" width="18.33203125" style="64" bestFit="1" customWidth="1"/>
    <col min="8" max="8" width="16.5546875" style="66" bestFit="1" customWidth="1"/>
    <col min="9" max="9" width="28.109375" style="66" bestFit="1" customWidth="1"/>
    <col min="10" max="10" width="35.5546875" style="66" bestFit="1" customWidth="1"/>
    <col min="11" max="11" width="33" style="66" bestFit="1" customWidth="1"/>
    <col min="12" max="12" width="33.5546875" style="66" bestFit="1" customWidth="1"/>
    <col min="13" max="13" width="30.77734375" style="66" bestFit="1" customWidth="1"/>
    <col min="14" max="14" width="35.21875" style="66" bestFit="1" customWidth="1"/>
    <col min="15" max="15" width="32.6640625" style="66" customWidth="1"/>
    <col min="16" max="16" width="37.109375" style="66" customWidth="1"/>
    <col min="17" max="17" width="16.21875" style="66" bestFit="1" customWidth="1"/>
    <col min="18" max="18" width="15.6640625" style="66" bestFit="1" customWidth="1"/>
    <col min="19" max="19" width="21.33203125" style="66" bestFit="1" customWidth="1"/>
    <col min="20" max="16384" width="9" style="66"/>
  </cols>
  <sheetData>
    <row r="1" spans="1:19" s="62" customFormat="1" ht="42.6" customHeight="1">
      <c r="A1" s="60" t="s">
        <v>87</v>
      </c>
      <c r="B1" s="60" t="s">
        <v>88</v>
      </c>
      <c r="C1" s="60" t="s">
        <v>200</v>
      </c>
      <c r="D1" s="61" t="s">
        <v>76</v>
      </c>
      <c r="E1" s="61" t="s">
        <v>93</v>
      </c>
      <c r="F1" s="61" t="s">
        <v>77</v>
      </c>
      <c r="G1" s="61" t="s">
        <v>39</v>
      </c>
      <c r="H1" s="61" t="s">
        <v>38</v>
      </c>
      <c r="I1" s="61" t="s">
        <v>67</v>
      </c>
      <c r="J1" s="61" t="s">
        <v>68</v>
      </c>
      <c r="K1" s="61" t="s">
        <v>69</v>
      </c>
      <c r="L1" s="61" t="s">
        <v>70</v>
      </c>
      <c r="M1" s="61" t="s">
        <v>71</v>
      </c>
      <c r="N1" s="61" t="s">
        <v>72</v>
      </c>
      <c r="O1" s="61" t="s">
        <v>73</v>
      </c>
      <c r="P1" s="61" t="s">
        <v>74</v>
      </c>
      <c r="Q1" s="61" t="s">
        <v>89</v>
      </c>
      <c r="R1" s="61" t="s">
        <v>90</v>
      </c>
      <c r="S1" s="61" t="s">
        <v>91</v>
      </c>
    </row>
    <row r="2" spans="1:19" s="64" customFormat="1">
      <c r="A2" s="63" t="s">
        <v>276</v>
      </c>
      <c r="B2" s="28" t="s">
        <v>142</v>
      </c>
      <c r="C2" s="28" t="s">
        <v>315</v>
      </c>
      <c r="D2" s="63" t="s">
        <v>196</v>
      </c>
      <c r="E2" s="29" t="s">
        <v>316</v>
      </c>
      <c r="F2" s="63">
        <v>1</v>
      </c>
      <c r="G2" s="63" t="s">
        <v>296</v>
      </c>
      <c r="H2" s="63">
        <v>0</v>
      </c>
      <c r="I2" s="63">
        <f t="shared" ref="I2" si="0">7400+250*H2+10+2*F2</f>
        <v>7412</v>
      </c>
      <c r="J2" s="63" t="s">
        <v>194</v>
      </c>
      <c r="K2" s="63">
        <f t="shared" ref="K2" si="1">7400+250*H2+0</f>
        <v>7400</v>
      </c>
      <c r="L2" s="63" t="s">
        <v>206</v>
      </c>
      <c r="M2" s="63">
        <f t="shared" ref="M2" si="2">7400+250*H2+11+2*F2</f>
        <v>7413</v>
      </c>
      <c r="N2" s="63" t="s">
        <v>194</v>
      </c>
      <c r="O2" s="63">
        <f>7400+250*H2+1</f>
        <v>7401</v>
      </c>
      <c r="P2" s="63" t="s">
        <v>11</v>
      </c>
      <c r="Q2" s="63" t="s">
        <v>194</v>
      </c>
      <c r="R2" s="63">
        <v>55500</v>
      </c>
      <c r="S2" s="63" t="s">
        <v>195</v>
      </c>
    </row>
    <row r="3" spans="1:19">
      <c r="A3" s="63" t="s">
        <v>276</v>
      </c>
      <c r="B3" s="28" t="s">
        <v>142</v>
      </c>
      <c r="C3" s="28" t="s">
        <v>312</v>
      </c>
      <c r="D3" s="63" t="s">
        <v>196</v>
      </c>
      <c r="E3" s="29" t="s">
        <v>314</v>
      </c>
      <c r="F3" s="63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spans="1:19">
      <c r="A4" s="65"/>
      <c r="B4" s="23"/>
      <c r="C4" s="23"/>
      <c r="D4" s="63"/>
      <c r="E4" s="27"/>
      <c r="F4" s="63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19">
      <c r="A5" s="63"/>
      <c r="B5" s="23"/>
      <c r="C5" s="23"/>
      <c r="D5" s="63"/>
      <c r="E5" s="27"/>
      <c r="F5" s="63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3"/>
    </row>
    <row r="6" spans="1:19">
      <c r="A6" s="65"/>
      <c r="B6" s="23"/>
      <c r="C6" s="23"/>
      <c r="D6" s="63"/>
      <c r="E6" s="27"/>
      <c r="F6" s="63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</row>
    <row r="7" spans="1:19">
      <c r="A7" s="65"/>
      <c r="B7" s="23"/>
      <c r="C7" s="23"/>
      <c r="D7" s="63"/>
      <c r="E7" s="27"/>
      <c r="F7" s="63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>
      <c r="A8" s="65"/>
      <c r="B8" s="23"/>
      <c r="C8" s="23"/>
      <c r="D8" s="63"/>
      <c r="E8" s="27"/>
      <c r="F8" s="63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19">
      <c r="A9" s="65"/>
      <c r="B9" s="23"/>
      <c r="C9" s="23"/>
      <c r="D9" s="63"/>
      <c r="E9" s="27"/>
      <c r="F9" s="63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19">
      <c r="A10" s="65"/>
      <c r="B10" s="23"/>
      <c r="C10" s="23"/>
      <c r="D10" s="63"/>
      <c r="E10" s="27"/>
      <c r="F10" s="63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19">
      <c r="A11" s="65"/>
      <c r="B11" s="23"/>
      <c r="C11" s="23"/>
      <c r="D11" s="63"/>
      <c r="E11" s="27"/>
      <c r="F11" s="63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19">
      <c r="A12" s="65"/>
      <c r="B12" s="23"/>
      <c r="C12" s="23"/>
      <c r="D12" s="63"/>
      <c r="E12" s="27"/>
      <c r="F12" s="63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1:19">
      <c r="A13" s="65"/>
      <c r="B13" s="23"/>
      <c r="C13" s="23"/>
      <c r="D13" s="63"/>
      <c r="E13" s="27"/>
      <c r="F13" s="63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</row>
    <row r="14" spans="1:19">
      <c r="A14" s="65"/>
      <c r="B14" s="23"/>
      <c r="C14" s="23"/>
      <c r="D14" s="63"/>
      <c r="E14" s="27"/>
      <c r="F14" s="63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</row>
    <row r="15" spans="1:19">
      <c r="A15" s="65"/>
      <c r="B15" s="23"/>
      <c r="C15" s="23"/>
      <c r="D15" s="63"/>
      <c r="E15" s="27"/>
      <c r="F15" s="63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</row>
    <row r="16" spans="1:19">
      <c r="A16" s="65"/>
      <c r="B16" s="23"/>
      <c r="C16" s="23"/>
      <c r="D16" s="63"/>
      <c r="E16" s="27"/>
      <c r="F16" s="63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spans="1:19">
      <c r="A17" s="65"/>
      <c r="B17" s="23"/>
      <c r="C17" s="23"/>
      <c r="D17" s="63"/>
      <c r="E17" s="27"/>
      <c r="F17" s="63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1:19">
      <c r="A18" s="65"/>
      <c r="B18" s="23"/>
      <c r="C18" s="23"/>
      <c r="D18" s="63"/>
      <c r="E18" s="27"/>
      <c r="F18" s="63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spans="1:19">
      <c r="A19" s="65"/>
      <c r="B19" s="23"/>
      <c r="C19" s="23"/>
      <c r="D19" s="63"/>
      <c r="E19" s="27"/>
      <c r="F19" s="63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spans="1:19">
      <c r="A20" s="65"/>
      <c r="B20" s="23"/>
      <c r="C20" s="23"/>
      <c r="D20" s="63"/>
      <c r="E20" s="27"/>
      <c r="F20" s="63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spans="1:19">
      <c r="A21" s="65"/>
      <c r="B21" s="23"/>
      <c r="C21" s="23"/>
      <c r="D21" s="63"/>
      <c r="E21" s="27"/>
      <c r="F21" s="63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spans="1:19">
      <c r="A22" s="65"/>
      <c r="B22" s="23"/>
      <c r="C22" s="23"/>
      <c r="D22" s="63"/>
      <c r="E22" s="27"/>
      <c r="F22" s="63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1:19">
      <c r="A23" s="65"/>
      <c r="B23" s="23"/>
      <c r="C23" s="23"/>
      <c r="D23" s="63"/>
      <c r="E23" s="27"/>
      <c r="F23" s="63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spans="1:19">
      <c r="A24" s="65"/>
      <c r="B24" s="23"/>
      <c r="C24" s="23"/>
      <c r="D24" s="63"/>
      <c r="E24" s="27"/>
      <c r="F24" s="63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spans="1:19">
      <c r="A25" s="65"/>
      <c r="B25" s="23"/>
      <c r="C25" s="23"/>
      <c r="D25" s="63"/>
      <c r="E25" s="27"/>
      <c r="F25" s="63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spans="1:19">
      <c r="A26" s="65"/>
      <c r="B26" s="23"/>
      <c r="C26" s="23"/>
      <c r="D26" s="63"/>
      <c r="E26" s="27"/>
      <c r="F26" s="63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>
      <c r="A27" s="63"/>
      <c r="B27" s="23"/>
      <c r="C27" s="23"/>
      <c r="D27" s="63"/>
      <c r="E27" s="27"/>
      <c r="F27" s="63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3"/>
    </row>
    <row r="28" spans="1:19">
      <c r="A28" s="65"/>
      <c r="B28" s="23"/>
      <c r="C28" s="23"/>
      <c r="D28" s="63"/>
      <c r="E28" s="27"/>
      <c r="F28" s="63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spans="1:19">
      <c r="A29" s="65"/>
      <c r="B29" s="23"/>
      <c r="C29" s="23"/>
      <c r="D29" s="63"/>
      <c r="E29" s="27"/>
      <c r="F29" s="63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spans="1:19">
      <c r="A30" s="65"/>
      <c r="B30" s="23"/>
      <c r="C30" s="23"/>
      <c r="D30" s="63"/>
      <c r="E30" s="27"/>
      <c r="F30" s="63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spans="1:19">
      <c r="A31" s="65"/>
      <c r="B31" s="67"/>
      <c r="C31" s="23"/>
      <c r="D31" s="63"/>
      <c r="E31" s="27"/>
      <c r="F31" s="63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1:19">
      <c r="A32" s="65"/>
      <c r="B32" s="67"/>
      <c r="C32" s="23"/>
      <c r="D32" s="63"/>
      <c r="E32" s="27"/>
      <c r="F32" s="63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19">
      <c r="A33" s="65"/>
      <c r="B33" s="67"/>
      <c r="C33" s="23"/>
      <c r="D33" s="63"/>
      <c r="E33" s="27"/>
      <c r="F33" s="63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spans="1:19">
      <c r="A34" s="65"/>
      <c r="B34" s="23"/>
      <c r="C34" s="23"/>
      <c r="D34" s="63"/>
      <c r="E34" s="27"/>
      <c r="F34" s="63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19">
      <c r="A35" s="65"/>
      <c r="B35" s="67"/>
      <c r="C35" s="23"/>
      <c r="D35" s="63"/>
      <c r="E35" s="27"/>
      <c r="F35" s="63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spans="1:19">
      <c r="A36" s="65"/>
      <c r="B36" s="67"/>
      <c r="C36" s="23"/>
      <c r="D36" s="63"/>
      <c r="E36" s="27"/>
      <c r="F36" s="63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spans="1:19">
      <c r="A37" s="65"/>
      <c r="B37" s="67"/>
      <c r="C37" s="23"/>
      <c r="D37" s="63"/>
      <c r="E37" s="27"/>
      <c r="F37" s="63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spans="1:19">
      <c r="A38" s="65"/>
      <c r="B38" s="67"/>
      <c r="C38" s="23"/>
      <c r="D38" s="63"/>
      <c r="E38" s="27"/>
      <c r="F38" s="63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>
      <c r="A39" s="65"/>
      <c r="B39" s="23"/>
      <c r="C39" s="23"/>
      <c r="D39" s="63"/>
      <c r="E39" s="27"/>
      <c r="F39" s="63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spans="1:19">
      <c r="A40" s="65"/>
      <c r="B40" s="23"/>
      <c r="C40" s="23"/>
      <c r="D40" s="63"/>
      <c r="E40" s="27"/>
      <c r="F40" s="63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  <row r="41" spans="1:19">
      <c r="A41" s="65"/>
      <c r="B41" s="23"/>
      <c r="C41" s="23"/>
      <c r="D41" s="63"/>
      <c r="E41" s="27"/>
      <c r="F41" s="63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</row>
    <row r="42" spans="1:19">
      <c r="A42" s="65"/>
      <c r="B42" s="23"/>
      <c r="C42" s="23"/>
      <c r="D42" s="63"/>
      <c r="E42" s="27"/>
      <c r="F42" s="63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</row>
    <row r="43" spans="1:19">
      <c r="A43" s="65"/>
      <c r="B43" s="23"/>
      <c r="C43" s="23"/>
      <c r="D43" s="63"/>
      <c r="E43" s="27"/>
      <c r="F43" s="63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</row>
    <row r="44" spans="1:19">
      <c r="A44" s="65"/>
      <c r="B44" s="23"/>
      <c r="C44" s="23"/>
      <c r="D44" s="63"/>
      <c r="E44" s="27"/>
      <c r="F44" s="63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</row>
    <row r="45" spans="1:19">
      <c r="A45" s="65"/>
      <c r="B45" s="23"/>
      <c r="C45" s="23"/>
      <c r="D45" s="63"/>
      <c r="E45" s="27"/>
      <c r="F45" s="63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spans="1:19">
      <c r="A46" s="65"/>
      <c r="B46" s="23"/>
      <c r="C46" s="23"/>
      <c r="D46" s="63"/>
      <c r="E46" s="27"/>
      <c r="F46" s="63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</row>
    <row r="47" spans="1:19">
      <c r="A47" s="65"/>
      <c r="B47" s="23"/>
      <c r="C47" s="23"/>
      <c r="D47" s="63"/>
      <c r="E47" s="27"/>
      <c r="F47" s="63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</row>
    <row r="48" spans="1:19">
      <c r="A48" s="65"/>
      <c r="B48" s="23"/>
      <c r="C48" s="23"/>
      <c r="D48" s="63"/>
      <c r="E48" s="27"/>
      <c r="F48" s="63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</row>
    <row r="49" spans="1:19">
      <c r="A49" s="65"/>
      <c r="B49" s="23"/>
      <c r="C49" s="23"/>
      <c r="D49" s="63"/>
      <c r="E49" s="27"/>
      <c r="F49" s="63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</row>
    <row r="50" spans="1:19">
      <c r="A50" s="65"/>
      <c r="B50" s="23"/>
      <c r="C50" s="23"/>
      <c r="D50" s="63"/>
      <c r="E50" s="27"/>
      <c r="F50" s="63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</row>
    <row r="51" spans="1:19">
      <c r="A51" s="65"/>
      <c r="B51" s="23"/>
      <c r="C51" s="23"/>
      <c r="D51" s="63"/>
      <c r="E51" s="27"/>
      <c r="F51" s="63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</row>
    <row r="52" spans="1:19">
      <c r="A52" s="65"/>
      <c r="B52" s="23"/>
      <c r="C52" s="23"/>
      <c r="D52" s="63"/>
      <c r="E52" s="27"/>
      <c r="F52" s="63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</row>
    <row r="53" spans="1:19">
      <c r="A53" s="65"/>
      <c r="B53" s="23"/>
      <c r="C53" s="23"/>
      <c r="D53" s="63"/>
      <c r="E53" s="27"/>
      <c r="F53" s="63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</row>
    <row r="54" spans="1:19">
      <c r="A54" s="65"/>
      <c r="B54" s="23"/>
      <c r="C54" s="23"/>
      <c r="D54" s="63"/>
      <c r="E54" s="27"/>
      <c r="F54" s="63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spans="1:19">
      <c r="A55" s="65"/>
      <c r="B55" s="23"/>
      <c r="C55" s="23"/>
      <c r="D55" s="63"/>
      <c r="E55" s="27"/>
      <c r="F55" s="63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</row>
    <row r="56" spans="1:19">
      <c r="A56" s="65"/>
      <c r="B56" s="23"/>
      <c r="C56" s="23"/>
      <c r="D56" s="63"/>
      <c r="E56" s="27"/>
      <c r="F56" s="63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</row>
    <row r="57" spans="1:19">
      <c r="A57" s="65"/>
      <c r="B57" s="23"/>
      <c r="C57" s="23"/>
      <c r="D57" s="63"/>
      <c r="E57" s="27"/>
      <c r="F57" s="63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</row>
    <row r="58" spans="1:19">
      <c r="A58" s="65"/>
      <c r="B58" s="23"/>
      <c r="C58" s="23"/>
      <c r="D58" s="63"/>
      <c r="E58" s="27"/>
      <c r="F58" s="63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</row>
    <row r="59" spans="1:19">
      <c r="A59" s="65"/>
      <c r="B59" s="23"/>
      <c r="C59" s="23"/>
      <c r="D59" s="63"/>
      <c r="E59" s="27"/>
      <c r="F59" s="63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</row>
    <row r="60" spans="1:19">
      <c r="A60" s="65"/>
      <c r="B60" s="23"/>
      <c r="C60" s="23"/>
      <c r="D60" s="63"/>
      <c r="E60" s="27"/>
      <c r="F60" s="63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</row>
    <row r="61" spans="1:19">
      <c r="A61" s="65"/>
      <c r="B61" s="23"/>
      <c r="C61" s="23"/>
      <c r="D61" s="63"/>
      <c r="E61" s="27"/>
      <c r="F61" s="63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spans="1:19">
      <c r="A62" s="65"/>
      <c r="B62" s="23"/>
      <c r="C62" s="23"/>
      <c r="D62" s="63"/>
      <c r="E62" s="27"/>
      <c r="F62" s="63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</row>
    <row r="63" spans="1:19">
      <c r="A63" s="65"/>
      <c r="B63" s="23"/>
      <c r="C63" s="23"/>
      <c r="D63" s="63"/>
      <c r="E63" s="27"/>
      <c r="F63" s="63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</row>
    <row r="64" spans="1:19">
      <c r="A64" s="65"/>
      <c r="B64" s="23"/>
      <c r="C64" s="23"/>
      <c r="D64" s="63"/>
      <c r="E64" s="27"/>
      <c r="F64" s="63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</row>
    <row r="65" spans="1:19">
      <c r="A65" s="65"/>
      <c r="B65" s="23"/>
      <c r="C65" s="23"/>
      <c r="D65" s="63"/>
      <c r="E65" s="27"/>
      <c r="F65" s="63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spans="1:19">
      <c r="A66" s="65"/>
      <c r="B66" s="23"/>
      <c r="C66" s="23"/>
      <c r="D66" s="63"/>
      <c r="E66" s="27"/>
      <c r="F66" s="63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</row>
    <row r="67" spans="1:19">
      <c r="A67" s="65"/>
      <c r="B67" s="23"/>
      <c r="C67" s="23"/>
      <c r="D67" s="63"/>
      <c r="E67" s="27"/>
      <c r="F67" s="63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spans="1:19">
      <c r="A68" s="65"/>
      <c r="B68" s="23"/>
      <c r="C68" s="23"/>
      <c r="D68" s="63"/>
      <c r="E68" s="27"/>
      <c r="F68" s="63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</row>
    <row r="69" spans="1:19">
      <c r="A69" s="65"/>
      <c r="B69" s="23"/>
      <c r="C69" s="23"/>
      <c r="D69" s="63"/>
      <c r="E69" s="27"/>
      <c r="F69" s="63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</row>
    <row r="70" spans="1:19">
      <c r="A70" s="65"/>
      <c r="B70" s="23"/>
      <c r="C70" s="23"/>
      <c r="D70" s="63"/>
      <c r="E70" s="27"/>
      <c r="F70" s="63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</row>
    <row r="71" spans="1:19">
      <c r="A71" s="65"/>
      <c r="B71" s="23"/>
      <c r="C71" s="23"/>
      <c r="D71" s="63"/>
      <c r="E71" s="27"/>
      <c r="F71" s="63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</row>
    <row r="72" spans="1:19">
      <c r="A72" s="65"/>
      <c r="B72" s="23"/>
      <c r="C72" s="23"/>
      <c r="D72" s="63"/>
      <c r="E72" s="27"/>
      <c r="F72" s="63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</row>
    <row r="73" spans="1:19">
      <c r="A73" s="65"/>
      <c r="B73" s="23"/>
      <c r="C73" s="23"/>
      <c r="D73" s="63"/>
      <c r="E73" s="27"/>
      <c r="F73" s="63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</row>
    <row r="74" spans="1:19">
      <c r="A74" s="65"/>
      <c r="B74" s="23"/>
      <c r="C74" s="23"/>
      <c r="D74" s="63"/>
      <c r="E74" s="27"/>
      <c r="F74" s="63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</row>
    <row r="75" spans="1:19">
      <c r="A75" s="65"/>
      <c r="B75" s="23"/>
      <c r="C75" s="23"/>
      <c r="D75" s="63"/>
      <c r="E75" s="27"/>
      <c r="F75" s="63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</row>
    <row r="76" spans="1:19">
      <c r="A76" s="68"/>
      <c r="B76" s="69"/>
      <c r="C76" s="69"/>
      <c r="D76" s="70"/>
      <c r="E76" s="71"/>
      <c r="F76" s="63"/>
      <c r="G76" s="65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s="65" customFormat="1">
      <c r="C77" s="23"/>
      <c r="D77" s="63"/>
      <c r="E77" s="27"/>
      <c r="F77" s="63"/>
    </row>
    <row r="78" spans="1:19" s="65" customFormat="1">
      <c r="C78" s="23"/>
      <c r="D78" s="63"/>
      <c r="E78" s="27"/>
      <c r="F78" s="63"/>
    </row>
    <row r="79" spans="1:19" s="65" customFormat="1">
      <c r="C79" s="23"/>
      <c r="D79" s="63"/>
      <c r="E79" s="27"/>
      <c r="F79" s="63"/>
    </row>
    <row r="80" spans="1:19" s="65" customFormat="1">
      <c r="C80" s="23"/>
      <c r="D80" s="63"/>
      <c r="E80" s="27"/>
      <c r="F80" s="63"/>
    </row>
    <row r="81" spans="2:19">
      <c r="B81" s="72"/>
      <c r="C81" s="73"/>
      <c r="D81" s="63"/>
      <c r="E81" s="74"/>
      <c r="F81" s="63"/>
      <c r="G81" s="6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65"/>
      <c r="S81" s="75"/>
    </row>
    <row r="82" spans="2:19">
      <c r="B82" s="67"/>
      <c r="C82" s="23"/>
      <c r="D82" s="63"/>
      <c r="E82" s="27"/>
      <c r="F82" s="63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</row>
    <row r="83" spans="2:19">
      <c r="B83" s="67"/>
      <c r="C83" s="23"/>
      <c r="D83" s="63"/>
      <c r="E83" s="27"/>
      <c r="F83" s="63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</row>
    <row r="84" spans="2:19">
      <c r="B84" s="67"/>
      <c r="C84" s="23"/>
      <c r="D84" s="63"/>
      <c r="E84" s="27"/>
      <c r="F84" s="63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</row>
    <row r="85" spans="2:19">
      <c r="B85" s="67"/>
      <c r="C85" s="23"/>
      <c r="D85" s="63"/>
      <c r="E85" s="27"/>
      <c r="F85" s="63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</row>
    <row r="86" spans="2:19">
      <c r="B86" s="67"/>
      <c r="C86" s="23"/>
      <c r="D86" s="63"/>
      <c r="E86" s="27"/>
      <c r="F86" s="63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</row>
    <row r="87" spans="2:19">
      <c r="B87" s="67"/>
      <c r="C87" s="23"/>
      <c r="D87" s="63"/>
      <c r="E87" s="27"/>
      <c r="F87" s="63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</row>
    <row r="88" spans="2:19">
      <c r="B88" s="67"/>
      <c r="C88" s="23"/>
      <c r="D88" s="63"/>
      <c r="E88" s="27"/>
      <c r="F88" s="63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</row>
    <row r="89" spans="2:19">
      <c r="B89" s="67"/>
      <c r="C89" s="23"/>
      <c r="D89" s="63"/>
      <c r="E89" s="27"/>
      <c r="F89" s="63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</row>
    <row r="90" spans="2:19">
      <c r="B90" s="67"/>
      <c r="C90" s="23"/>
      <c r="D90" s="63"/>
      <c r="E90" s="27"/>
      <c r="F90" s="63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</row>
    <row r="91" spans="2:19">
      <c r="B91" s="67"/>
      <c r="C91" s="23"/>
      <c r="D91" s="63"/>
      <c r="E91" s="27"/>
      <c r="F91" s="63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</row>
    <row r="92" spans="2:19">
      <c r="B92" s="28"/>
      <c r="C92" s="23"/>
      <c r="D92" s="63"/>
      <c r="E92" s="27"/>
      <c r="F92" s="63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</row>
    <row r="93" spans="2:19">
      <c r="B93" s="28"/>
      <c r="C93" s="23"/>
      <c r="D93" s="63"/>
      <c r="E93" s="27"/>
      <c r="F93" s="63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</row>
    <row r="94" spans="2:19">
      <c r="B94" s="28"/>
      <c r="C94" s="23"/>
      <c r="D94" s="63"/>
      <c r="E94" s="27"/>
      <c r="F94" s="63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</row>
    <row r="95" spans="2:19">
      <c r="B95" s="28"/>
      <c r="C95" s="23"/>
      <c r="D95" s="63"/>
      <c r="E95" s="27"/>
      <c r="F95" s="63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</row>
    <row r="96" spans="2:19">
      <c r="B96" s="28"/>
      <c r="C96" s="23"/>
      <c r="D96" s="63"/>
      <c r="E96" s="27"/>
      <c r="F96" s="63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</row>
    <row r="97" spans="2:19">
      <c r="B97" s="28"/>
      <c r="C97" s="23"/>
      <c r="D97" s="63"/>
      <c r="E97" s="27"/>
      <c r="F97" s="63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</row>
  </sheetData>
  <autoFilter ref="A1:S97" xr:uid="{00000000-0009-0000-0000-000005000000}">
    <filterColumn colId="1">
      <filters>
        <filter val="MBStatusInfomation"/>
      </filters>
    </filterColumn>
  </autoFilter>
  <sortState xmlns:xlrd2="http://schemas.microsoft.com/office/spreadsheetml/2017/richdata2" ref="A2:S28">
    <sortCondition ref="A1:A28"/>
  </sortState>
  <phoneticPr fontId="16" type="noConversion"/>
  <conditionalFormatting sqref="E77:E97">
    <cfRule type="duplicateValues" dxfId="3" priority="19"/>
  </conditionalFormatting>
  <conditionalFormatting sqref="E98:E1048576 E1:E76">
    <cfRule type="duplicateValues" dxfId="2" priority="3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W11"/>
  <sheetViews>
    <sheetView zoomScale="75" zoomScaleNormal="7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ColWidth="8.88671875" defaultRowHeight="15.6"/>
  <cols>
    <col min="1" max="1" width="21.44140625" style="11" bestFit="1" customWidth="1"/>
    <col min="2" max="2" width="13.44140625" style="11" customWidth="1"/>
    <col min="3" max="3" width="20.44140625" style="11" bestFit="1" customWidth="1"/>
    <col min="4" max="4" width="8.6640625" style="11" bestFit="1" customWidth="1"/>
    <col min="5" max="5" width="20.109375" style="11" bestFit="1" customWidth="1"/>
    <col min="6" max="6" width="21.109375" style="24" customWidth="1"/>
    <col min="7" max="7" width="43" style="24" customWidth="1"/>
    <col min="8" max="8" width="10" style="11" bestFit="1" customWidth="1"/>
    <col min="9" max="9" width="8.5546875" style="11" bestFit="1" customWidth="1"/>
    <col min="10" max="10" width="13.44140625" style="11" bestFit="1" customWidth="1"/>
    <col min="11" max="11" width="14.77734375" style="11" bestFit="1" customWidth="1"/>
    <col min="12" max="12" width="14.77734375" style="11" customWidth="1"/>
    <col min="13" max="13" width="11" style="11" bestFit="1" customWidth="1"/>
    <col min="14" max="15" width="10" style="11" customWidth="1"/>
    <col min="16" max="16" width="16.109375" style="11" bestFit="1" customWidth="1"/>
    <col min="17" max="17" width="16.109375" style="11" customWidth="1"/>
    <col min="18" max="18" width="17.88671875" style="11" customWidth="1"/>
    <col min="19" max="19" width="16.21875" style="11" customWidth="1"/>
    <col min="20" max="20" width="14.33203125" style="11" bestFit="1" customWidth="1"/>
    <col min="21" max="22" width="8.88671875" style="11"/>
    <col min="23" max="23" width="14.21875" style="11" customWidth="1"/>
    <col min="24" max="24" width="13.21875" style="11" customWidth="1"/>
    <col min="25" max="25" width="14.44140625" style="11" customWidth="1"/>
    <col min="26" max="26" width="16.88671875" style="11" customWidth="1"/>
    <col min="27" max="27" width="13" style="11" bestFit="1" customWidth="1"/>
    <col min="28" max="28" width="8.5546875" style="11" bestFit="1" customWidth="1"/>
    <col min="29" max="29" width="13.6640625" style="11" customWidth="1"/>
    <col min="30" max="30" width="12" style="11" customWidth="1"/>
    <col min="31" max="31" width="15.33203125" style="11" customWidth="1"/>
    <col min="32" max="32" width="12" style="11" customWidth="1"/>
    <col min="33" max="33" width="7.88671875" style="11" bestFit="1" customWidth="1"/>
    <col min="34" max="36" width="13.44140625" style="11" customWidth="1"/>
    <col min="37" max="37" width="16.6640625" style="11" customWidth="1"/>
    <col min="38" max="38" width="14.6640625" style="11" bestFit="1" customWidth="1"/>
    <col min="39" max="39" width="18" style="11" customWidth="1"/>
    <col min="40" max="40" width="23" style="11" customWidth="1"/>
    <col min="41" max="41" width="14.33203125" style="11" bestFit="1" customWidth="1"/>
    <col min="42" max="42" width="20.44140625" style="11" bestFit="1" customWidth="1"/>
    <col min="43" max="43" width="12.44140625" style="11" customWidth="1"/>
    <col min="44" max="44" width="21.44140625" style="11" customWidth="1"/>
    <col min="45" max="45" width="29.5546875" style="11" bestFit="1" customWidth="1"/>
    <col min="46" max="46" width="14.44140625" style="11" customWidth="1"/>
    <col min="47" max="47" width="8.77734375" style="11" bestFit="1" customWidth="1"/>
    <col min="48" max="48" width="15.88671875" style="11" customWidth="1"/>
    <col min="49" max="49" width="13.88671875" style="11" customWidth="1"/>
    <col min="50" max="16384" width="8.88671875" style="11"/>
  </cols>
  <sheetData>
    <row r="1" spans="1:49" s="1" customFormat="1" ht="16.2" customHeight="1">
      <c r="A1" s="91" t="s">
        <v>45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96</v>
      </c>
      <c r="N1" s="92"/>
      <c r="O1" s="92"/>
      <c r="P1" s="92"/>
      <c r="Q1" s="92"/>
      <c r="R1" s="92" t="s">
        <v>79</v>
      </c>
      <c r="S1" s="92"/>
      <c r="T1" s="92"/>
      <c r="U1" s="92"/>
      <c r="V1" s="92"/>
      <c r="W1" s="92"/>
      <c r="X1" s="92" t="s">
        <v>81</v>
      </c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1:49" s="1" customFormat="1" ht="31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2"/>
      <c r="O2" s="92"/>
      <c r="P2" s="92"/>
      <c r="Q2" s="92"/>
      <c r="R2" s="25" t="s">
        <v>48</v>
      </c>
      <c r="S2" s="25" t="s">
        <v>49</v>
      </c>
      <c r="T2" s="93" t="s">
        <v>50</v>
      </c>
      <c r="U2" s="93"/>
      <c r="V2" s="93"/>
      <c r="W2" s="25" t="s">
        <v>51</v>
      </c>
      <c r="X2" s="25" t="s">
        <v>47</v>
      </c>
      <c r="Y2" s="25" t="s">
        <v>52</v>
      </c>
      <c r="Z2" s="93" t="s">
        <v>53</v>
      </c>
      <c r="AA2" s="94"/>
      <c r="AB2" s="94"/>
      <c r="AC2" s="94"/>
      <c r="AD2" s="94"/>
      <c r="AE2" s="94"/>
      <c r="AF2" s="93" t="s">
        <v>54</v>
      </c>
      <c r="AG2" s="93"/>
      <c r="AH2" s="93" t="s">
        <v>55</v>
      </c>
      <c r="AI2" s="93"/>
      <c r="AJ2" s="93"/>
      <c r="AK2" s="25" t="s">
        <v>57</v>
      </c>
      <c r="AL2" s="93" t="s">
        <v>58</v>
      </c>
      <c r="AM2" s="93"/>
      <c r="AN2" s="93"/>
      <c r="AO2" s="93" t="s">
        <v>59</v>
      </c>
      <c r="AP2" s="93"/>
      <c r="AQ2" s="25" t="s">
        <v>60</v>
      </c>
      <c r="AR2" s="25" t="s">
        <v>61</v>
      </c>
      <c r="AS2" s="25" t="s">
        <v>62</v>
      </c>
      <c r="AT2" s="25" t="s">
        <v>63</v>
      </c>
      <c r="AU2" s="25" t="s">
        <v>64</v>
      </c>
      <c r="AV2" s="25" t="s">
        <v>65</v>
      </c>
      <c r="AW2" s="25" t="s">
        <v>108</v>
      </c>
    </row>
    <row r="3" spans="1:49" s="2" customFormat="1" ht="46.8">
      <c r="A3" s="76" t="s">
        <v>140</v>
      </c>
      <c r="B3" s="77" t="s">
        <v>5</v>
      </c>
      <c r="C3" s="77" t="s">
        <v>94</v>
      </c>
      <c r="D3" s="77" t="s">
        <v>34</v>
      </c>
      <c r="E3" s="76" t="s">
        <v>0</v>
      </c>
      <c r="F3" s="78" t="s">
        <v>1</v>
      </c>
      <c r="G3" s="78" t="s">
        <v>2</v>
      </c>
      <c r="H3" s="78" t="s">
        <v>40</v>
      </c>
      <c r="I3" s="78" t="s">
        <v>41</v>
      </c>
      <c r="J3" s="79" t="s">
        <v>188</v>
      </c>
      <c r="K3" s="79" t="s">
        <v>189</v>
      </c>
      <c r="L3" s="79" t="s">
        <v>190</v>
      </c>
      <c r="M3" s="78" t="s">
        <v>42</v>
      </c>
      <c r="N3" s="79" t="s">
        <v>197</v>
      </c>
      <c r="O3" s="79" t="s">
        <v>198</v>
      </c>
      <c r="P3" s="79" t="s">
        <v>199</v>
      </c>
      <c r="Q3" s="78" t="s">
        <v>187</v>
      </c>
      <c r="R3" s="78" t="s">
        <v>207</v>
      </c>
      <c r="S3" s="78" t="s">
        <v>208</v>
      </c>
      <c r="T3" s="78" t="s">
        <v>209</v>
      </c>
      <c r="U3" s="78" t="s">
        <v>210</v>
      </c>
      <c r="V3" s="78" t="s">
        <v>211</v>
      </c>
      <c r="W3" s="78" t="s">
        <v>212</v>
      </c>
      <c r="X3" s="78" t="s">
        <v>208</v>
      </c>
      <c r="Y3" s="78" t="s">
        <v>213</v>
      </c>
      <c r="Z3" s="79" t="s">
        <v>214</v>
      </c>
      <c r="AA3" s="78" t="s">
        <v>215</v>
      </c>
      <c r="AB3" s="78" t="s">
        <v>216</v>
      </c>
      <c r="AC3" s="78" t="s">
        <v>217</v>
      </c>
      <c r="AD3" s="78" t="s">
        <v>218</v>
      </c>
      <c r="AE3" s="78" t="s">
        <v>219</v>
      </c>
      <c r="AF3" s="78" t="s">
        <v>213</v>
      </c>
      <c r="AG3" s="78" t="s">
        <v>220</v>
      </c>
      <c r="AH3" s="78" t="s">
        <v>217</v>
      </c>
      <c r="AI3" s="78" t="s">
        <v>218</v>
      </c>
      <c r="AJ3" s="78" t="s">
        <v>219</v>
      </c>
      <c r="AK3" s="78" t="s">
        <v>221</v>
      </c>
      <c r="AL3" s="78" t="s">
        <v>213</v>
      </c>
      <c r="AM3" s="78" t="s">
        <v>222</v>
      </c>
      <c r="AN3" s="78" t="s">
        <v>192</v>
      </c>
      <c r="AO3" s="78" t="s">
        <v>213</v>
      </c>
      <c r="AP3" s="78" t="s">
        <v>193</v>
      </c>
      <c r="AQ3" s="78" t="s">
        <v>223</v>
      </c>
      <c r="AR3" s="78" t="s">
        <v>202</v>
      </c>
      <c r="AS3" s="78" t="s">
        <v>213</v>
      </c>
      <c r="AT3" s="78" t="s">
        <v>208</v>
      </c>
      <c r="AU3" s="78" t="s">
        <v>202</v>
      </c>
      <c r="AV3" s="78" t="s">
        <v>213</v>
      </c>
      <c r="AW3" s="78" t="s">
        <v>208</v>
      </c>
    </row>
    <row r="4" spans="1:49" s="10" customFormat="1" ht="31.2">
      <c r="A4" s="10" t="s">
        <v>290</v>
      </c>
      <c r="B4" s="2"/>
      <c r="E4" s="10" t="s">
        <v>311</v>
      </c>
      <c r="F4" s="80" t="str">
        <f>E4&amp;"_Pub"</f>
        <v>NV_NANO_DP_Pub</v>
      </c>
      <c r="G4" s="80" t="str">
        <f>A4&amp;"_"&amp;E4&amp;"_DW"</f>
        <v>Task_Topic_NV_NANO_DP_DW</v>
      </c>
      <c r="R4" s="2" t="b">
        <v>1</v>
      </c>
      <c r="S4" s="2" t="s">
        <v>278</v>
      </c>
      <c r="T4" s="2" t="s">
        <v>279</v>
      </c>
      <c r="U4" s="2" t="b">
        <v>0</v>
      </c>
      <c r="V4" s="2" t="b">
        <v>0</v>
      </c>
      <c r="W4" s="2" t="s">
        <v>11</v>
      </c>
      <c r="X4" s="2" t="s">
        <v>11</v>
      </c>
      <c r="Y4" s="2" t="s">
        <v>280</v>
      </c>
      <c r="Z4" s="2">
        <v>0</v>
      </c>
      <c r="AA4" s="10" t="s">
        <v>281</v>
      </c>
      <c r="AB4" s="2">
        <v>1</v>
      </c>
      <c r="AC4" s="2" t="s">
        <v>282</v>
      </c>
      <c r="AD4" s="2" t="s">
        <v>282</v>
      </c>
      <c r="AE4" s="2" t="s">
        <v>282</v>
      </c>
      <c r="AF4" s="2" t="s">
        <v>281</v>
      </c>
      <c r="AG4" s="2">
        <v>1</v>
      </c>
      <c r="AH4" s="2" t="s">
        <v>282</v>
      </c>
      <c r="AI4" s="2" t="s">
        <v>282</v>
      </c>
      <c r="AJ4" s="2" t="s">
        <v>282</v>
      </c>
      <c r="AK4" s="2" t="b">
        <v>1</v>
      </c>
      <c r="AL4" s="10" t="s">
        <v>283</v>
      </c>
      <c r="AM4" s="2" t="s">
        <v>284</v>
      </c>
      <c r="AN4" s="2" t="s">
        <v>284</v>
      </c>
      <c r="AO4" s="2" t="s">
        <v>285</v>
      </c>
      <c r="AP4" s="2">
        <v>0.1</v>
      </c>
      <c r="AQ4" s="2">
        <v>0.11000000000000001</v>
      </c>
      <c r="AR4" s="2">
        <v>0</v>
      </c>
      <c r="AS4" s="2" t="s">
        <v>286</v>
      </c>
      <c r="AT4" s="2">
        <v>0</v>
      </c>
      <c r="AU4" s="2" t="s">
        <v>284</v>
      </c>
      <c r="AV4" s="2" t="s">
        <v>287</v>
      </c>
      <c r="AW4" s="2">
        <v>0</v>
      </c>
    </row>
    <row r="5" spans="1:49" s="10" customFormat="1" ht="31.2">
      <c r="A5" s="10" t="s">
        <v>289</v>
      </c>
      <c r="B5" s="2"/>
      <c r="E5" s="10" t="s">
        <v>277</v>
      </c>
      <c r="F5" s="80" t="str">
        <f t="shared" ref="F5:F8" si="0">E5&amp;"_Pub"</f>
        <v>NV_NANO_DP_Pub</v>
      </c>
      <c r="G5" s="80" t="str">
        <f t="shared" ref="G5:G8" si="1">A5&amp;"_"&amp;E5&amp;"_DW"</f>
        <v>Error_Topic_NV_NANO_DP_DW</v>
      </c>
      <c r="R5" s="2" t="b">
        <v>1</v>
      </c>
      <c r="S5" s="2" t="s">
        <v>278</v>
      </c>
      <c r="T5" s="2" t="s">
        <v>279</v>
      </c>
      <c r="U5" s="2" t="b">
        <v>0</v>
      </c>
      <c r="V5" s="2" t="b">
        <v>0</v>
      </c>
      <c r="W5" s="2" t="s">
        <v>11</v>
      </c>
      <c r="X5" s="2" t="s">
        <v>11</v>
      </c>
      <c r="Y5" s="2" t="s">
        <v>280</v>
      </c>
      <c r="Z5" s="2">
        <v>0</v>
      </c>
      <c r="AA5" s="10" t="s">
        <v>281</v>
      </c>
      <c r="AB5" s="2">
        <v>1</v>
      </c>
      <c r="AC5" s="2" t="s">
        <v>282</v>
      </c>
      <c r="AD5" s="2" t="s">
        <v>282</v>
      </c>
      <c r="AE5" s="2" t="s">
        <v>282</v>
      </c>
      <c r="AF5" s="2" t="s">
        <v>281</v>
      </c>
      <c r="AG5" s="2">
        <v>1</v>
      </c>
      <c r="AH5" s="2" t="s">
        <v>282</v>
      </c>
      <c r="AI5" s="2" t="s">
        <v>282</v>
      </c>
      <c r="AJ5" s="2" t="s">
        <v>282</v>
      </c>
      <c r="AK5" s="2" t="b">
        <v>1</v>
      </c>
      <c r="AL5" s="10" t="s">
        <v>283</v>
      </c>
      <c r="AM5" s="2" t="s">
        <v>284</v>
      </c>
      <c r="AN5" s="2" t="s">
        <v>284</v>
      </c>
      <c r="AO5" s="2" t="s">
        <v>285</v>
      </c>
      <c r="AP5" s="2">
        <v>0.1</v>
      </c>
      <c r="AQ5" s="2">
        <v>0.11000000000000001</v>
      </c>
      <c r="AR5" s="2">
        <v>0</v>
      </c>
      <c r="AS5" s="2" t="s">
        <v>286</v>
      </c>
      <c r="AT5" s="2">
        <v>0</v>
      </c>
      <c r="AU5" s="2" t="s">
        <v>284</v>
      </c>
      <c r="AV5" s="2" t="s">
        <v>287</v>
      </c>
      <c r="AW5" s="2">
        <v>0</v>
      </c>
    </row>
    <row r="6" spans="1:49" s="10" customFormat="1" ht="31.2">
      <c r="A6" s="10" t="s">
        <v>292</v>
      </c>
      <c r="B6" s="2"/>
      <c r="E6" s="10" t="s">
        <v>277</v>
      </c>
      <c r="F6" s="80" t="str">
        <f t="shared" si="0"/>
        <v>NV_NANO_DP_Pub</v>
      </c>
      <c r="G6" s="80" t="str">
        <f t="shared" si="1"/>
        <v>ExecuteResult_Topic_NV_NANO_DP_DW</v>
      </c>
      <c r="R6" s="2" t="b">
        <v>1</v>
      </c>
      <c r="S6" s="2" t="s">
        <v>278</v>
      </c>
      <c r="T6" s="2" t="s">
        <v>279</v>
      </c>
      <c r="U6" s="2" t="b">
        <v>0</v>
      </c>
      <c r="V6" s="2" t="b">
        <v>0</v>
      </c>
      <c r="W6" s="2" t="s">
        <v>11</v>
      </c>
      <c r="X6" s="2" t="s">
        <v>11</v>
      </c>
      <c r="Y6" s="2" t="s">
        <v>280</v>
      </c>
      <c r="Z6" s="2">
        <v>0</v>
      </c>
      <c r="AA6" s="10" t="s">
        <v>281</v>
      </c>
      <c r="AB6" s="2">
        <v>1</v>
      </c>
      <c r="AC6" s="2" t="s">
        <v>282</v>
      </c>
      <c r="AD6" s="2" t="s">
        <v>282</v>
      </c>
      <c r="AE6" s="2" t="s">
        <v>282</v>
      </c>
      <c r="AF6" s="2" t="s">
        <v>281</v>
      </c>
      <c r="AG6" s="2">
        <v>1</v>
      </c>
      <c r="AH6" s="2" t="s">
        <v>282</v>
      </c>
      <c r="AI6" s="2" t="s">
        <v>282</v>
      </c>
      <c r="AJ6" s="2" t="s">
        <v>282</v>
      </c>
      <c r="AK6" s="2" t="b">
        <v>1</v>
      </c>
      <c r="AL6" s="10" t="s">
        <v>283</v>
      </c>
      <c r="AM6" s="2" t="s">
        <v>284</v>
      </c>
      <c r="AN6" s="2" t="s">
        <v>284</v>
      </c>
      <c r="AO6" s="2" t="s">
        <v>285</v>
      </c>
      <c r="AP6" s="2">
        <v>0.1</v>
      </c>
      <c r="AQ6" s="2">
        <v>0.11000000000000001</v>
      </c>
      <c r="AR6" s="2">
        <v>0</v>
      </c>
      <c r="AS6" s="2" t="s">
        <v>286</v>
      </c>
      <c r="AT6" s="2">
        <v>0</v>
      </c>
      <c r="AU6" s="2" t="s">
        <v>284</v>
      </c>
      <c r="AV6" s="2" t="s">
        <v>287</v>
      </c>
      <c r="AW6" s="2">
        <v>0</v>
      </c>
    </row>
    <row r="7" spans="1:49" s="10" customFormat="1" ht="31.2">
      <c r="A7" s="10" t="s">
        <v>293</v>
      </c>
      <c r="B7" s="2"/>
      <c r="E7" s="10" t="s">
        <v>313</v>
      </c>
      <c r="F7" s="80" t="str">
        <f t="shared" si="0"/>
        <v>NV_NANO_DP1_Pub</v>
      </c>
      <c r="G7" s="80" t="str">
        <f t="shared" si="1"/>
        <v>TaskList_Topic_NV_NANO_DP1_DW</v>
      </c>
      <c r="R7" s="2" t="b">
        <v>1</v>
      </c>
      <c r="S7" s="2" t="s">
        <v>278</v>
      </c>
      <c r="T7" s="2" t="s">
        <v>279</v>
      </c>
      <c r="U7" s="2" t="b">
        <v>0</v>
      </c>
      <c r="V7" s="2" t="b">
        <v>0</v>
      </c>
      <c r="W7" s="2" t="s">
        <v>11</v>
      </c>
      <c r="X7" s="2" t="s">
        <v>11</v>
      </c>
      <c r="Y7" s="2" t="s">
        <v>280</v>
      </c>
      <c r="Z7" s="2">
        <v>0</v>
      </c>
      <c r="AA7" s="10" t="s">
        <v>281</v>
      </c>
      <c r="AB7" s="2">
        <v>1</v>
      </c>
      <c r="AC7" s="2" t="s">
        <v>282</v>
      </c>
      <c r="AD7" s="2" t="s">
        <v>282</v>
      </c>
      <c r="AE7" s="2" t="s">
        <v>282</v>
      </c>
      <c r="AF7" s="2" t="s">
        <v>281</v>
      </c>
      <c r="AG7" s="2">
        <v>1</v>
      </c>
      <c r="AH7" s="2" t="s">
        <v>282</v>
      </c>
      <c r="AI7" s="2" t="s">
        <v>282</v>
      </c>
      <c r="AJ7" s="2" t="s">
        <v>282</v>
      </c>
      <c r="AK7" s="2" t="b">
        <v>1</v>
      </c>
      <c r="AL7" s="10" t="s">
        <v>283</v>
      </c>
      <c r="AM7" s="2" t="s">
        <v>284</v>
      </c>
      <c r="AN7" s="2" t="s">
        <v>284</v>
      </c>
      <c r="AO7" s="2" t="s">
        <v>285</v>
      </c>
      <c r="AP7" s="2">
        <v>0.1</v>
      </c>
      <c r="AQ7" s="2">
        <v>0.11000000000000001</v>
      </c>
      <c r="AR7" s="2">
        <v>0</v>
      </c>
      <c r="AS7" s="2" t="s">
        <v>286</v>
      </c>
      <c r="AT7" s="2">
        <v>0</v>
      </c>
      <c r="AU7" s="2" t="s">
        <v>284</v>
      </c>
      <c r="AV7" s="2" t="s">
        <v>287</v>
      </c>
      <c r="AW7" s="2">
        <v>0</v>
      </c>
    </row>
    <row r="8" spans="1:49" s="10" customFormat="1" ht="31.2">
      <c r="A8" s="10" t="s">
        <v>294</v>
      </c>
      <c r="B8" s="2"/>
      <c r="E8" s="10" t="s">
        <v>313</v>
      </c>
      <c r="F8" s="80" t="str">
        <f t="shared" si="0"/>
        <v>NV_NANO_DP1_Pub</v>
      </c>
      <c r="G8" s="80" t="str">
        <f t="shared" si="1"/>
        <v>TaskData_Topic_NV_NANO_DP1_DW</v>
      </c>
      <c r="R8" s="2" t="b">
        <v>1</v>
      </c>
      <c r="S8" s="2" t="s">
        <v>278</v>
      </c>
      <c r="T8" s="2" t="s">
        <v>279</v>
      </c>
      <c r="U8" s="2" t="b">
        <v>0</v>
      </c>
      <c r="V8" s="2" t="b">
        <v>0</v>
      </c>
      <c r="W8" s="2" t="s">
        <v>11</v>
      </c>
      <c r="X8" s="2" t="s">
        <v>11</v>
      </c>
      <c r="Y8" s="2" t="s">
        <v>280</v>
      </c>
      <c r="Z8" s="2">
        <v>0</v>
      </c>
      <c r="AA8" s="10" t="s">
        <v>281</v>
      </c>
      <c r="AB8" s="2">
        <v>1</v>
      </c>
      <c r="AC8" s="2" t="s">
        <v>282</v>
      </c>
      <c r="AD8" s="2" t="s">
        <v>282</v>
      </c>
      <c r="AE8" s="2" t="s">
        <v>282</v>
      </c>
      <c r="AF8" s="2" t="s">
        <v>281</v>
      </c>
      <c r="AG8" s="2">
        <v>1</v>
      </c>
      <c r="AH8" s="2" t="s">
        <v>282</v>
      </c>
      <c r="AI8" s="2" t="s">
        <v>282</v>
      </c>
      <c r="AJ8" s="2" t="s">
        <v>282</v>
      </c>
      <c r="AK8" s="2" t="b">
        <v>1</v>
      </c>
      <c r="AL8" s="10" t="s">
        <v>283</v>
      </c>
      <c r="AM8" s="2" t="s">
        <v>284</v>
      </c>
      <c r="AN8" s="2" t="s">
        <v>284</v>
      </c>
      <c r="AO8" s="2" t="s">
        <v>285</v>
      </c>
      <c r="AP8" s="2">
        <v>0.1</v>
      </c>
      <c r="AQ8" s="2">
        <v>0.11000000000000001</v>
      </c>
      <c r="AR8" s="2">
        <v>0</v>
      </c>
      <c r="AS8" s="2" t="s">
        <v>286</v>
      </c>
      <c r="AT8" s="2">
        <v>0</v>
      </c>
      <c r="AU8" s="2" t="s">
        <v>284</v>
      </c>
      <c r="AV8" s="2" t="s">
        <v>287</v>
      </c>
      <c r="AW8" s="2">
        <v>0</v>
      </c>
    </row>
    <row r="9" spans="1:49" s="10" customFormat="1">
      <c r="F9" s="2"/>
      <c r="G9" s="2"/>
    </row>
    <row r="10" spans="1:49" s="10" customFormat="1">
      <c r="F10" s="2"/>
      <c r="G10" s="2"/>
    </row>
    <row r="11" spans="1:49" s="10" customFormat="1">
      <c r="F11" s="2"/>
      <c r="G11" s="2"/>
    </row>
  </sheetData>
  <mergeCells count="10">
    <mergeCell ref="A1:L2"/>
    <mergeCell ref="M1:Q2"/>
    <mergeCell ref="AL2:AN2"/>
    <mergeCell ref="AO2:AP2"/>
    <mergeCell ref="T2:V2"/>
    <mergeCell ref="R1:W1"/>
    <mergeCell ref="X1:AW1"/>
    <mergeCell ref="Z2:AE2"/>
    <mergeCell ref="AF2:AG2"/>
    <mergeCell ref="AH2:AJ2"/>
  </mergeCells>
  <phoneticPr fontId="2" type="noConversion"/>
  <conditionalFormatting sqref="A1 A3:A1048576">
    <cfRule type="duplicateValues" dxfId="1" priority="2"/>
  </conditionalFormatting>
  <dataValidations count="11">
    <dataValidation type="list" allowBlank="1" showInputMessage="1" showErrorMessage="1" sqref="B3:B8" xr:uid="{00000000-0002-0000-0700-000000000000}">
      <formula1>"WITH_KEY,NO_KEY"</formula1>
    </dataValidation>
    <dataValidation type="list" allowBlank="1" showInputMessage="1" showErrorMessage="1" sqref="AS1" xr:uid="{00000000-0002-0000-0700-000001000000}">
      <formula1>"BY_RECEPTION_TIMESTAMP,BY_SOURCE_TIMESTAMP"</formula1>
    </dataValidation>
    <dataValidation type="list" allowBlank="1" showInputMessage="1" showErrorMessage="1" sqref="AV4:AV8" xr:uid="{25FC25B7-011A-48B3-8254-C5845455DAE4}">
      <formula1>"SHARED,EXCLUSIVE"</formula1>
    </dataValidation>
    <dataValidation type="list" allowBlank="1" showInputMessage="1" showErrorMessage="1" sqref="AS4:AS8" xr:uid="{F3DB8BAE-0DBF-48E3-92E6-694CBA060D7E}">
      <formula1>"BY_RECEPTION_TIMESTAMP,BY_SOURCE_TIMESTMP"</formula1>
    </dataValidation>
    <dataValidation type="list" allowBlank="1" showInputMessage="1" showErrorMessage="1" sqref="AO4:AO8" xr:uid="{C1AA2C0C-167D-40B3-9657-6896DD0A2BE3}">
      <formula1>"RELIABLE,BEST_EFFORT"</formula1>
    </dataValidation>
    <dataValidation type="list" allowBlank="1" showInputMessage="1" showErrorMessage="1" sqref="AL4:AL8" xr:uid="{5127B38E-5DCE-48FE-8E4B-9643DDECDDE9}">
      <formula1>"AUTOMATIC,MANUAL_BY_PARTICIPANT,MANUAL_BY_TOPIC"</formula1>
    </dataValidation>
    <dataValidation type="list" allowBlank="1" showInputMessage="1" showErrorMessage="1" sqref="AK4:AK8" xr:uid="{C5F09572-F7C0-4B66-A5B4-D677FDA6C841}">
      <formula1>"True,False"</formula1>
    </dataValidation>
    <dataValidation type="list" allowBlank="1" showInputMessage="1" showErrorMessage="1" sqref="AF4:AF8 AA4:AA8" xr:uid="{AB56D9FE-B3E7-4F38-B757-57CF71446B31}">
      <formula1>"Keep_Last,Keep_All"</formula1>
    </dataValidation>
    <dataValidation type="list" allowBlank="1" showInputMessage="1" showErrorMessage="1" sqref="Y4:Y8" xr:uid="{1B8DFF27-83CE-4BAD-B799-89BD998333FB}">
      <formula1>"VOLATILE,TRANSIENT_LOCAL,TRANSIENT,PERSISTENT"</formula1>
    </dataValidation>
    <dataValidation type="list" allowBlank="1" showInputMessage="1" showErrorMessage="1" sqref="T4:T8" xr:uid="{B4355264-EB2E-47C6-AC66-4E86244AB004}">
      <formula1>"INSTANCE,TOPIC,GROUP"</formula1>
    </dataValidation>
    <dataValidation type="list" allowBlank="1" showInputMessage="1" showErrorMessage="1" sqref="U4:V8 R4:R8" xr:uid="{B6EBB164-5EF5-40DB-943D-E86F793AC862}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M103"/>
  <sheetViews>
    <sheetView zoomScale="75" zoomScaleNormal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4" sqref="E24"/>
    </sheetView>
  </sheetViews>
  <sheetFormatPr defaultColWidth="8.77734375" defaultRowHeight="15.6"/>
  <cols>
    <col min="1" max="1" width="28.5546875" style="2" customWidth="1"/>
    <col min="2" max="2" width="14.88671875" style="2" bestFit="1" customWidth="1"/>
    <col min="3" max="3" width="24.21875" style="2" bestFit="1" customWidth="1"/>
    <col min="4" max="4" width="17.44140625" style="2" bestFit="1" customWidth="1"/>
    <col min="5" max="5" width="26" style="1" bestFit="1" customWidth="1"/>
    <col min="6" max="6" width="24.77734375" style="2" customWidth="1"/>
    <col min="7" max="7" width="38.77734375" style="2" customWidth="1"/>
    <col min="8" max="8" width="15.109375" style="2" bestFit="1" customWidth="1"/>
    <col min="9" max="9" width="14.44140625" style="2" bestFit="1" customWidth="1"/>
    <col min="10" max="10" width="40.109375" style="2" bestFit="1" customWidth="1"/>
    <col min="11" max="11" width="46.33203125" style="2" bestFit="1" customWidth="1"/>
    <col min="12" max="12" width="34.88671875" style="2" bestFit="1" customWidth="1"/>
    <col min="13" max="13" width="38.6640625" style="2" bestFit="1" customWidth="1"/>
    <col min="14" max="14" width="33.77734375" style="2" customWidth="1"/>
    <col min="15" max="15" width="35.33203125" style="2" bestFit="1" customWidth="1"/>
    <col min="16" max="16" width="24.21875" style="2" customWidth="1"/>
    <col min="17" max="17" width="20" style="2" bestFit="1" customWidth="1"/>
    <col min="18" max="18" width="23.109375" style="2" bestFit="1" customWidth="1"/>
    <col min="19" max="19" width="22" style="2" bestFit="1" customWidth="1"/>
    <col min="20" max="21" width="24.21875" style="2" customWidth="1"/>
    <col min="22" max="22" width="24.6640625" style="1" customWidth="1"/>
    <col min="23" max="23" width="26" style="1" customWidth="1"/>
    <col min="24" max="24" width="21.44140625" style="1" customWidth="1"/>
    <col min="25" max="25" width="23.6640625" style="1" customWidth="1"/>
    <col min="26" max="26" width="28.109375" style="1" bestFit="1" customWidth="1"/>
    <col min="27" max="27" width="31.5546875" style="1" bestFit="1" customWidth="1"/>
    <col min="28" max="29" width="26.21875" style="1" bestFit="1" customWidth="1"/>
    <col min="30" max="30" width="20.88671875" style="1" bestFit="1" customWidth="1"/>
    <col min="31" max="31" width="19.6640625" style="1" bestFit="1" customWidth="1"/>
    <col min="32" max="32" width="24.6640625" style="1" bestFit="1" customWidth="1"/>
    <col min="33" max="33" width="14.109375" style="1" customWidth="1"/>
    <col min="34" max="34" width="23.109375" style="1" bestFit="1" customWidth="1"/>
    <col min="35" max="35" width="15.77734375" style="1" bestFit="1" customWidth="1"/>
    <col min="36" max="36" width="19.5546875" style="1" bestFit="1" customWidth="1"/>
    <col min="37" max="37" width="17.6640625" style="1" customWidth="1"/>
    <col min="38" max="38" width="12.21875" style="1" customWidth="1"/>
    <col min="39" max="39" width="26.88671875" style="1" bestFit="1" customWidth="1"/>
    <col min="40" max="49" width="10.88671875" style="1" customWidth="1"/>
    <col min="50" max="16384" width="8.77734375" style="1"/>
  </cols>
  <sheetData>
    <row r="1" spans="1:39" ht="16.2" customHeight="1">
      <c r="A1" s="91" t="s">
        <v>45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5" t="s">
        <v>95</v>
      </c>
      <c r="M1" s="96"/>
      <c r="N1" s="97"/>
      <c r="O1" s="92" t="s">
        <v>80</v>
      </c>
      <c r="P1" s="92"/>
      <c r="Q1" s="92"/>
      <c r="R1" s="92"/>
      <c r="S1" s="92"/>
      <c r="T1" s="92"/>
      <c r="U1" s="92" t="s">
        <v>82</v>
      </c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</row>
    <row r="2" spans="1:39" ht="31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8"/>
      <c r="M2" s="99"/>
      <c r="N2" s="100"/>
      <c r="O2" s="25" t="s">
        <v>48</v>
      </c>
      <c r="P2" s="25" t="s">
        <v>49</v>
      </c>
      <c r="Q2" s="93" t="s">
        <v>50</v>
      </c>
      <c r="R2" s="93"/>
      <c r="S2" s="93"/>
      <c r="T2" s="25" t="s">
        <v>51</v>
      </c>
      <c r="U2" s="25" t="s">
        <v>47</v>
      </c>
      <c r="V2" s="25" t="s">
        <v>52</v>
      </c>
      <c r="W2" s="93" t="s">
        <v>54</v>
      </c>
      <c r="X2" s="93"/>
      <c r="Y2" s="93" t="s">
        <v>55</v>
      </c>
      <c r="Z2" s="93"/>
      <c r="AA2" s="93"/>
      <c r="AB2" s="93" t="s">
        <v>56</v>
      </c>
      <c r="AC2" s="93"/>
      <c r="AD2" s="93" t="s">
        <v>58</v>
      </c>
      <c r="AE2" s="93"/>
      <c r="AF2" s="93"/>
      <c r="AG2" s="93" t="s">
        <v>59</v>
      </c>
      <c r="AH2" s="93"/>
      <c r="AI2" s="4" t="s">
        <v>60</v>
      </c>
      <c r="AJ2" s="25" t="s">
        <v>61</v>
      </c>
      <c r="AK2" s="25" t="s">
        <v>62</v>
      </c>
      <c r="AL2" s="25" t="s">
        <v>65</v>
      </c>
      <c r="AM2" s="25" t="s">
        <v>66</v>
      </c>
    </row>
    <row r="3" spans="1:39" ht="31.2">
      <c r="A3" s="76" t="s">
        <v>46</v>
      </c>
      <c r="B3" s="77" t="s">
        <v>5</v>
      </c>
      <c r="C3" s="77" t="s">
        <v>94</v>
      </c>
      <c r="D3" s="77" t="s">
        <v>34</v>
      </c>
      <c r="E3" s="76" t="s">
        <v>0</v>
      </c>
      <c r="F3" s="78" t="s">
        <v>3</v>
      </c>
      <c r="G3" s="78" t="s">
        <v>4</v>
      </c>
      <c r="H3" s="78" t="s">
        <v>40</v>
      </c>
      <c r="I3" s="78" t="s">
        <v>41</v>
      </c>
      <c r="J3" s="78" t="s">
        <v>201</v>
      </c>
      <c r="K3" s="78" t="s">
        <v>191</v>
      </c>
      <c r="L3" s="78" t="s">
        <v>224</v>
      </c>
      <c r="M3" s="78" t="s">
        <v>225</v>
      </c>
      <c r="N3" s="78" t="s">
        <v>226</v>
      </c>
      <c r="O3" s="78" t="s">
        <v>227</v>
      </c>
      <c r="P3" s="78" t="s">
        <v>208</v>
      </c>
      <c r="Q3" s="78" t="s">
        <v>209</v>
      </c>
      <c r="R3" s="78" t="s">
        <v>210</v>
      </c>
      <c r="S3" s="78" t="s">
        <v>211</v>
      </c>
      <c r="T3" s="78" t="s">
        <v>212</v>
      </c>
      <c r="U3" s="78" t="s">
        <v>208</v>
      </c>
      <c r="V3" s="78" t="s">
        <v>213</v>
      </c>
      <c r="W3" s="78" t="s">
        <v>213</v>
      </c>
      <c r="X3" s="78" t="s">
        <v>220</v>
      </c>
      <c r="Y3" s="78" t="s">
        <v>217</v>
      </c>
      <c r="Z3" s="78" t="s">
        <v>218</v>
      </c>
      <c r="AA3" s="78" t="s">
        <v>219</v>
      </c>
      <c r="AB3" s="78" t="s">
        <v>228</v>
      </c>
      <c r="AC3" s="78" t="s">
        <v>229</v>
      </c>
      <c r="AD3" s="78" t="s">
        <v>213</v>
      </c>
      <c r="AE3" s="78" t="s">
        <v>222</v>
      </c>
      <c r="AF3" s="78" t="s">
        <v>192</v>
      </c>
      <c r="AG3" s="78" t="s">
        <v>213</v>
      </c>
      <c r="AH3" s="78" t="s">
        <v>193</v>
      </c>
      <c r="AI3" s="81" t="s">
        <v>223</v>
      </c>
      <c r="AJ3" s="78" t="s">
        <v>202</v>
      </c>
      <c r="AK3" s="78" t="s">
        <v>213</v>
      </c>
      <c r="AL3" s="78" t="s">
        <v>213</v>
      </c>
      <c r="AM3" s="78" t="s">
        <v>230</v>
      </c>
    </row>
    <row r="4" spans="1:39" ht="35.25" customHeight="1">
      <c r="A4" s="2" t="s">
        <v>289</v>
      </c>
      <c r="B4" s="2" t="s">
        <v>291</v>
      </c>
      <c r="E4" s="2" t="s">
        <v>277</v>
      </c>
      <c r="F4" s="80" t="str">
        <f t="shared" ref="F4" si="0">E4&amp;"_Sub"</f>
        <v>NV_NANO_DP_Sub</v>
      </c>
      <c r="G4" s="80" t="str">
        <f t="shared" ref="G4" si="1">A4&amp;"_"&amp;E4&amp;"_DR"</f>
        <v>Error_Topic_NV_NANO_DP_DR</v>
      </c>
      <c r="H4" s="2" t="s">
        <v>11</v>
      </c>
      <c r="I4" s="10" t="s">
        <v>296</v>
      </c>
      <c r="J4" s="2" t="s">
        <v>296</v>
      </c>
      <c r="K4" s="2" t="s">
        <v>296</v>
      </c>
      <c r="L4" s="2" t="s">
        <v>296</v>
      </c>
      <c r="M4" s="2" t="s">
        <v>296</v>
      </c>
      <c r="N4" s="2" t="b">
        <v>0</v>
      </c>
      <c r="O4" s="2" t="b">
        <v>1</v>
      </c>
      <c r="P4" s="2" t="s">
        <v>11</v>
      </c>
      <c r="Q4" s="2" t="s">
        <v>279</v>
      </c>
      <c r="R4" s="2" t="b">
        <v>0</v>
      </c>
      <c r="S4" s="2" t="b">
        <v>0</v>
      </c>
      <c r="T4" s="2" t="s">
        <v>11</v>
      </c>
      <c r="U4" s="2" t="s">
        <v>11</v>
      </c>
      <c r="V4" s="2" t="s">
        <v>280</v>
      </c>
      <c r="W4" s="2" t="s">
        <v>288</v>
      </c>
      <c r="X4" s="2">
        <v>1</v>
      </c>
      <c r="Y4" s="2" t="s">
        <v>282</v>
      </c>
      <c r="Z4" s="2" t="s">
        <v>282</v>
      </c>
      <c r="AA4" s="2" t="s">
        <v>282</v>
      </c>
      <c r="AB4" s="2" t="s">
        <v>284</v>
      </c>
      <c r="AC4" s="2" t="s">
        <v>284</v>
      </c>
      <c r="AD4" s="10" t="s">
        <v>283</v>
      </c>
      <c r="AE4" s="2" t="s">
        <v>284</v>
      </c>
      <c r="AF4" s="2" t="s">
        <v>284</v>
      </c>
      <c r="AG4" s="2" t="s">
        <v>285</v>
      </c>
      <c r="AH4" s="2">
        <v>0.1</v>
      </c>
      <c r="AI4" s="2">
        <v>0.11000000000000001</v>
      </c>
      <c r="AJ4" s="2">
        <v>0</v>
      </c>
      <c r="AK4" s="2" t="s">
        <v>286</v>
      </c>
      <c r="AL4" s="2" t="s">
        <v>287</v>
      </c>
      <c r="AM4" s="2">
        <v>0</v>
      </c>
    </row>
    <row r="5" spans="1:39">
      <c r="E5" s="2"/>
      <c r="I5" s="10"/>
    </row>
    <row r="6" spans="1:39">
      <c r="E6" s="2"/>
    </row>
    <row r="7" spans="1:39">
      <c r="E7" s="2"/>
    </row>
    <row r="8" spans="1:39">
      <c r="E8" s="2"/>
    </row>
    <row r="9" spans="1:39">
      <c r="E9" s="2"/>
    </row>
    <row r="10" spans="1:39">
      <c r="E10" s="2"/>
    </row>
    <row r="11" spans="1:39">
      <c r="E11" s="2"/>
    </row>
    <row r="12" spans="1:39">
      <c r="E12" s="2"/>
    </row>
    <row r="13" spans="1:39">
      <c r="E13" s="2"/>
    </row>
    <row r="14" spans="1:39">
      <c r="E14" s="2"/>
    </row>
    <row r="15" spans="1:39">
      <c r="E15" s="2"/>
    </row>
    <row r="16" spans="1:39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</sheetData>
  <autoFilter ref="A3:AM3" xr:uid="{00000000-0009-0000-0000-000008000000}"/>
  <dataConsolidate/>
  <mergeCells count="10">
    <mergeCell ref="A1:K2"/>
    <mergeCell ref="L1:N2"/>
    <mergeCell ref="AG2:AH2"/>
    <mergeCell ref="U1:AM1"/>
    <mergeCell ref="Q2:S2"/>
    <mergeCell ref="W2:X2"/>
    <mergeCell ref="Y2:AA2"/>
    <mergeCell ref="O1:T1"/>
    <mergeCell ref="AB2:AC2"/>
    <mergeCell ref="AD2:AF2"/>
  </mergeCells>
  <phoneticPr fontId="2" type="noConversion"/>
  <conditionalFormatting sqref="A1:A1048576">
    <cfRule type="duplicateValues" dxfId="0" priority="39"/>
  </conditionalFormatting>
  <dataValidations count="10">
    <dataValidation type="list" allowBlank="1" showInputMessage="1" showErrorMessage="1" sqref="N1:N2 N4:N1048576 O4 R4:S4" xr:uid="{00000000-0002-0000-0800-000000000000}">
      <formula1>"TRUE,FALSE"</formula1>
    </dataValidation>
    <dataValidation type="list" allowBlank="1" showInputMessage="1" showErrorMessage="1" sqref="B3:B5" xr:uid="{00000000-0002-0000-0800-000001000000}">
      <formula1>"WITH_KEY,NO_KEY"</formula1>
    </dataValidation>
    <dataValidation type="list" allowBlank="1" showInputMessage="1" showErrorMessage="1" sqref="V1:V2 V4:V1048576" xr:uid="{00000000-0002-0000-0800-000002000000}">
      <formula1>"VOLATILE,TRANSIENT_LOCAL,TRANSIENT,PERSISTENT"</formula1>
    </dataValidation>
    <dataValidation type="list" allowBlank="1" showInputMessage="1" showErrorMessage="1" sqref="AK1:AK3" xr:uid="{00000000-0002-0000-0800-000003000000}">
      <formula1>"BY_RECEPTION_TIMESTAMP,BY_SOURCE_TIMESTAMP"</formula1>
    </dataValidation>
    <dataValidation type="list" allowBlank="1" showInputMessage="1" showErrorMessage="1" sqref="AL4" xr:uid="{7D4723B7-1154-4332-8C25-8427A2651D96}">
      <formula1>"SHARED,EXCLUSIVE"</formula1>
    </dataValidation>
    <dataValidation type="list" allowBlank="1" showInputMessage="1" showErrorMessage="1" sqref="AK4" xr:uid="{EEB1DAD0-A4DA-4C74-A946-E08E1273ED7F}">
      <formula1>"BY_RECEPTION_TIMESTAMP,BY_SOURCE_TIMESTMP"</formula1>
    </dataValidation>
    <dataValidation type="list" allowBlank="1" showInputMessage="1" showErrorMessage="1" sqref="W4" xr:uid="{C3356F91-42CE-4402-81F4-E487AF67F71B}">
      <formula1>"KEEP_LAST,KEEP_ALL"</formula1>
    </dataValidation>
    <dataValidation type="list" allowBlank="1" showInputMessage="1" showErrorMessage="1" sqref="Q4" xr:uid="{3A95EAF2-F835-4C70-8FBC-6B2F9777D20C}">
      <formula1>"INSTANCE,TOPIC,GROUP"</formula1>
    </dataValidation>
    <dataValidation type="list" allowBlank="1" showInputMessage="1" showErrorMessage="1" sqref="AG4" xr:uid="{F23FB117-D611-4D65-9FBB-025D3AC58D24}">
      <formula1>"RELIABLE,BEST_EFFORT"</formula1>
    </dataValidation>
    <dataValidation type="list" allowBlank="1" showInputMessage="1" showErrorMessage="1" sqref="AD4" xr:uid="{14A9A256-C2CA-42B5-9BF0-9B1431B125AD}">
      <formula1>"AUTOMATIC,MANUAL_BY_PARTICIPANT,MANUAL_BY_TOPIC"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Cover</vt:lpstr>
      <vt:lpstr>矩阵填写说明</vt:lpstr>
      <vt:lpstr>DDSDatatypeLibrary</vt:lpstr>
      <vt:lpstr>DDS System Config</vt:lpstr>
      <vt:lpstr>SPDPConfig</vt:lpstr>
      <vt:lpstr>LocatorConfig</vt:lpstr>
      <vt:lpstr>PublisherConfig</vt:lpstr>
      <vt:lpstr>SubscriberConfig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Trantor Terminus</cp:lastModifiedBy>
  <dcterms:created xsi:type="dcterms:W3CDTF">2015-06-05T18:19:34Z</dcterms:created>
  <dcterms:modified xsi:type="dcterms:W3CDTF">2025-01-20T02:18:30Z</dcterms:modified>
</cp:coreProperties>
</file>