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2555" windowHeight="11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0" i="1"/>
  <c r="F230"/>
  <c r="H230"/>
  <c r="I230"/>
  <c r="J230"/>
  <c r="K230"/>
  <c r="M230"/>
  <c r="N230"/>
  <c r="O230"/>
  <c r="Q230"/>
  <c r="E231"/>
  <c r="F231"/>
  <c r="H231"/>
  <c r="I231"/>
  <c r="J231"/>
  <c r="K231"/>
  <c r="M231"/>
  <c r="N231"/>
  <c r="O231"/>
  <c r="Q231"/>
  <c r="E232"/>
  <c r="F232"/>
  <c r="H232"/>
  <c r="I232"/>
  <c r="J232"/>
  <c r="K232"/>
  <c r="M232"/>
  <c r="N232"/>
  <c r="O232"/>
  <c r="Q232"/>
  <c r="E233"/>
  <c r="F233"/>
  <c r="H233"/>
  <c r="I233"/>
  <c r="J233"/>
  <c r="K233"/>
  <c r="M233"/>
  <c r="N233"/>
  <c r="O233"/>
  <c r="Q233"/>
  <c r="E234"/>
  <c r="F234"/>
  <c r="H234"/>
  <c r="I234"/>
  <c r="J234"/>
  <c r="K234"/>
  <c r="M234"/>
  <c r="N234"/>
  <c r="O234"/>
  <c r="Q234"/>
  <c r="E235"/>
  <c r="F235"/>
  <c r="H235"/>
  <c r="I235"/>
  <c r="J235"/>
  <c r="K235"/>
  <c r="M235"/>
  <c r="N235"/>
  <c r="O235"/>
  <c r="Q235"/>
  <c r="E236"/>
  <c r="F236"/>
  <c r="H236"/>
  <c r="I236"/>
  <c r="J236"/>
  <c r="K236"/>
  <c r="M236"/>
  <c r="N236"/>
  <c r="O236"/>
  <c r="Q236"/>
  <c r="E237"/>
  <c r="F237"/>
  <c r="H237"/>
  <c r="I237"/>
  <c r="J237"/>
  <c r="K237"/>
  <c r="M237"/>
  <c r="N237"/>
  <c r="O237"/>
  <c r="Q237"/>
  <c r="E238"/>
  <c r="F238"/>
  <c r="H238"/>
  <c r="I238"/>
  <c r="J238"/>
  <c r="K238"/>
  <c r="M238"/>
  <c r="N238"/>
  <c r="O238"/>
  <c r="Q238"/>
  <c r="E239"/>
  <c r="F239"/>
  <c r="H239"/>
  <c r="I239"/>
  <c r="J239"/>
  <c r="K239"/>
  <c r="M239"/>
  <c r="N239"/>
  <c r="O239"/>
  <c r="Q239"/>
  <c r="E240"/>
  <c r="F240"/>
  <c r="H240"/>
  <c r="I240"/>
  <c r="J240"/>
  <c r="K240"/>
  <c r="M240"/>
  <c r="N240"/>
  <c r="O240"/>
  <c r="Q240"/>
  <c r="E241"/>
  <c r="F241"/>
  <c r="H241"/>
  <c r="I241"/>
  <c r="J241"/>
  <c r="K241"/>
  <c r="M241"/>
  <c r="N241"/>
  <c r="O241"/>
  <c r="Q241"/>
  <c r="E242"/>
  <c r="F242"/>
  <c r="H242"/>
  <c r="I242"/>
  <c r="J242"/>
  <c r="K242"/>
  <c r="M242"/>
  <c r="N242"/>
  <c r="O242"/>
  <c r="Q242"/>
  <c r="E243"/>
  <c r="F243"/>
  <c r="H243"/>
  <c r="I243"/>
  <c r="J243"/>
  <c r="K243"/>
  <c r="M243"/>
  <c r="N243"/>
  <c r="O243"/>
  <c r="Q243"/>
  <c r="E244"/>
  <c r="F244"/>
  <c r="H244"/>
  <c r="I244"/>
  <c r="J244"/>
  <c r="K244"/>
  <c r="M244"/>
  <c r="N244"/>
  <c r="O244"/>
  <c r="Q244"/>
  <c r="E245"/>
  <c r="F245"/>
  <c r="H245"/>
  <c r="I245"/>
  <c r="J245"/>
  <c r="K245"/>
  <c r="M245"/>
  <c r="N245"/>
  <c r="O245"/>
  <c r="Q245"/>
  <c r="E246"/>
  <c r="F246"/>
  <c r="H246"/>
  <c r="I246"/>
  <c r="J246"/>
  <c r="K246"/>
  <c r="M246"/>
  <c r="N246"/>
  <c r="O246"/>
  <c r="Q246"/>
  <c r="E247"/>
  <c r="F247"/>
  <c r="H247"/>
  <c r="I247"/>
  <c r="J247"/>
  <c r="K247"/>
  <c r="M247"/>
  <c r="N247"/>
  <c r="O247"/>
  <c r="Q247"/>
  <c r="E248"/>
  <c r="F248"/>
  <c r="H248"/>
  <c r="I248"/>
  <c r="J248"/>
  <c r="K248"/>
  <c r="M248"/>
  <c r="N248"/>
  <c r="O248"/>
  <c r="Q248"/>
  <c r="E249"/>
  <c r="F249"/>
  <c r="H249"/>
  <c r="I249"/>
  <c r="J249"/>
  <c r="K249"/>
  <c r="M249"/>
  <c r="N249"/>
  <c r="O249"/>
  <c r="Q249"/>
  <c r="E250"/>
  <c r="F250"/>
  <c r="H250"/>
  <c r="I250"/>
  <c r="J250"/>
  <c r="K250"/>
  <c r="M250"/>
  <c r="N250"/>
  <c r="O250"/>
  <c r="Q250"/>
  <c r="E251"/>
  <c r="F251"/>
  <c r="H251"/>
  <c r="I251"/>
  <c r="J251"/>
  <c r="K251"/>
  <c r="M251"/>
  <c r="N251"/>
  <c r="O251"/>
  <c r="Q251"/>
  <c r="E252"/>
  <c r="F252"/>
  <c r="H252"/>
  <c r="I252"/>
  <c r="J252"/>
  <c r="K252"/>
  <c r="M252"/>
  <c r="N252"/>
  <c r="O252"/>
  <c r="Q252"/>
  <c r="E253"/>
  <c r="F253"/>
  <c r="H253"/>
  <c r="I253"/>
  <c r="J253"/>
  <c r="K253"/>
  <c r="M253"/>
  <c r="N253"/>
  <c r="O253"/>
  <c r="Q253"/>
  <c r="E254"/>
  <c r="F254"/>
  <c r="H254"/>
  <c r="I254"/>
  <c r="J254"/>
  <c r="K254"/>
  <c r="M254"/>
  <c r="N254"/>
  <c r="O254"/>
  <c r="Q254"/>
  <c r="E255"/>
  <c r="F255"/>
  <c r="H255"/>
  <c r="I255"/>
  <c r="J255"/>
  <c r="K255"/>
  <c r="M255"/>
  <c r="N255"/>
  <c r="O255"/>
  <c r="Q255"/>
  <c r="E256"/>
  <c r="F256"/>
  <c r="H256"/>
  <c r="I256"/>
  <c r="J256"/>
  <c r="K256"/>
  <c r="M256"/>
  <c r="N256"/>
  <c r="O256"/>
  <c r="Q256"/>
  <c r="E257"/>
  <c r="F257"/>
  <c r="H257"/>
  <c r="I257"/>
  <c r="J257"/>
  <c r="K257"/>
  <c r="M257"/>
  <c r="N257"/>
  <c r="O257"/>
  <c r="Q257"/>
  <c r="E258"/>
  <c r="F258"/>
  <c r="H258"/>
  <c r="I258"/>
  <c r="J258"/>
  <c r="K258"/>
  <c r="M258"/>
  <c r="N258"/>
  <c r="O258"/>
  <c r="Q258"/>
  <c r="E259"/>
  <c r="F259"/>
  <c r="H259"/>
  <c r="I259"/>
  <c r="J259"/>
  <c r="K259"/>
  <c r="M259"/>
  <c r="N259"/>
  <c r="O259"/>
  <c r="Q259"/>
  <c r="E260"/>
  <c r="F260"/>
  <c r="H260"/>
  <c r="I260"/>
  <c r="J260"/>
  <c r="K260"/>
  <c r="M260"/>
  <c r="N260"/>
  <c r="O260"/>
  <c r="Q260"/>
  <c r="E261"/>
  <c r="F261"/>
  <c r="H261"/>
  <c r="I261"/>
  <c r="J261"/>
  <c r="K261"/>
  <c r="M261"/>
  <c r="N261"/>
  <c r="O261"/>
  <c r="Q261"/>
  <c r="E262"/>
  <c r="F262"/>
  <c r="H262"/>
  <c r="I262"/>
  <c r="J262"/>
  <c r="K262"/>
  <c r="M262"/>
  <c r="N262"/>
  <c r="O262"/>
  <c r="Q262"/>
  <c r="E215"/>
  <c r="F215"/>
  <c r="H215"/>
  <c r="I215"/>
  <c r="J215"/>
  <c r="N215" s="1"/>
  <c r="K215"/>
  <c r="M215"/>
  <c r="O215"/>
  <c r="E216"/>
  <c r="F216"/>
  <c r="H216"/>
  <c r="I216"/>
  <c r="J216"/>
  <c r="N216" s="1"/>
  <c r="K216"/>
  <c r="M216"/>
  <c r="O216"/>
  <c r="E217"/>
  <c r="F217"/>
  <c r="H217"/>
  <c r="I217"/>
  <c r="J217"/>
  <c r="N217" s="1"/>
  <c r="K217"/>
  <c r="M217"/>
  <c r="O217"/>
  <c r="E218"/>
  <c r="F218"/>
  <c r="H218"/>
  <c r="I218"/>
  <c r="J218"/>
  <c r="N218" s="1"/>
  <c r="K218"/>
  <c r="M218"/>
  <c r="O218"/>
  <c r="E219"/>
  <c r="F219"/>
  <c r="H219"/>
  <c r="I219"/>
  <c r="J219"/>
  <c r="N219" s="1"/>
  <c r="K219"/>
  <c r="M219"/>
  <c r="O219"/>
  <c r="E220"/>
  <c r="F220"/>
  <c r="H220"/>
  <c r="I220"/>
  <c r="J220"/>
  <c r="N220" s="1"/>
  <c r="K220"/>
  <c r="M220"/>
  <c r="O220"/>
  <c r="E221"/>
  <c r="F221"/>
  <c r="H221"/>
  <c r="I221"/>
  <c r="J221"/>
  <c r="K221"/>
  <c r="M221"/>
  <c r="N221"/>
  <c r="O221"/>
  <c r="Q221"/>
  <c r="E222"/>
  <c r="F222"/>
  <c r="H222"/>
  <c r="I222"/>
  <c r="J222"/>
  <c r="K222"/>
  <c r="M222"/>
  <c r="N222"/>
  <c r="O222"/>
  <c r="Q222"/>
  <c r="E223"/>
  <c r="F223"/>
  <c r="H223"/>
  <c r="I223"/>
  <c r="J223"/>
  <c r="K223"/>
  <c r="M223"/>
  <c r="N223"/>
  <c r="O223"/>
  <c r="Q223"/>
  <c r="E224"/>
  <c r="F224"/>
  <c r="H224"/>
  <c r="I224"/>
  <c r="J224"/>
  <c r="K224"/>
  <c r="M224"/>
  <c r="N224"/>
  <c r="O224"/>
  <c r="Q224"/>
  <c r="E225"/>
  <c r="F225"/>
  <c r="H225"/>
  <c r="I225"/>
  <c r="J225"/>
  <c r="K225"/>
  <c r="M225"/>
  <c r="N225"/>
  <c r="O225"/>
  <c r="Q225"/>
  <c r="E226"/>
  <c r="F226"/>
  <c r="H226"/>
  <c r="I226"/>
  <c r="J226"/>
  <c r="K226"/>
  <c r="M226"/>
  <c r="N226"/>
  <c r="O226"/>
  <c r="Q226"/>
  <c r="E227"/>
  <c r="F227"/>
  <c r="H227"/>
  <c r="I227"/>
  <c r="J227"/>
  <c r="K227"/>
  <c r="M227"/>
  <c r="N227"/>
  <c r="O227"/>
  <c r="Q227"/>
  <c r="E228"/>
  <c r="F228"/>
  <c r="H228"/>
  <c r="I228"/>
  <c r="J228"/>
  <c r="K228"/>
  <c r="M228"/>
  <c r="N228"/>
  <c r="O228"/>
  <c r="Q228"/>
  <c r="E229"/>
  <c r="F229"/>
  <c r="H229"/>
  <c r="I229"/>
  <c r="J229"/>
  <c r="K229"/>
  <c r="M229"/>
  <c r="N229"/>
  <c r="O229"/>
  <c r="Q229"/>
  <c r="H214"/>
  <c r="E214"/>
  <c r="M180"/>
  <c r="N180"/>
  <c r="O180"/>
  <c r="M181"/>
  <c r="N181"/>
  <c r="O181"/>
  <c r="M182"/>
  <c r="N182"/>
  <c r="O182"/>
  <c r="M183"/>
  <c r="N183"/>
  <c r="O183"/>
  <c r="M184"/>
  <c r="N184"/>
  <c r="O184"/>
  <c r="M185"/>
  <c r="N185"/>
  <c r="O185"/>
  <c r="M186"/>
  <c r="N186"/>
  <c r="O186"/>
  <c r="M187"/>
  <c r="N187"/>
  <c r="O187"/>
  <c r="M188"/>
  <c r="N188"/>
  <c r="O188"/>
  <c r="M189"/>
  <c r="N189"/>
  <c r="O189"/>
  <c r="M190"/>
  <c r="N190"/>
  <c r="O190"/>
  <c r="M191"/>
  <c r="N191"/>
  <c r="O191"/>
  <c r="M192"/>
  <c r="N192"/>
  <c r="O192"/>
  <c r="M193"/>
  <c r="N193"/>
  <c r="O193"/>
  <c r="M194"/>
  <c r="N194"/>
  <c r="O194"/>
  <c r="M195"/>
  <c r="N195"/>
  <c r="O195"/>
  <c r="M196"/>
  <c r="N196"/>
  <c r="O196"/>
  <c r="M197"/>
  <c r="N197"/>
  <c r="O197"/>
  <c r="M198"/>
  <c r="N198"/>
  <c r="O198"/>
  <c r="M199"/>
  <c r="N199"/>
  <c r="O199"/>
  <c r="M200"/>
  <c r="N200"/>
  <c r="O200"/>
  <c r="M201"/>
  <c r="N201"/>
  <c r="O201"/>
  <c r="M202"/>
  <c r="N202"/>
  <c r="O202"/>
  <c r="M203"/>
  <c r="N203"/>
  <c r="O203"/>
  <c r="M204"/>
  <c r="N204"/>
  <c r="O204"/>
  <c r="M205"/>
  <c r="N205"/>
  <c r="O205"/>
  <c r="E176"/>
  <c r="F176"/>
  <c r="H176"/>
  <c r="I176"/>
  <c r="M176" s="1"/>
  <c r="J176"/>
  <c r="N176" s="1"/>
  <c r="K176"/>
  <c r="O176" s="1"/>
  <c r="E177"/>
  <c r="F177"/>
  <c r="H177"/>
  <c r="I177"/>
  <c r="M177" s="1"/>
  <c r="J177"/>
  <c r="N177" s="1"/>
  <c r="K177"/>
  <c r="O177" s="1"/>
  <c r="E178"/>
  <c r="F178"/>
  <c r="H178"/>
  <c r="I178"/>
  <c r="M178" s="1"/>
  <c r="J178"/>
  <c r="N178" s="1"/>
  <c r="K178"/>
  <c r="O178" s="1"/>
  <c r="E179"/>
  <c r="F179"/>
  <c r="H179"/>
  <c r="I179"/>
  <c r="M179" s="1"/>
  <c r="J179"/>
  <c r="N179" s="1"/>
  <c r="K179"/>
  <c r="O179" s="1"/>
  <c r="E180"/>
  <c r="F180"/>
  <c r="H180"/>
  <c r="I180"/>
  <c r="J180"/>
  <c r="K180"/>
  <c r="Q180"/>
  <c r="E181"/>
  <c r="F181"/>
  <c r="H181"/>
  <c r="I181"/>
  <c r="J181"/>
  <c r="K181"/>
  <c r="Q181"/>
  <c r="E182"/>
  <c r="F182"/>
  <c r="H182"/>
  <c r="I182"/>
  <c r="J182"/>
  <c r="K182"/>
  <c r="Q182"/>
  <c r="E183"/>
  <c r="F183"/>
  <c r="H183"/>
  <c r="I183"/>
  <c r="J183"/>
  <c r="K183"/>
  <c r="Q183"/>
  <c r="E184"/>
  <c r="F184"/>
  <c r="H184"/>
  <c r="I184"/>
  <c r="J184"/>
  <c r="K184"/>
  <c r="Q184"/>
  <c r="E185"/>
  <c r="F185"/>
  <c r="H185"/>
  <c r="I185"/>
  <c r="J185"/>
  <c r="K185"/>
  <c r="Q185"/>
  <c r="E186"/>
  <c r="F186"/>
  <c r="H186"/>
  <c r="I186"/>
  <c r="J186"/>
  <c r="K186"/>
  <c r="Q186"/>
  <c r="E187"/>
  <c r="F187"/>
  <c r="H187"/>
  <c r="I187"/>
  <c r="J187"/>
  <c r="K187"/>
  <c r="Q187"/>
  <c r="E188"/>
  <c r="F188"/>
  <c r="H188"/>
  <c r="I188"/>
  <c r="J188"/>
  <c r="K188"/>
  <c r="Q188"/>
  <c r="E189"/>
  <c r="F189"/>
  <c r="H189"/>
  <c r="I189"/>
  <c r="J189"/>
  <c r="K189"/>
  <c r="Q189"/>
  <c r="E190"/>
  <c r="F190"/>
  <c r="H190"/>
  <c r="I190"/>
  <c r="J190"/>
  <c r="K190"/>
  <c r="Q190"/>
  <c r="E191"/>
  <c r="F191"/>
  <c r="H191"/>
  <c r="I191"/>
  <c r="J191"/>
  <c r="K191"/>
  <c r="Q191"/>
  <c r="E192"/>
  <c r="F192"/>
  <c r="H192"/>
  <c r="I192"/>
  <c r="J192"/>
  <c r="K192"/>
  <c r="Q192"/>
  <c r="E193"/>
  <c r="F193"/>
  <c r="H193"/>
  <c r="I193"/>
  <c r="J193"/>
  <c r="K193"/>
  <c r="Q193"/>
  <c r="E194"/>
  <c r="F194"/>
  <c r="H194"/>
  <c r="I194"/>
  <c r="J194"/>
  <c r="K194"/>
  <c r="Q194"/>
  <c r="E195"/>
  <c r="F195"/>
  <c r="H195"/>
  <c r="I195"/>
  <c r="J195"/>
  <c r="K195"/>
  <c r="Q195"/>
  <c r="E196"/>
  <c r="F196"/>
  <c r="H196"/>
  <c r="I196"/>
  <c r="J196"/>
  <c r="K196"/>
  <c r="Q196"/>
  <c r="E197"/>
  <c r="F197"/>
  <c r="H197"/>
  <c r="I197"/>
  <c r="J197"/>
  <c r="K197"/>
  <c r="Q197"/>
  <c r="E198"/>
  <c r="F198"/>
  <c r="H198"/>
  <c r="I198"/>
  <c r="J198"/>
  <c r="K198"/>
  <c r="Q198"/>
  <c r="E199"/>
  <c r="F199"/>
  <c r="H199"/>
  <c r="I199"/>
  <c r="J199"/>
  <c r="K199"/>
  <c r="Q199"/>
  <c r="E200"/>
  <c r="F200"/>
  <c r="H200"/>
  <c r="I200"/>
  <c r="J200"/>
  <c r="K200"/>
  <c r="Q200"/>
  <c r="E201"/>
  <c r="F201"/>
  <c r="H201"/>
  <c r="I201"/>
  <c r="J201"/>
  <c r="K201"/>
  <c r="Q201"/>
  <c r="E202"/>
  <c r="F202"/>
  <c r="H202"/>
  <c r="I202"/>
  <c r="J202"/>
  <c r="K202"/>
  <c r="Q202"/>
  <c r="E203"/>
  <c r="F203"/>
  <c r="H203"/>
  <c r="I203"/>
  <c r="J203"/>
  <c r="K203"/>
  <c r="Q203"/>
  <c r="E204"/>
  <c r="F204"/>
  <c r="H204"/>
  <c r="I204"/>
  <c r="J204"/>
  <c r="K204"/>
  <c r="Q204"/>
  <c r="E205"/>
  <c r="F205"/>
  <c r="H205"/>
  <c r="I205"/>
  <c r="J205"/>
  <c r="K205"/>
  <c r="Q205"/>
  <c r="E157"/>
  <c r="F157"/>
  <c r="H157"/>
  <c r="I157"/>
  <c r="M157" s="1"/>
  <c r="J157"/>
  <c r="N157" s="1"/>
  <c r="K157"/>
  <c r="O157" s="1"/>
  <c r="E158"/>
  <c r="F158"/>
  <c r="H158"/>
  <c r="I158"/>
  <c r="M158" s="1"/>
  <c r="J158"/>
  <c r="N158" s="1"/>
  <c r="K158"/>
  <c r="O158" s="1"/>
  <c r="E159"/>
  <c r="F159"/>
  <c r="H159"/>
  <c r="I159"/>
  <c r="M159" s="1"/>
  <c r="J159"/>
  <c r="N159" s="1"/>
  <c r="K159"/>
  <c r="O159" s="1"/>
  <c r="E160"/>
  <c r="F160"/>
  <c r="H160"/>
  <c r="I160"/>
  <c r="M160" s="1"/>
  <c r="J160"/>
  <c r="N160" s="1"/>
  <c r="K160"/>
  <c r="O160" s="1"/>
  <c r="E161"/>
  <c r="F161"/>
  <c r="H161"/>
  <c r="I161"/>
  <c r="M161" s="1"/>
  <c r="J161"/>
  <c r="N161" s="1"/>
  <c r="K161"/>
  <c r="O161" s="1"/>
  <c r="E162"/>
  <c r="F162"/>
  <c r="H162"/>
  <c r="I162"/>
  <c r="M162" s="1"/>
  <c r="J162"/>
  <c r="N162" s="1"/>
  <c r="K162"/>
  <c r="O162" s="1"/>
  <c r="E163"/>
  <c r="F163"/>
  <c r="H163"/>
  <c r="I163"/>
  <c r="M163" s="1"/>
  <c r="J163"/>
  <c r="N163" s="1"/>
  <c r="K163"/>
  <c r="O163" s="1"/>
  <c r="E164"/>
  <c r="F164"/>
  <c r="H164"/>
  <c r="I164"/>
  <c r="M164" s="1"/>
  <c r="J164"/>
  <c r="N164" s="1"/>
  <c r="K164"/>
  <c r="O164" s="1"/>
  <c r="E165"/>
  <c r="F165"/>
  <c r="H165"/>
  <c r="I165"/>
  <c r="M165" s="1"/>
  <c r="J165"/>
  <c r="N165" s="1"/>
  <c r="K165"/>
  <c r="O165" s="1"/>
  <c r="E166"/>
  <c r="F166"/>
  <c r="H166"/>
  <c r="I166"/>
  <c r="M166" s="1"/>
  <c r="J166"/>
  <c r="N166" s="1"/>
  <c r="K166"/>
  <c r="O166" s="1"/>
  <c r="E167"/>
  <c r="F167"/>
  <c r="H167"/>
  <c r="I167"/>
  <c r="M167" s="1"/>
  <c r="J167"/>
  <c r="N167" s="1"/>
  <c r="K167"/>
  <c r="O167" s="1"/>
  <c r="E168"/>
  <c r="F168"/>
  <c r="H168"/>
  <c r="I168"/>
  <c r="M168" s="1"/>
  <c r="J168"/>
  <c r="N168" s="1"/>
  <c r="K168"/>
  <c r="O168" s="1"/>
  <c r="E169"/>
  <c r="F169"/>
  <c r="H169"/>
  <c r="I169"/>
  <c r="M169" s="1"/>
  <c r="J169"/>
  <c r="N169" s="1"/>
  <c r="K169"/>
  <c r="O169" s="1"/>
  <c r="E170"/>
  <c r="F170"/>
  <c r="H170"/>
  <c r="I170"/>
  <c r="M170" s="1"/>
  <c r="J170"/>
  <c r="N170" s="1"/>
  <c r="K170"/>
  <c r="O170" s="1"/>
  <c r="E171"/>
  <c r="F171"/>
  <c r="H171"/>
  <c r="I171"/>
  <c r="M171" s="1"/>
  <c r="J171"/>
  <c r="N171" s="1"/>
  <c r="K171"/>
  <c r="O171" s="1"/>
  <c r="E172"/>
  <c r="F172"/>
  <c r="H172"/>
  <c r="I172"/>
  <c r="M172" s="1"/>
  <c r="J172"/>
  <c r="N172" s="1"/>
  <c r="K172"/>
  <c r="O172" s="1"/>
  <c r="E173"/>
  <c r="F173"/>
  <c r="H173"/>
  <c r="I173"/>
  <c r="M173" s="1"/>
  <c r="J173"/>
  <c r="N173" s="1"/>
  <c r="K173"/>
  <c r="O173" s="1"/>
  <c r="E174"/>
  <c r="F174"/>
  <c r="H174"/>
  <c r="I174"/>
  <c r="M174" s="1"/>
  <c r="J174"/>
  <c r="N174" s="1"/>
  <c r="K174"/>
  <c r="O174" s="1"/>
  <c r="E175"/>
  <c r="F175"/>
  <c r="H175"/>
  <c r="I175"/>
  <c r="M175" s="1"/>
  <c r="J175"/>
  <c r="N175" s="1"/>
  <c r="K175"/>
  <c r="O175" s="1"/>
  <c r="E61"/>
  <c r="F61"/>
  <c r="H61"/>
  <c r="I61"/>
  <c r="J61"/>
  <c r="K61"/>
  <c r="M61"/>
  <c r="N61"/>
  <c r="O61"/>
  <c r="Q61"/>
  <c r="E62"/>
  <c r="F62"/>
  <c r="H62"/>
  <c r="I62"/>
  <c r="J62"/>
  <c r="K62"/>
  <c r="M62"/>
  <c r="N62"/>
  <c r="O62"/>
  <c r="Q62"/>
  <c r="E63"/>
  <c r="F63"/>
  <c r="H63"/>
  <c r="I63"/>
  <c r="J63"/>
  <c r="K63"/>
  <c r="M63"/>
  <c r="N63"/>
  <c r="O63"/>
  <c r="Q63"/>
  <c r="E64"/>
  <c r="F64"/>
  <c r="H64"/>
  <c r="I64"/>
  <c r="J64"/>
  <c r="K64"/>
  <c r="M64"/>
  <c r="N64"/>
  <c r="O64"/>
  <c r="Q64"/>
  <c r="E65"/>
  <c r="F65"/>
  <c r="H65"/>
  <c r="I65"/>
  <c r="J65"/>
  <c r="K65"/>
  <c r="M65"/>
  <c r="N65"/>
  <c r="O65"/>
  <c r="Q65"/>
  <c r="E66"/>
  <c r="F66"/>
  <c r="H66"/>
  <c r="I66"/>
  <c r="J66"/>
  <c r="K66"/>
  <c r="M66"/>
  <c r="N66"/>
  <c r="O66"/>
  <c r="Q66"/>
  <c r="E67"/>
  <c r="F67"/>
  <c r="H67"/>
  <c r="I67"/>
  <c r="J67"/>
  <c r="K67"/>
  <c r="M67"/>
  <c r="N67"/>
  <c r="O67"/>
  <c r="Q67"/>
  <c r="E68"/>
  <c r="F68"/>
  <c r="H68"/>
  <c r="I68"/>
  <c r="J68"/>
  <c r="K68"/>
  <c r="M68"/>
  <c r="N68"/>
  <c r="O68"/>
  <c r="Q68"/>
  <c r="E69"/>
  <c r="F69"/>
  <c r="H69"/>
  <c r="I69"/>
  <c r="J69"/>
  <c r="K69"/>
  <c r="M69"/>
  <c r="N69"/>
  <c r="O69"/>
  <c r="Q69"/>
  <c r="E70"/>
  <c r="F70"/>
  <c r="H70"/>
  <c r="I70"/>
  <c r="J70"/>
  <c r="K70"/>
  <c r="M70"/>
  <c r="N70"/>
  <c r="O70"/>
  <c r="Q70"/>
  <c r="E71"/>
  <c r="F71"/>
  <c r="H71"/>
  <c r="I71"/>
  <c r="J71"/>
  <c r="K71"/>
  <c r="M71"/>
  <c r="N71"/>
  <c r="O71"/>
  <c r="Q71"/>
  <c r="E72"/>
  <c r="F72"/>
  <c r="H72"/>
  <c r="I72"/>
  <c r="J72"/>
  <c r="K72"/>
  <c r="M72"/>
  <c r="N72"/>
  <c r="O72"/>
  <c r="Q72"/>
  <c r="E73"/>
  <c r="F73"/>
  <c r="H73"/>
  <c r="I73"/>
  <c r="J73"/>
  <c r="K73"/>
  <c r="M73"/>
  <c r="N73"/>
  <c r="O73"/>
  <c r="Q73"/>
  <c r="E74"/>
  <c r="F74"/>
  <c r="H74"/>
  <c r="I74"/>
  <c r="J74"/>
  <c r="K74"/>
  <c r="M74"/>
  <c r="N74"/>
  <c r="O74"/>
  <c r="Q74"/>
  <c r="E75"/>
  <c r="F75"/>
  <c r="H75"/>
  <c r="I75"/>
  <c r="J75"/>
  <c r="K75"/>
  <c r="M75"/>
  <c r="N75"/>
  <c r="O75"/>
  <c r="Q75"/>
  <c r="E76"/>
  <c r="F76"/>
  <c r="H76"/>
  <c r="I76"/>
  <c r="J76"/>
  <c r="K76"/>
  <c r="M76"/>
  <c r="N76"/>
  <c r="O76"/>
  <c r="Q76"/>
  <c r="E77"/>
  <c r="F77"/>
  <c r="H77"/>
  <c r="I77"/>
  <c r="J77"/>
  <c r="K77"/>
  <c r="M77"/>
  <c r="N77"/>
  <c r="O77"/>
  <c r="Q77"/>
  <c r="E78"/>
  <c r="F78"/>
  <c r="H78"/>
  <c r="I78"/>
  <c r="J78"/>
  <c r="K78"/>
  <c r="M78"/>
  <c r="N78"/>
  <c r="O78"/>
  <c r="Q78"/>
  <c r="E79"/>
  <c r="F79"/>
  <c r="H79"/>
  <c r="I79"/>
  <c r="J79"/>
  <c r="K79"/>
  <c r="M79"/>
  <c r="N79"/>
  <c r="O79"/>
  <c r="Q79"/>
  <c r="E80"/>
  <c r="F80"/>
  <c r="H80"/>
  <c r="I80"/>
  <c r="J80"/>
  <c r="K80"/>
  <c r="M80"/>
  <c r="N80"/>
  <c r="O80"/>
  <c r="Q80"/>
  <c r="E81"/>
  <c r="F81"/>
  <c r="H81"/>
  <c r="I81"/>
  <c r="J81"/>
  <c r="K81"/>
  <c r="M81"/>
  <c r="N81"/>
  <c r="O81"/>
  <c r="Q81"/>
  <c r="E82"/>
  <c r="F82"/>
  <c r="H82"/>
  <c r="I82"/>
  <c r="J82"/>
  <c r="K82"/>
  <c r="M82"/>
  <c r="N82"/>
  <c r="O82"/>
  <c r="Q82"/>
  <c r="E83"/>
  <c r="F83"/>
  <c r="H83"/>
  <c r="I83"/>
  <c r="J83"/>
  <c r="K83"/>
  <c r="M83"/>
  <c r="N83"/>
  <c r="O83"/>
  <c r="Q83"/>
  <c r="E84"/>
  <c r="F84"/>
  <c r="H84"/>
  <c r="I84"/>
  <c r="J84"/>
  <c r="K84"/>
  <c r="M84"/>
  <c r="N84"/>
  <c r="O84"/>
  <c r="Q84"/>
  <c r="E85"/>
  <c r="F85"/>
  <c r="H85"/>
  <c r="I85"/>
  <c r="J85"/>
  <c r="K85"/>
  <c r="M85"/>
  <c r="N85"/>
  <c r="O85"/>
  <c r="Q85"/>
  <c r="E86"/>
  <c r="F86"/>
  <c r="H86"/>
  <c r="I86"/>
  <c r="J86"/>
  <c r="K86"/>
  <c r="M86"/>
  <c r="N86"/>
  <c r="O86"/>
  <c r="Q86"/>
  <c r="E87"/>
  <c r="F87"/>
  <c r="H87"/>
  <c r="I87"/>
  <c r="J87"/>
  <c r="K87"/>
  <c r="M87"/>
  <c r="N87"/>
  <c r="O87"/>
  <c r="Q87"/>
  <c r="E88"/>
  <c r="F88"/>
  <c r="H88"/>
  <c r="I88"/>
  <c r="J88"/>
  <c r="K88"/>
  <c r="M88"/>
  <c r="N88"/>
  <c r="O88"/>
  <c r="Q88"/>
  <c r="E89"/>
  <c r="F89"/>
  <c r="H89"/>
  <c r="I89"/>
  <c r="J89"/>
  <c r="K89"/>
  <c r="M89"/>
  <c r="N89"/>
  <c r="O89"/>
  <c r="Q89"/>
  <c r="E90"/>
  <c r="F90"/>
  <c r="H90"/>
  <c r="I90"/>
  <c r="J90"/>
  <c r="K90"/>
  <c r="M90"/>
  <c r="N90"/>
  <c r="O90"/>
  <c r="Q90"/>
  <c r="E91"/>
  <c r="F91"/>
  <c r="H91"/>
  <c r="I91"/>
  <c r="J91"/>
  <c r="K91"/>
  <c r="M91"/>
  <c r="N91"/>
  <c r="O91"/>
  <c r="Q91"/>
  <c r="E92"/>
  <c r="F92"/>
  <c r="H92"/>
  <c r="I92"/>
  <c r="J92"/>
  <c r="K92"/>
  <c r="M92"/>
  <c r="N92"/>
  <c r="O92"/>
  <c r="Q92"/>
  <c r="E93"/>
  <c r="F93"/>
  <c r="H93"/>
  <c r="I93"/>
  <c r="J93"/>
  <c r="K93"/>
  <c r="M93"/>
  <c r="N93"/>
  <c r="O93"/>
  <c r="Q93"/>
  <c r="E94"/>
  <c r="F94"/>
  <c r="H94"/>
  <c r="I94"/>
  <c r="J94"/>
  <c r="K94"/>
  <c r="M94"/>
  <c r="N94"/>
  <c r="O94"/>
  <c r="Q94"/>
  <c r="E95"/>
  <c r="F95"/>
  <c r="H95"/>
  <c r="I95"/>
  <c r="J95"/>
  <c r="K95"/>
  <c r="M95"/>
  <c r="N95"/>
  <c r="O95"/>
  <c r="Q95"/>
  <c r="E96"/>
  <c r="F96"/>
  <c r="H96"/>
  <c r="I96"/>
  <c r="J96"/>
  <c r="K96"/>
  <c r="M96"/>
  <c r="N96"/>
  <c r="O96"/>
  <c r="Q96"/>
  <c r="E97"/>
  <c r="F97"/>
  <c r="H97"/>
  <c r="I97"/>
  <c r="J97"/>
  <c r="K97"/>
  <c r="M97"/>
  <c r="N97"/>
  <c r="O97"/>
  <c r="Q97"/>
  <c r="E98"/>
  <c r="F98"/>
  <c r="H98"/>
  <c r="I98"/>
  <c r="J98"/>
  <c r="K98"/>
  <c r="M98"/>
  <c r="N98"/>
  <c r="O98"/>
  <c r="Q98"/>
  <c r="E99"/>
  <c r="F99"/>
  <c r="H99"/>
  <c r="I99"/>
  <c r="J99"/>
  <c r="K99"/>
  <c r="M99"/>
  <c r="N99"/>
  <c r="O99"/>
  <c r="Q99"/>
  <c r="E100"/>
  <c r="F100"/>
  <c r="H100"/>
  <c r="I100"/>
  <c r="J100"/>
  <c r="K100"/>
  <c r="M100"/>
  <c r="N100"/>
  <c r="O100"/>
  <c r="Q100"/>
  <c r="E101"/>
  <c r="F101"/>
  <c r="H101"/>
  <c r="I101"/>
  <c r="J101"/>
  <c r="K101"/>
  <c r="M101"/>
  <c r="N101"/>
  <c r="O101"/>
  <c r="Q101"/>
  <c r="E102"/>
  <c r="F102"/>
  <c r="H102"/>
  <c r="I102"/>
  <c r="J102"/>
  <c r="K102"/>
  <c r="M102"/>
  <c r="N102"/>
  <c r="O102"/>
  <c r="Q102"/>
  <c r="E103"/>
  <c r="F103"/>
  <c r="H103"/>
  <c r="I103"/>
  <c r="J103"/>
  <c r="K103"/>
  <c r="M103"/>
  <c r="N103"/>
  <c r="O103"/>
  <c r="Q103"/>
  <c r="E104"/>
  <c r="F104"/>
  <c r="H104"/>
  <c r="I104"/>
  <c r="J104"/>
  <c r="K104"/>
  <c r="M104"/>
  <c r="N104"/>
  <c r="O104"/>
  <c r="Q104"/>
  <c r="E105"/>
  <c r="F105"/>
  <c r="H105"/>
  <c r="I105"/>
  <c r="J105"/>
  <c r="K105"/>
  <c r="M105"/>
  <c r="N105"/>
  <c r="O105"/>
  <c r="Q105"/>
  <c r="E106"/>
  <c r="F106"/>
  <c r="H106"/>
  <c r="I106"/>
  <c r="J106"/>
  <c r="K106"/>
  <c r="M106"/>
  <c r="N106"/>
  <c r="O106"/>
  <c r="Q106"/>
  <c r="E107"/>
  <c r="F107"/>
  <c r="H107"/>
  <c r="I107"/>
  <c r="J107"/>
  <c r="K107"/>
  <c r="M107"/>
  <c r="N107"/>
  <c r="O107"/>
  <c r="Q107"/>
  <c r="E108"/>
  <c r="F108"/>
  <c r="H108"/>
  <c r="I108"/>
  <c r="J108"/>
  <c r="K108"/>
  <c r="M108"/>
  <c r="N108"/>
  <c r="O108"/>
  <c r="Q108"/>
  <c r="E109"/>
  <c r="F109"/>
  <c r="H109"/>
  <c r="I109"/>
  <c r="J109"/>
  <c r="K109"/>
  <c r="M109"/>
  <c r="N109"/>
  <c r="O109"/>
  <c r="Q109"/>
  <c r="E110"/>
  <c r="F110"/>
  <c r="H110"/>
  <c r="I110"/>
  <c r="J110"/>
  <c r="K110"/>
  <c r="M110"/>
  <c r="N110"/>
  <c r="O110"/>
  <c r="Q110"/>
  <c r="E111"/>
  <c r="F111"/>
  <c r="H111"/>
  <c r="I111"/>
  <c r="J111"/>
  <c r="K111"/>
  <c r="M111"/>
  <c r="N111"/>
  <c r="O111"/>
  <c r="Q111"/>
  <c r="E112"/>
  <c r="F112"/>
  <c r="H112"/>
  <c r="I112"/>
  <c r="J112"/>
  <c r="K112"/>
  <c r="M112"/>
  <c r="N112"/>
  <c r="O112"/>
  <c r="Q112"/>
  <c r="E113"/>
  <c r="F113"/>
  <c r="H113"/>
  <c r="I113"/>
  <c r="J113"/>
  <c r="K113"/>
  <c r="M113"/>
  <c r="N113"/>
  <c r="O113"/>
  <c r="Q113"/>
  <c r="H60"/>
  <c r="E60"/>
  <c r="E124"/>
  <c r="F124"/>
  <c r="H124"/>
  <c r="I124"/>
  <c r="M124" s="1"/>
  <c r="J124"/>
  <c r="N124" s="1"/>
  <c r="K124"/>
  <c r="O124" s="1"/>
  <c r="E125"/>
  <c r="F125"/>
  <c r="H125"/>
  <c r="I125"/>
  <c r="M125" s="1"/>
  <c r="J125"/>
  <c r="N125" s="1"/>
  <c r="K125"/>
  <c r="O125" s="1"/>
  <c r="E126"/>
  <c r="F126"/>
  <c r="H126"/>
  <c r="I126"/>
  <c r="M126" s="1"/>
  <c r="J126"/>
  <c r="N126" s="1"/>
  <c r="K126"/>
  <c r="O126" s="1"/>
  <c r="E127"/>
  <c r="F127"/>
  <c r="H127"/>
  <c r="I127"/>
  <c r="M127" s="1"/>
  <c r="J127"/>
  <c r="N127" s="1"/>
  <c r="K127"/>
  <c r="O127" s="1"/>
  <c r="E128"/>
  <c r="F128"/>
  <c r="H128"/>
  <c r="I128"/>
  <c r="M128" s="1"/>
  <c r="J128"/>
  <c r="N128" s="1"/>
  <c r="K128"/>
  <c r="O128" s="1"/>
  <c r="E129"/>
  <c r="F129"/>
  <c r="H129"/>
  <c r="I129"/>
  <c r="M129" s="1"/>
  <c r="J129"/>
  <c r="N129" s="1"/>
  <c r="K129"/>
  <c r="O129" s="1"/>
  <c r="E130"/>
  <c r="F130"/>
  <c r="H130"/>
  <c r="I130"/>
  <c r="M130" s="1"/>
  <c r="J130"/>
  <c r="N130" s="1"/>
  <c r="K130"/>
  <c r="O130" s="1"/>
  <c r="E131"/>
  <c r="F131"/>
  <c r="H131"/>
  <c r="I131"/>
  <c r="M131" s="1"/>
  <c r="J131"/>
  <c r="N131" s="1"/>
  <c r="K131"/>
  <c r="O131" s="1"/>
  <c r="E132"/>
  <c r="F132"/>
  <c r="H132"/>
  <c r="I132"/>
  <c r="M132" s="1"/>
  <c r="J132"/>
  <c r="N132" s="1"/>
  <c r="K132"/>
  <c r="O132" s="1"/>
  <c r="E133"/>
  <c r="F133"/>
  <c r="H133"/>
  <c r="I133"/>
  <c r="M133" s="1"/>
  <c r="J133"/>
  <c r="N133" s="1"/>
  <c r="K133"/>
  <c r="O133" s="1"/>
  <c r="E134"/>
  <c r="F134"/>
  <c r="H134"/>
  <c r="I134"/>
  <c r="M134" s="1"/>
  <c r="J134"/>
  <c r="N134" s="1"/>
  <c r="K134"/>
  <c r="O134" s="1"/>
  <c r="E135"/>
  <c r="F135"/>
  <c r="H135"/>
  <c r="I135"/>
  <c r="M135" s="1"/>
  <c r="J135"/>
  <c r="N135" s="1"/>
  <c r="K135"/>
  <c r="O135" s="1"/>
  <c r="E136"/>
  <c r="F136"/>
  <c r="H136"/>
  <c r="I136"/>
  <c r="M136" s="1"/>
  <c r="J136"/>
  <c r="N136" s="1"/>
  <c r="K136"/>
  <c r="O136" s="1"/>
  <c r="E137"/>
  <c r="F137"/>
  <c r="H137"/>
  <c r="I137"/>
  <c r="M137" s="1"/>
  <c r="J137"/>
  <c r="N137" s="1"/>
  <c r="K137"/>
  <c r="O137" s="1"/>
  <c r="E138"/>
  <c r="F138"/>
  <c r="H138"/>
  <c r="I138"/>
  <c r="M138" s="1"/>
  <c r="J138"/>
  <c r="N138" s="1"/>
  <c r="K138"/>
  <c r="O138" s="1"/>
  <c r="E139"/>
  <c r="F139"/>
  <c r="H139"/>
  <c r="I139"/>
  <c r="M139" s="1"/>
  <c r="J139"/>
  <c r="N139" s="1"/>
  <c r="K139"/>
  <c r="O139" s="1"/>
  <c r="E140"/>
  <c r="F140"/>
  <c r="H140"/>
  <c r="I140"/>
  <c r="M140" s="1"/>
  <c r="J140"/>
  <c r="N140" s="1"/>
  <c r="K140"/>
  <c r="O140" s="1"/>
  <c r="E141"/>
  <c r="F141"/>
  <c r="H141"/>
  <c r="I141"/>
  <c r="M141" s="1"/>
  <c r="J141"/>
  <c r="N141" s="1"/>
  <c r="K141"/>
  <c r="O141" s="1"/>
  <c r="E142"/>
  <c r="F142"/>
  <c r="H142"/>
  <c r="I142"/>
  <c r="M142" s="1"/>
  <c r="J142"/>
  <c r="N142" s="1"/>
  <c r="K142"/>
  <c r="O142" s="1"/>
  <c r="E143"/>
  <c r="F143"/>
  <c r="H143"/>
  <c r="I143"/>
  <c r="M143" s="1"/>
  <c r="J143"/>
  <c r="N143" s="1"/>
  <c r="K143"/>
  <c r="O143" s="1"/>
  <c r="E144"/>
  <c r="F144"/>
  <c r="H144"/>
  <c r="I144"/>
  <c r="M144" s="1"/>
  <c r="J144"/>
  <c r="N144" s="1"/>
  <c r="K144"/>
  <c r="O144" s="1"/>
  <c r="E145"/>
  <c r="F145"/>
  <c r="H145"/>
  <c r="I145"/>
  <c r="M145" s="1"/>
  <c r="J145"/>
  <c r="N145" s="1"/>
  <c r="K145"/>
  <c r="O145" s="1"/>
  <c r="E146"/>
  <c r="F146"/>
  <c r="H146"/>
  <c r="I146"/>
  <c r="M146" s="1"/>
  <c r="J146"/>
  <c r="N146" s="1"/>
  <c r="K146"/>
  <c r="O146" s="1"/>
  <c r="E147"/>
  <c r="F147"/>
  <c r="H147"/>
  <c r="I147"/>
  <c r="M147" s="1"/>
  <c r="J147"/>
  <c r="N147" s="1"/>
  <c r="K147"/>
  <c r="O147" s="1"/>
  <c r="E148"/>
  <c r="F148"/>
  <c r="H148"/>
  <c r="I148"/>
  <c r="M148" s="1"/>
  <c r="J148"/>
  <c r="N148" s="1"/>
  <c r="K148"/>
  <c r="O148" s="1"/>
  <c r="E149"/>
  <c r="F149"/>
  <c r="H149"/>
  <c r="I149"/>
  <c r="M149" s="1"/>
  <c r="J149"/>
  <c r="N149" s="1"/>
  <c r="K149"/>
  <c r="O149" s="1"/>
  <c r="E150"/>
  <c r="F150"/>
  <c r="H150"/>
  <c r="I150"/>
  <c r="M150" s="1"/>
  <c r="J150"/>
  <c r="N150" s="1"/>
  <c r="K150"/>
  <c r="O150" s="1"/>
  <c r="E151"/>
  <c r="F151"/>
  <c r="H151"/>
  <c r="I151"/>
  <c r="M151" s="1"/>
  <c r="J151"/>
  <c r="N151" s="1"/>
  <c r="K151"/>
  <c r="O151" s="1"/>
  <c r="H123"/>
  <c r="E123"/>
  <c r="E17"/>
  <c r="F17"/>
  <c r="H17"/>
  <c r="I17"/>
  <c r="M17" s="1"/>
  <c r="J17"/>
  <c r="N17" s="1"/>
  <c r="K17"/>
  <c r="O17" s="1"/>
  <c r="E18"/>
  <c r="F18"/>
  <c r="H18"/>
  <c r="I18"/>
  <c r="M18" s="1"/>
  <c r="J18"/>
  <c r="N18" s="1"/>
  <c r="K18"/>
  <c r="O18" s="1"/>
  <c r="E19"/>
  <c r="F19"/>
  <c r="H19"/>
  <c r="I19"/>
  <c r="M19" s="1"/>
  <c r="J19"/>
  <c r="N19" s="1"/>
  <c r="K19"/>
  <c r="O19" s="1"/>
  <c r="E20"/>
  <c r="F20"/>
  <c r="H20"/>
  <c r="I20"/>
  <c r="M20" s="1"/>
  <c r="J20"/>
  <c r="N20" s="1"/>
  <c r="K20"/>
  <c r="O20" s="1"/>
  <c r="E21"/>
  <c r="F21"/>
  <c r="H21"/>
  <c r="I21"/>
  <c r="M21" s="1"/>
  <c r="J21"/>
  <c r="N21" s="1"/>
  <c r="K21"/>
  <c r="O21" s="1"/>
  <c r="E22"/>
  <c r="F22"/>
  <c r="H22"/>
  <c r="I22"/>
  <c r="M22" s="1"/>
  <c r="J22"/>
  <c r="N22" s="1"/>
  <c r="K22"/>
  <c r="O22" s="1"/>
  <c r="E23"/>
  <c r="F23"/>
  <c r="H23"/>
  <c r="I23"/>
  <c r="M23" s="1"/>
  <c r="J23"/>
  <c r="N23" s="1"/>
  <c r="K23"/>
  <c r="O23" s="1"/>
  <c r="E24"/>
  <c r="F24"/>
  <c r="H24"/>
  <c r="I24"/>
  <c r="M24" s="1"/>
  <c r="J24"/>
  <c r="N24" s="1"/>
  <c r="K24"/>
  <c r="O24" s="1"/>
  <c r="E25"/>
  <c r="F25"/>
  <c r="H25"/>
  <c r="I25"/>
  <c r="M25" s="1"/>
  <c r="J25"/>
  <c r="N25" s="1"/>
  <c r="K25"/>
  <c r="O25" s="1"/>
  <c r="E26"/>
  <c r="F26"/>
  <c r="H26"/>
  <c r="I26"/>
  <c r="M26" s="1"/>
  <c r="J26"/>
  <c r="N26" s="1"/>
  <c r="K26"/>
  <c r="O26" s="1"/>
  <c r="E27"/>
  <c r="F27"/>
  <c r="H27"/>
  <c r="I27"/>
  <c r="M27" s="1"/>
  <c r="J27"/>
  <c r="N27" s="1"/>
  <c r="K27"/>
  <c r="O27" s="1"/>
  <c r="E28"/>
  <c r="F28"/>
  <c r="H28"/>
  <c r="I28"/>
  <c r="M28" s="1"/>
  <c r="J28"/>
  <c r="N28" s="1"/>
  <c r="K28"/>
  <c r="O28" s="1"/>
  <c r="E29"/>
  <c r="F29"/>
  <c r="H29"/>
  <c r="I29"/>
  <c r="M29" s="1"/>
  <c r="J29"/>
  <c r="N29" s="1"/>
  <c r="K29"/>
  <c r="O29" s="1"/>
  <c r="E30"/>
  <c r="F30"/>
  <c r="H30"/>
  <c r="I30"/>
  <c r="M30" s="1"/>
  <c r="J30"/>
  <c r="N30" s="1"/>
  <c r="K30"/>
  <c r="O30" s="1"/>
  <c r="E31"/>
  <c r="F31"/>
  <c r="H31"/>
  <c r="I31"/>
  <c r="M31" s="1"/>
  <c r="J31"/>
  <c r="N31" s="1"/>
  <c r="K31"/>
  <c r="O31" s="1"/>
  <c r="E32"/>
  <c r="F32"/>
  <c r="H32"/>
  <c r="I32"/>
  <c r="M32" s="1"/>
  <c r="J32"/>
  <c r="N32" s="1"/>
  <c r="K32"/>
  <c r="O32" s="1"/>
  <c r="E33"/>
  <c r="F33"/>
  <c r="H33"/>
  <c r="I33"/>
  <c r="M33" s="1"/>
  <c r="J33"/>
  <c r="N33" s="1"/>
  <c r="K33"/>
  <c r="O33" s="1"/>
  <c r="E34"/>
  <c r="F34"/>
  <c r="H34"/>
  <c r="I34"/>
  <c r="M34" s="1"/>
  <c r="J34"/>
  <c r="N34" s="1"/>
  <c r="K34"/>
  <c r="O34" s="1"/>
  <c r="E35"/>
  <c r="F35"/>
  <c r="H35"/>
  <c r="I35"/>
  <c r="M35" s="1"/>
  <c r="J35"/>
  <c r="N35" s="1"/>
  <c r="K35"/>
  <c r="O35" s="1"/>
  <c r="E36"/>
  <c r="F36"/>
  <c r="H36"/>
  <c r="I36"/>
  <c r="M36" s="1"/>
  <c r="J36"/>
  <c r="N36" s="1"/>
  <c r="K36"/>
  <c r="O36" s="1"/>
  <c r="E37"/>
  <c r="F37"/>
  <c r="H37"/>
  <c r="I37"/>
  <c r="M37" s="1"/>
  <c r="J37"/>
  <c r="N37" s="1"/>
  <c r="K37"/>
  <c r="O37" s="1"/>
  <c r="E38"/>
  <c r="F38"/>
  <c r="H38"/>
  <c r="I38"/>
  <c r="M38" s="1"/>
  <c r="J38"/>
  <c r="N38" s="1"/>
  <c r="K38"/>
  <c r="O38" s="1"/>
  <c r="E39"/>
  <c r="F39"/>
  <c r="H39"/>
  <c r="I39"/>
  <c r="M39" s="1"/>
  <c r="J39"/>
  <c r="N39" s="1"/>
  <c r="K39"/>
  <c r="O39" s="1"/>
  <c r="E40"/>
  <c r="F40"/>
  <c r="H40"/>
  <c r="I40"/>
  <c r="M40" s="1"/>
  <c r="J40"/>
  <c r="N40" s="1"/>
  <c r="K40"/>
  <c r="O40" s="1"/>
  <c r="E41"/>
  <c r="F41"/>
  <c r="H41"/>
  <c r="I41"/>
  <c r="M41" s="1"/>
  <c r="J41"/>
  <c r="N41" s="1"/>
  <c r="K41"/>
  <c r="O41" s="1"/>
  <c r="E42"/>
  <c r="F42"/>
  <c r="H42"/>
  <c r="I42"/>
  <c r="M42" s="1"/>
  <c r="J42"/>
  <c r="N42" s="1"/>
  <c r="K42"/>
  <c r="O42" s="1"/>
  <c r="E43"/>
  <c r="F43"/>
  <c r="H43"/>
  <c r="I43"/>
  <c r="M43" s="1"/>
  <c r="J43"/>
  <c r="N43" s="1"/>
  <c r="K43"/>
  <c r="O43" s="1"/>
  <c r="E44"/>
  <c r="F44"/>
  <c r="H44"/>
  <c r="I44"/>
  <c r="M44" s="1"/>
  <c r="J44"/>
  <c r="N44" s="1"/>
  <c r="K44"/>
  <c r="O44" s="1"/>
  <c r="E45"/>
  <c r="F45"/>
  <c r="H45"/>
  <c r="I45"/>
  <c r="M45" s="1"/>
  <c r="J45"/>
  <c r="N45" s="1"/>
  <c r="K45"/>
  <c r="O45" s="1"/>
  <c r="E46"/>
  <c r="F46"/>
  <c r="H46"/>
  <c r="I46"/>
  <c r="M46" s="1"/>
  <c r="J46"/>
  <c r="N46" s="1"/>
  <c r="K46"/>
  <c r="O46" s="1"/>
  <c r="E47"/>
  <c r="F47"/>
  <c r="H47"/>
  <c r="I47"/>
  <c r="M47" s="1"/>
  <c r="J47"/>
  <c r="N47" s="1"/>
  <c r="K47"/>
  <c r="O47" s="1"/>
  <c r="E48"/>
  <c r="F48"/>
  <c r="H48"/>
  <c r="I48"/>
  <c r="M48" s="1"/>
  <c r="J48"/>
  <c r="N48" s="1"/>
  <c r="K48"/>
  <c r="O48" s="1"/>
  <c r="E49"/>
  <c r="F49"/>
  <c r="H49"/>
  <c r="I49"/>
  <c r="M49" s="1"/>
  <c r="J49"/>
  <c r="N49" s="1"/>
  <c r="K49"/>
  <c r="O49" s="1"/>
  <c r="E50"/>
  <c r="F50"/>
  <c r="H50"/>
  <c r="I50"/>
  <c r="M50" s="1"/>
  <c r="J50"/>
  <c r="N50" s="1"/>
  <c r="K50"/>
  <c r="O50" s="1"/>
  <c r="E51"/>
  <c r="F51"/>
  <c r="H51"/>
  <c r="I51"/>
  <c r="M51" s="1"/>
  <c r="J51"/>
  <c r="N51" s="1"/>
  <c r="K51"/>
  <c r="O51" s="1"/>
  <c r="E52"/>
  <c r="F52"/>
  <c r="H52"/>
  <c r="I52"/>
  <c r="M52" s="1"/>
  <c r="J52"/>
  <c r="N52" s="1"/>
  <c r="K52"/>
  <c r="O52" s="1"/>
  <c r="E53"/>
  <c r="F53"/>
  <c r="H53"/>
  <c r="I53"/>
  <c r="M53" s="1"/>
  <c r="J53"/>
  <c r="N53" s="1"/>
  <c r="K53"/>
  <c r="O53" s="1"/>
  <c r="E54"/>
  <c r="F54"/>
  <c r="H54"/>
  <c r="I54"/>
  <c r="M54" s="1"/>
  <c r="J54"/>
  <c r="N54" s="1"/>
  <c r="K54"/>
  <c r="O54" s="1"/>
  <c r="Q54"/>
  <c r="E55"/>
  <c r="F55"/>
  <c r="H55"/>
  <c r="I55"/>
  <c r="M55" s="1"/>
  <c r="J55"/>
  <c r="N55" s="1"/>
  <c r="K55"/>
  <c r="O55" s="1"/>
  <c r="Q55"/>
  <c r="H5"/>
  <c r="E5"/>
  <c r="H6"/>
  <c r="E6"/>
  <c r="H7"/>
  <c r="E7"/>
  <c r="H8"/>
  <c r="E8"/>
  <c r="H9"/>
  <c r="E9"/>
  <c r="H10"/>
  <c r="E10"/>
  <c r="H11"/>
  <c r="E11"/>
  <c r="H12"/>
  <c r="E12"/>
  <c r="H13"/>
  <c r="E13"/>
  <c r="H14"/>
  <c r="E14"/>
  <c r="H15"/>
  <c r="E15"/>
  <c r="H16"/>
  <c r="E16"/>
  <c r="E4"/>
  <c r="I4" s="1"/>
  <c r="M4" s="1"/>
  <c r="H4"/>
  <c r="Q220" l="1"/>
  <c r="Q219"/>
  <c r="Q218"/>
  <c r="Q217"/>
  <c r="Q216"/>
  <c r="Q215"/>
  <c r="F214"/>
  <c r="K214" s="1"/>
  <c r="O214" s="1"/>
  <c r="I214"/>
  <c r="M214" s="1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79"/>
  <c r="Q178"/>
  <c r="Q177"/>
  <c r="Q176"/>
  <c r="F60"/>
  <c r="K60" s="1"/>
  <c r="O60" s="1"/>
  <c r="I60"/>
  <c r="M60" s="1"/>
  <c r="F4"/>
  <c r="K4" s="1"/>
  <c r="O4" s="1"/>
  <c r="J4"/>
  <c r="N4" s="1"/>
  <c r="Q4" s="1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F123"/>
  <c r="K123" s="1"/>
  <c r="O123" s="1"/>
  <c r="I123"/>
  <c r="M123" s="1"/>
  <c r="Q20"/>
  <c r="Q19"/>
  <c r="Q18"/>
  <c r="Q17"/>
  <c r="F16"/>
  <c r="K16" s="1"/>
  <c r="O16" s="1"/>
  <c r="F15"/>
  <c r="K15" s="1"/>
  <c r="O15" s="1"/>
  <c r="F14"/>
  <c r="K14" s="1"/>
  <c r="O14" s="1"/>
  <c r="F13"/>
  <c r="K13" s="1"/>
  <c r="O13" s="1"/>
  <c r="F12"/>
  <c r="K12" s="1"/>
  <c r="O12" s="1"/>
  <c r="F11"/>
  <c r="K11" s="1"/>
  <c r="O11" s="1"/>
  <c r="F10"/>
  <c r="K10" s="1"/>
  <c r="O10" s="1"/>
  <c r="F9"/>
  <c r="K9" s="1"/>
  <c r="O9" s="1"/>
  <c r="F8"/>
  <c r="K8" s="1"/>
  <c r="O8" s="1"/>
  <c r="F7"/>
  <c r="K7" s="1"/>
  <c r="O7" s="1"/>
  <c r="F6"/>
  <c r="K6" s="1"/>
  <c r="O6" s="1"/>
  <c r="F5"/>
  <c r="K5" s="1"/>
  <c r="O5" s="1"/>
  <c r="I16"/>
  <c r="M16" s="1"/>
  <c r="I15"/>
  <c r="M15" s="1"/>
  <c r="I14"/>
  <c r="M14" s="1"/>
  <c r="I13"/>
  <c r="M13" s="1"/>
  <c r="I12"/>
  <c r="M12" s="1"/>
  <c r="I11"/>
  <c r="M11" s="1"/>
  <c r="I10"/>
  <c r="M10" s="1"/>
  <c r="I9"/>
  <c r="M9" s="1"/>
  <c r="I8"/>
  <c r="M8" s="1"/>
  <c r="I7"/>
  <c r="M7" s="1"/>
  <c r="I6"/>
  <c r="M6" s="1"/>
  <c r="I5"/>
  <c r="M5" s="1"/>
  <c r="O210" l="1"/>
  <c r="O211"/>
  <c r="M211"/>
  <c r="M210"/>
  <c r="M212" s="1"/>
  <c r="J214"/>
  <c r="N214" s="1"/>
  <c r="J60"/>
  <c r="J114" s="1"/>
  <c r="N114" s="1"/>
  <c r="J123"/>
  <c r="J5"/>
  <c r="N5" s="1"/>
  <c r="Q5" s="1"/>
  <c r="J6"/>
  <c r="N6" s="1"/>
  <c r="Q6" s="1"/>
  <c r="J7"/>
  <c r="N7" s="1"/>
  <c r="Q7" s="1"/>
  <c r="J8"/>
  <c r="N8" s="1"/>
  <c r="Q8" s="1"/>
  <c r="J9"/>
  <c r="N9" s="1"/>
  <c r="Q9" s="1"/>
  <c r="J10"/>
  <c r="N10" s="1"/>
  <c r="Q10" s="1"/>
  <c r="J11"/>
  <c r="N11" s="1"/>
  <c r="Q11" s="1"/>
  <c r="J12"/>
  <c r="N12" s="1"/>
  <c r="Q12" s="1"/>
  <c r="J13"/>
  <c r="N13" s="1"/>
  <c r="Q13" s="1"/>
  <c r="J14"/>
  <c r="N14" s="1"/>
  <c r="Q14" s="1"/>
  <c r="J15"/>
  <c r="N15" s="1"/>
  <c r="Q15" s="1"/>
  <c r="J16"/>
  <c r="N16" s="1"/>
  <c r="Q16" s="1"/>
  <c r="O212" l="1"/>
  <c r="N60"/>
  <c r="Q60" s="1"/>
  <c r="N123"/>
  <c r="Q123" s="1"/>
  <c r="Q214" l="1"/>
  <c r="N211"/>
  <c r="N210"/>
  <c r="N212" s="1"/>
</calcChain>
</file>

<file path=xl/sharedStrings.xml><?xml version="1.0" encoding="utf-8"?>
<sst xmlns="http://schemas.openxmlformats.org/spreadsheetml/2006/main" count="248" uniqueCount="240">
  <si>
    <t>v 0 -3.932061 -1.950678</t>
  </si>
  <si>
    <t>v 2.495971 -4.820979 -2.095216</t>
  </si>
  <si>
    <t>v -2.495972 -4.820979 -2.095217</t>
  </si>
  <si>
    <t>v 5.094475 -4.915043 1.25464</t>
  </si>
  <si>
    <t>v -5.094476 -4.915043 1.254638</t>
  </si>
  <si>
    <t>v 2.802569 -4.938847 3.445286</t>
  </si>
  <si>
    <t>v -2.802571 -4.938847 3.445285</t>
  </si>
  <si>
    <t>v 0 -4.915042 4.689843</t>
  </si>
  <si>
    <t>v 0 8.423153 -5.565107</t>
  </si>
  <si>
    <t>v 3.268035 11.211803 -4.837473</t>
  </si>
  <si>
    <t>v -3.268034 11.211803 -4.837474</t>
  </si>
  <si>
    <t>v 4.106386 10.67016 0.238854</t>
  </si>
  <si>
    <t>v -4.106387 10.67016 0.238852</t>
  </si>
  <si>
    <t>v 0 9.554937 1.99033</t>
  </si>
  <si>
    <t>v 3.846248 4.721859 3.699985</t>
  </si>
  <si>
    <t>v -3.846251 4.721859 3.699984</t>
  </si>
  <si>
    <t>v 0 4.863685 4.15623</t>
  </si>
  <si>
    <t>v 0 1.502608 -2.505562</t>
  </si>
  <si>
    <t>v 2.928935 1.516983 -2.480335</t>
  </si>
  <si>
    <t>v -2.928935 1.516983 -2.480336</t>
  </si>
  <si>
    <t>v 4.884261 -0.530269 0.865177</t>
  </si>
  <si>
    <t>v -4.884262 -0.530269 0.865176</t>
  </si>
  <si>
    <t>v 3.523471 3.06791 4.099708</t>
  </si>
  <si>
    <t>v -3.523473 3.06791 4.099707</t>
  </si>
  <si>
    <t>v 0 3.368725 4.329939</t>
  </si>
  <si>
    <t>v 4.091922 5.823672 3.968504</t>
  </si>
  <si>
    <t>v -4.091924 5.823672 3.968503</t>
  </si>
  <si>
    <t>v 0 5.454748 4.361372</t>
  </si>
  <si>
    <t>v 0 13.289318 -3.915463</t>
  </si>
  <si>
    <t>v 2.086503 12.622458 -1.47637</t>
  </si>
  <si>
    <t>v -2.086503 12.622458 -1.476371</t>
  </si>
  <si>
    <t>v 0 11.644361 0.240399</t>
  </si>
  <si>
    <t>v 5.711388 7.527847 0.056979</t>
  </si>
  <si>
    <t>v -5.711389 7.527847 0.056977</t>
  </si>
  <si>
    <t>v 7.146852 6.746301 -0.477988</t>
  </si>
  <si>
    <t>v -7.146853 6.746301 -0.47799</t>
  </si>
  <si>
    <t>v 6.409707 10.221764 -4.283483</t>
  </si>
  <si>
    <t>v -6.409707 10.221764 -4.283484</t>
  </si>
  <si>
    <t>v 6.301264 9.82737 -0.464719</t>
  </si>
  <si>
    <t>v -6.301265 9.82737 -0.464721</t>
  </si>
  <si>
    <t>v 6.60506 6.981878 -5.135926</t>
  </si>
  <si>
    <t>v -6.605059 6.981878 -5.135928</t>
  </si>
  <si>
    <t>v 7.603361 10.800674 -2.027927</t>
  </si>
  <si>
    <t>v -7.603361 10.800674 -2.02793</t>
  </si>
  <si>
    <t>v 5.420221 11.276651 -1.579215</t>
  </si>
  <si>
    <t>v -5.420221 11.276651 -1.579217</t>
  </si>
  <si>
    <t>v 5.707015 4.781008 -1.308001</t>
  </si>
  <si>
    <t>v -4.66702 5.527528 -1.308003</t>
  </si>
  <si>
    <t>v -8.82577 8.705887 -2.528971</t>
  </si>
  <si>
    <t>v 8.825771 8.705887 -2.528968</t>
  </si>
  <si>
    <t>v 4.66702 5.527528 -1.308001</t>
  </si>
  <si>
    <t>v -5.707015 4.781008 -1.308003</t>
  </si>
  <si>
    <t>offset:</t>
  </si>
  <si>
    <t>scale:</t>
  </si>
  <si>
    <t>TORSO:</t>
  </si>
  <si>
    <t>HEAD:</t>
  </si>
  <si>
    <t>PELVIS</t>
  </si>
  <si>
    <t>v -0.000004 9.381203 -0.799914</t>
  </si>
  <si>
    <t>v 2.512008 8.309169 -2.054372</t>
  </si>
  <si>
    <t>v -2.512007 8.309169 -2.054373</t>
  </si>
  <si>
    <t>v 5.127206 8.214500 1.317007</t>
  </si>
  <si>
    <t>v -5.127207 8.214500 1.317005</t>
  </si>
  <si>
    <t>v 2.820576 8.190544 3.521727</t>
  </si>
  <si>
    <t>v -2.820577 8.190544 3.521726</t>
  </si>
  <si>
    <t>v -0.000001 8.214500 4.774281</t>
  </si>
  <si>
    <t>v 1.918864 2.007827 3.685124</t>
  </si>
  <si>
    <t>v -1.918865 2.007827 3.685123</t>
  </si>
  <si>
    <t>v -0.000000 -0.577225 0.565799</t>
  </si>
  <si>
    <t>v 2.936140 -0.821212 -3.271690</t>
  </si>
  <si>
    <t>v -2.936139 -0.821212 -3.271691</t>
  </si>
  <si>
    <t>v 0.000000 0.055279 -3.177485</t>
  </si>
  <si>
    <t>v 6.538131 2.790713 1.317007</t>
  </si>
  <si>
    <t>v -6.538131 2.790713 1.317005</t>
  </si>
  <si>
    <t>v -0.000001 3.786709 4.363184</t>
  </si>
  <si>
    <t>v 5.099243 4.167835 -2.180641</t>
  </si>
  <si>
    <t>v -5.099243 4.167835 -2.180643</t>
  </si>
  <si>
    <t>v 1.992928 2.684035 -4.838551</t>
  </si>
  <si>
    <t>v -1.992926 2.684035 -4.838551</t>
  </si>
  <si>
    <t>v 4.228498 1.724026 3.794029</t>
  </si>
  <si>
    <t>v -4.228498 1.724026 3.794028</t>
  </si>
  <si>
    <t>v 0.000000 5.240861 -3.210728</t>
  </si>
  <si>
    <t>v 5.472732 0.625614 -1.797774</t>
  </si>
  <si>
    <t>v -5.472732 0.625614 -1.797775</t>
  </si>
  <si>
    <t>v -0.017875 -0.281138 0.315914</t>
  </si>
  <si>
    <t>v -0.688016 -0.443289 1.158409</t>
  </si>
  <si>
    <t>v 0.693320 -0.431601 1.267774</t>
  </si>
  <si>
    <t>v -0.074617 4.075380 -3.915117</t>
  </si>
  <si>
    <t>v 2.011886 3.408519 -1.476025</t>
  </si>
  <si>
    <t>v -2.161120 3.408519 -1.476025</t>
  </si>
  <si>
    <t>v -0.074617 2.430423 0.240745</t>
  </si>
  <si>
    <t>v 1.940701 5.673985 -0.981160</t>
  </si>
  <si>
    <t>v -2.089936 5.673985 -0.981160</t>
  </si>
  <si>
    <t>v -0.074617 4.159404 0.996056</t>
  </si>
  <si>
    <t>v -0.074617 6.781586 -3.417010</t>
  </si>
  <si>
    <t>v -0.074617 12.595490 0.935927</t>
  </si>
  <si>
    <t>v -0.074618 11.230002 3.395065</t>
  </si>
  <si>
    <t>v -0.074618 8.772575 4.091718</t>
  </si>
  <si>
    <t>v -0.074618 8.205162 3.947966</t>
  </si>
  <si>
    <t>v 0.735415 6.883372 3.777322</t>
  </si>
  <si>
    <t>v -0.884651 6.883372 3.777321</t>
  </si>
  <si>
    <t>v -0.074618 3.643665 3.216150</t>
  </si>
  <si>
    <t>v 0.680099 3.697562 3.038740</t>
  </si>
  <si>
    <t>v -0.829335 3.697562 3.038739</t>
  </si>
  <si>
    <t>v 2.167003 7.386719 2.992857</t>
  </si>
  <si>
    <t>v -2.316238 7.386719 2.992856</t>
  </si>
  <si>
    <t>v 2.250993 8.208220 2.557003</t>
  </si>
  <si>
    <t>v -2.400228 8.208220 2.557002</t>
  </si>
  <si>
    <t>v 1.893333 10.768304 2.518956</t>
  </si>
  <si>
    <t>v -2.042568 10.768304 2.518956</t>
  </si>
  <si>
    <t>v 2.005851 11.739405 1.114309</t>
  </si>
  <si>
    <t>v -2.155086 11.739405 1.114308</t>
  </si>
  <si>
    <t>v 1.566527 12.275834 -1.329121</t>
  </si>
  <si>
    <t>v -1.715761 12.275834 -1.329122</t>
  </si>
  <si>
    <t>v 2.783887 10.267213 -0.661095</t>
  </si>
  <si>
    <t>v -2.933122 10.267213 -0.661096</t>
  </si>
  <si>
    <t>v 2.854859 8.183771 -0.454549</t>
  </si>
  <si>
    <t>v -3.004094 8.183771 -0.454550</t>
  </si>
  <si>
    <t>v -0.074617 8.805130 -4.174948</t>
  </si>
  <si>
    <t>v -0.074617 10.736146 -3.992133</t>
  </si>
  <si>
    <t>v -0.074617 12.524867 -2.319225</t>
  </si>
  <si>
    <t>v -0.074618 6.436247 3.695588</t>
  </si>
  <si>
    <t>v -0.074618 6.881308 4.736196</t>
  </si>
  <si>
    <t>v 1.813203 8.718171 3.408837</t>
  </si>
  <si>
    <t>v -1.962438 8.718171 3.408836</t>
  </si>
  <si>
    <t>v 3.351485 8.995110 -1.202908</t>
  </si>
  <si>
    <t>v -3.500719 8.995110 -1.202909</t>
  </si>
  <si>
    <t>v 2.783590 8.809993 0.315848</t>
  </si>
  <si>
    <t>v -2.932825 8.809993 0.315848</t>
  </si>
  <si>
    <t>v 2.565964 6.754998 0.357299</t>
  </si>
  <si>
    <t>v -2.715198 6.754998 0.357298</t>
  </si>
  <si>
    <t>v 2.898836 6.542264 -0.620442</t>
  </si>
  <si>
    <t>v -3.048070 6.542264 -0.620443</t>
  </si>
  <si>
    <t>v 2.132786 7.905427 -0.275836</t>
  </si>
  <si>
    <t>v -2.282020 7.905427 -0.275837</t>
  </si>
  <si>
    <t>v 2.092094 8.238244 -2.562676</t>
  </si>
  <si>
    <t>v -2.241328 8.238244 -2.562676</t>
  </si>
  <si>
    <t>v 2.056608 10.501686 -3.039506</t>
  </si>
  <si>
    <t>v -2.205841 10.501686 -3.039507</t>
  </si>
  <si>
    <t>v -2.094475 4.968444 0.619766</t>
  </si>
  <si>
    <t>v 1.945240 4.968444 0.619766</t>
  </si>
  <si>
    <t>v 0.370014 25.750591 -4.261724</t>
  </si>
  <si>
    <t>v -1.261246 26.570587 -3.784066</t>
  </si>
  <si>
    <t>v 2.001274 26.570587 -3.784065</t>
  </si>
  <si>
    <t>v -2.451725 26.967482 -2.282692</t>
  </si>
  <si>
    <t>v 3.191753 26.967482 -2.282691</t>
  </si>
  <si>
    <t>v -2.728353 27.515779 -0.285205</t>
  </si>
  <si>
    <t>v 3.468380 27.515779 -0.285204</t>
  </si>
  <si>
    <t>v -1.017422 27.933903 3.006990</t>
  </si>
  <si>
    <t>v 1.757448 27.933903 3.006990</t>
  </si>
  <si>
    <t>v -1.355362 29.692226 3.039243</t>
  </si>
  <si>
    <t>v 2.095388 29.692226 3.039243</t>
  </si>
  <si>
    <t>v -2.040815 29.365589 -0.183737</t>
  </si>
  <si>
    <t>v 2.780842 29.365589 -0.183736</t>
  </si>
  <si>
    <t>v -1.922329 29.171425 -1.939002</t>
  </si>
  <si>
    <t>v 2.662356 29.171425 -1.939002</t>
  </si>
  <si>
    <t>v -1.482543 28.205074 -3.641638</t>
  </si>
  <si>
    <t>v 2.222572 28.205074 -3.641638</t>
  </si>
  <si>
    <t>v 0.370014 28.560480 -4.043217</t>
  </si>
  <si>
    <t>v 0.370014 30.111538 -2.264999</t>
  </si>
  <si>
    <t>v 0.370013 29.201969 4.064178</t>
  </si>
  <si>
    <t>v 0.370013 27.934385 3.550109</t>
  </si>
  <si>
    <t>v 0.370014 23.182833 -3.579986</t>
  </si>
  <si>
    <t>v -0.898395 23.192083 -2.634942</t>
  </si>
  <si>
    <t>v 1.638422 23.192083 -2.634942</t>
  </si>
  <si>
    <t>v -1.767995 23.264374 -1.764739</t>
  </si>
  <si>
    <t>v 2.508022 23.264374 -1.764738</t>
  </si>
  <si>
    <t>v -2.190572 23.769741 -0.609761</t>
  </si>
  <si>
    <t>v 2.930599 23.769741 -0.609760</t>
  </si>
  <si>
    <t>v -2.321382 26.074324 1.242241</t>
  </si>
  <si>
    <t>v 3.061409 26.074324 1.242241</t>
  </si>
  <si>
    <t>v -1.802822 26.563717 2.656133</t>
  </si>
  <si>
    <t>v 2.542848 26.563717 2.656134</t>
  </si>
  <si>
    <t>v 0.370013 30.080757 1.930961</t>
  </si>
  <si>
    <t>v 0.370014 30.313452 -0.164446</t>
  </si>
  <si>
    <t>v -1.727501 29.519310 1.780052</t>
  </si>
  <si>
    <t>v 2.467528 29.519310 1.780053</t>
  </si>
  <si>
    <t>v -1.679745 27.553011 2.622767</t>
  </si>
  <si>
    <t>v 2.419771 27.553011 2.622768</t>
  </si>
  <si>
    <t>v -2.501768 26.054094 0.320830</t>
  </si>
  <si>
    <t>v 3.241795 26.054094 0.320831</t>
  </si>
  <si>
    <t>v -2.341699 24.572420 0.428906</t>
  </si>
  <si>
    <t>v 3.081726 24.572420 0.428907</t>
  </si>
  <si>
    <t>v -2.202694 24.605560 1.225562</t>
  </si>
  <si>
    <t>v 2.942720 24.605560 1.225562</t>
  </si>
  <si>
    <t>v -2.486605 27.828056 1.461911</t>
  </si>
  <si>
    <t>v 3.226632 27.828056 1.461912</t>
  </si>
  <si>
    <t>v -2.567271 25.733286 -0.484314</t>
  </si>
  <si>
    <t>v 3.307299 25.733286 -0.484314</t>
  </si>
  <si>
    <t>v 0.370013 30.723698 3.394331</t>
  </si>
  <si>
    <t>HAIR:</t>
  </si>
  <si>
    <t>Weapon</t>
  </si>
  <si>
    <t>v 1.153197 0.671433 -3.179471</t>
  </si>
  <si>
    <t>v 1.088106 0.671433 -3.227736</t>
  </si>
  <si>
    <t>v 1.153197 0.671433 -3.276002</t>
  </si>
  <si>
    <t>v 1.310341 0.671433 -3.295995</t>
  </si>
  <si>
    <t>v 1.467486 0.671433 -3.276002</t>
  </si>
  <si>
    <t>v 1.532577 0.671433 -3.227736</t>
  </si>
  <si>
    <t>v 1.467486 0.671433 -3.179471</t>
  </si>
  <si>
    <t>v 1.310341 0.671433 -3.159478</t>
  </si>
  <si>
    <t>v 1.368325 -0.732719 -3.301880</t>
  </si>
  <si>
    <t>v 1.391970 -0.732719 -3.214854</t>
  </si>
  <si>
    <t>v 1.353881 -0.732719 -3.136786</t>
  </si>
  <si>
    <t>v 1.282740 -0.732719 -3.126463</t>
  </si>
  <si>
    <t>v 1.232118 -0.732719 -3.191658</t>
  </si>
  <si>
    <t>v 1.240134 -0.732719 -3.283279</t>
  </si>
  <si>
    <t>v 1.300751 -0.732719 -3.332332</t>
  </si>
  <si>
    <t>v 1.368325 0.429965 -3.301881</t>
  </si>
  <si>
    <t>v 1.391970 0.429965 -3.214854</t>
  </si>
  <si>
    <t>v 1.353881 0.429965 -3.136786</t>
  </si>
  <si>
    <t>v 1.282740 0.429965 -3.126463</t>
  </si>
  <si>
    <t>v 1.232118 0.429965 -3.191658</t>
  </si>
  <si>
    <t>v 1.240134 0.429965 -3.283279</t>
  </si>
  <si>
    <t>v 1.300752 0.429965 -3.332332</t>
  </si>
  <si>
    <t>v 1.309988 -0.732719 -3.226750</t>
  </si>
  <si>
    <t>v 1.309988 0.429965 -3.226750</t>
  </si>
  <si>
    <t>v 1.310341 0.974527 -3.171200</t>
  </si>
  <si>
    <t>v 1.487975 0.974527 -3.173177</t>
  </si>
  <si>
    <t>v 1.561553 0.974527 -3.227736</t>
  </si>
  <si>
    <t>v 1.487975 0.974527 -3.282295</t>
  </si>
  <si>
    <t>v 1.310341 0.974527 -3.300161</t>
  </si>
  <si>
    <t>v 1.132708 0.974527 -3.282295</t>
  </si>
  <si>
    <t>v 1.059129 0.974527 -3.227736</t>
  </si>
  <si>
    <t>v 1.132708 0.974527 -3.193799</t>
  </si>
  <si>
    <t>v 1.166691 4.554729 -3.183616</t>
  </si>
  <si>
    <t>v 1.107190 4.554729 -3.227737</t>
  </si>
  <si>
    <t>v 1.166691 4.554729 -3.271858</t>
  </si>
  <si>
    <t>v 1.310341 4.554729 -3.290133</t>
  </si>
  <si>
    <t>v 1.453991 4.554729 -3.271858</t>
  </si>
  <si>
    <t>v 1.513493 4.554729 -3.227737</t>
  </si>
  <si>
    <t>v 1.453991 4.554729 -3.183616</t>
  </si>
  <si>
    <t>v 1.310341 4.554729 -3.165340</t>
  </si>
  <si>
    <t>v 1.310341 6.695016 -3.227737</t>
  </si>
  <si>
    <t>v 1.804836 0.677514 -3.333580</t>
  </si>
  <si>
    <t>v 1.804836 0.427517 -3.333580</t>
  </si>
  <si>
    <t>v 0.814836 0.427517 -3.333580</t>
  </si>
  <si>
    <t>v 0.814836 0.677514 -3.333580</t>
  </si>
  <si>
    <t>v 1.804836 0.677514 -3.121080</t>
  </si>
  <si>
    <t>v 1.804836 0.427517 -3.121080</t>
  </si>
  <si>
    <t>v 0.814836 0.427517 -3.121080</t>
  </si>
  <si>
    <t>v 0.814836 0.677514 -3.121080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</si>
</sst>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2"/>
  <sheetViews>
    <sheetView tabSelected="1" topLeftCell="A201" workbookViewId="0">
      <selection activeCell="Q214" sqref="Q214:Q262"/>
    </sheetView>
  </sheetViews>
  <sheetFormatPr defaultRowHeight="15"/>
  <cols>
    <col min="6" max="7" width="13.7109375" customWidth="1"/>
    <col min="13" max="13" width="10.28515625" style="1" bestFit="1" customWidth="1"/>
    <col min="14" max="14" width="11" bestFit="1" customWidth="1"/>
    <col min="15" max="15" width="10.28515625" bestFit="1" customWidth="1"/>
  </cols>
  <sheetData>
    <row r="1" spans="1:19">
      <c r="A1" s="2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L2" t="s">
        <v>53</v>
      </c>
      <c r="M2" s="1">
        <v>1.2</v>
      </c>
      <c r="N2">
        <v>1.2</v>
      </c>
      <c r="O2">
        <v>1.2</v>
      </c>
    </row>
    <row r="3" spans="1:19">
      <c r="L3" t="s">
        <v>52</v>
      </c>
      <c r="M3" s="1">
        <v>0</v>
      </c>
      <c r="N3">
        <v>-1</v>
      </c>
      <c r="O3">
        <v>0</v>
      </c>
    </row>
    <row r="4" spans="1:19">
      <c r="A4" t="s">
        <v>0</v>
      </c>
      <c r="E4">
        <f>FIND(" ", $A4, 3)</f>
        <v>4</v>
      </c>
      <c r="F4">
        <f>FIND(" ", $A4, E4+1)</f>
        <v>14</v>
      </c>
      <c r="H4" t="str">
        <f>MID($A4, 1, 2)</f>
        <v xml:space="preserve">v </v>
      </c>
      <c r="I4" t="str">
        <f>MID($A4, 3, (E4-3))</f>
        <v>0</v>
      </c>
      <c r="J4" t="str">
        <f>MID($A4, E4, (F4-E4))</f>
        <v xml:space="preserve"> -3.932061</v>
      </c>
      <c r="K4" t="str">
        <f>MID($A4,F4,30)</f>
        <v xml:space="preserve"> -1.950678</v>
      </c>
      <c r="M4" s="1">
        <f>(I4 *M$2) -M$3</f>
        <v>0</v>
      </c>
      <c r="N4" s="1">
        <f t="shared" ref="N4:O19" si="0">(J4 *N$2) -N$3</f>
        <v>-3.7184732</v>
      </c>
      <c r="O4" s="1">
        <f t="shared" si="0"/>
        <v>-2.3408135999999997</v>
      </c>
      <c r="Q4" t="str">
        <f>CONCATENATE(H4, M4, " ", N4, " ", O4)</f>
        <v>v 0 -3.7184732 -2.3408136</v>
      </c>
    </row>
    <row r="5" spans="1:19">
      <c r="A5" t="s">
        <v>1</v>
      </c>
      <c r="E5">
        <f t="shared" ref="E5:E20" si="1">FIND(" ", $A5, 3)</f>
        <v>11</v>
      </c>
      <c r="F5">
        <f t="shared" ref="F5:F55" si="2">FIND(" ", $A5, E5+1)</f>
        <v>21</v>
      </c>
      <c r="H5" t="str">
        <f t="shared" ref="H5:H20" si="3">MID($A5, 1, 2)</f>
        <v xml:space="preserve">v </v>
      </c>
      <c r="I5" t="str">
        <f t="shared" ref="I5:I16" si="4">MID($A5, 3, (E5-3))</f>
        <v>2.495971</v>
      </c>
      <c r="J5" t="str">
        <f t="shared" ref="J5:J16" si="5">MID($A5, E5, (F5-E5))</f>
        <v xml:space="preserve"> -4.820979</v>
      </c>
      <c r="K5" t="str">
        <f t="shared" ref="K5:K16" si="6">MID($A5,F5,30)</f>
        <v xml:space="preserve"> -2.095216</v>
      </c>
      <c r="M5" s="1">
        <f t="shared" ref="M5:M55" si="7">(I5 *M$2) -M$3</f>
        <v>2.9951651999999997</v>
      </c>
      <c r="N5" s="1">
        <f t="shared" si="0"/>
        <v>-4.7851748000000001</v>
      </c>
      <c r="O5" s="1">
        <f t="shared" si="0"/>
        <v>-2.5142592000000001</v>
      </c>
      <c r="Q5" t="str">
        <f t="shared" ref="Q5:Q55" si="8">CONCATENATE(H5, M5, " ", N5, " ", O5)</f>
        <v>v 2.9951652 -4.7851748 -2.5142592</v>
      </c>
    </row>
    <row r="6" spans="1:19">
      <c r="A6" t="s">
        <v>2</v>
      </c>
      <c r="E6">
        <f t="shared" si="1"/>
        <v>12</v>
      </c>
      <c r="F6">
        <f t="shared" si="2"/>
        <v>22</v>
      </c>
      <c r="H6" t="str">
        <f t="shared" si="3"/>
        <v xml:space="preserve">v </v>
      </c>
      <c r="I6" t="str">
        <f t="shared" si="4"/>
        <v>-2.495972</v>
      </c>
      <c r="J6" t="str">
        <f t="shared" si="5"/>
        <v xml:space="preserve"> -4.820979</v>
      </c>
      <c r="K6" t="str">
        <f t="shared" si="6"/>
        <v xml:space="preserve"> -2.095217</v>
      </c>
      <c r="M6" s="1">
        <f t="shared" si="7"/>
        <v>-2.9951664</v>
      </c>
      <c r="N6" s="1">
        <f t="shared" si="0"/>
        <v>-4.7851748000000001</v>
      </c>
      <c r="O6" s="1">
        <f t="shared" si="0"/>
        <v>-2.5142604</v>
      </c>
      <c r="Q6" t="str">
        <f t="shared" si="8"/>
        <v>v -2.9951664 -4.7851748 -2.5142604</v>
      </c>
    </row>
    <row r="7" spans="1:19">
      <c r="A7" t="s">
        <v>3</v>
      </c>
      <c r="E7">
        <f t="shared" si="1"/>
        <v>11</v>
      </c>
      <c r="F7">
        <f t="shared" si="2"/>
        <v>21</v>
      </c>
      <c r="H7" t="str">
        <f t="shared" si="3"/>
        <v xml:space="preserve">v </v>
      </c>
      <c r="I7" t="str">
        <f t="shared" si="4"/>
        <v>5.094475</v>
      </c>
      <c r="J7" t="str">
        <f t="shared" si="5"/>
        <v xml:space="preserve"> -4.915043</v>
      </c>
      <c r="K7" t="str">
        <f t="shared" si="6"/>
        <v xml:space="preserve"> 1.25464</v>
      </c>
      <c r="M7" s="1">
        <f t="shared" si="7"/>
        <v>6.1133699999999997</v>
      </c>
      <c r="N7" s="1">
        <f t="shared" si="0"/>
        <v>-4.8980515999999996</v>
      </c>
      <c r="O7" s="1">
        <f t="shared" si="0"/>
        <v>1.505568</v>
      </c>
      <c r="Q7" t="str">
        <f t="shared" si="8"/>
        <v>v 6.11337 -4.8980516 1.505568</v>
      </c>
    </row>
    <row r="8" spans="1:19">
      <c r="A8" t="s">
        <v>4</v>
      </c>
      <c r="E8">
        <f t="shared" si="1"/>
        <v>12</v>
      </c>
      <c r="F8">
        <f t="shared" si="2"/>
        <v>22</v>
      </c>
      <c r="H8" t="str">
        <f t="shared" si="3"/>
        <v xml:space="preserve">v </v>
      </c>
      <c r="I8" t="str">
        <f t="shared" si="4"/>
        <v>-5.094476</v>
      </c>
      <c r="J8" t="str">
        <f t="shared" si="5"/>
        <v xml:space="preserve"> -4.915043</v>
      </c>
      <c r="K8" t="str">
        <f t="shared" si="6"/>
        <v xml:space="preserve"> 1.254638</v>
      </c>
      <c r="M8" s="1">
        <f t="shared" si="7"/>
        <v>-6.1133712000000004</v>
      </c>
      <c r="N8" s="1">
        <f t="shared" si="0"/>
        <v>-4.8980515999999996</v>
      </c>
      <c r="O8" s="1">
        <f t="shared" si="0"/>
        <v>1.5055655999999999</v>
      </c>
      <c r="Q8" t="str">
        <f t="shared" si="8"/>
        <v>v -6.1133712 -4.8980516 1.5055656</v>
      </c>
    </row>
    <row r="9" spans="1:19">
      <c r="A9" t="s">
        <v>5</v>
      </c>
      <c r="E9">
        <f t="shared" si="1"/>
        <v>11</v>
      </c>
      <c r="F9">
        <f t="shared" si="2"/>
        <v>21</v>
      </c>
      <c r="H9" t="str">
        <f t="shared" si="3"/>
        <v xml:space="preserve">v </v>
      </c>
      <c r="I9" t="str">
        <f t="shared" si="4"/>
        <v>2.802569</v>
      </c>
      <c r="J9" t="str">
        <f t="shared" si="5"/>
        <v xml:space="preserve"> -4.938847</v>
      </c>
      <c r="K9" t="str">
        <f t="shared" si="6"/>
        <v xml:space="preserve"> 3.445286</v>
      </c>
      <c r="M9" s="1">
        <f t="shared" si="7"/>
        <v>3.3630827999999999</v>
      </c>
      <c r="N9" s="1">
        <f t="shared" si="0"/>
        <v>-4.9266163999999995</v>
      </c>
      <c r="O9" s="1">
        <f t="shared" si="0"/>
        <v>4.1343432</v>
      </c>
      <c r="Q9" t="str">
        <f t="shared" si="8"/>
        <v>v 3.3630828 -4.9266164 4.1343432</v>
      </c>
    </row>
    <row r="10" spans="1:19">
      <c r="A10" t="s">
        <v>6</v>
      </c>
      <c r="E10">
        <f t="shared" si="1"/>
        <v>12</v>
      </c>
      <c r="F10">
        <f t="shared" si="2"/>
        <v>22</v>
      </c>
      <c r="H10" t="str">
        <f t="shared" si="3"/>
        <v xml:space="preserve">v </v>
      </c>
      <c r="I10" t="str">
        <f t="shared" si="4"/>
        <v>-2.802571</v>
      </c>
      <c r="J10" t="str">
        <f t="shared" si="5"/>
        <v xml:space="preserve"> -4.938847</v>
      </c>
      <c r="K10" t="str">
        <f t="shared" si="6"/>
        <v xml:space="preserve"> 3.445285</v>
      </c>
      <c r="M10" s="1">
        <f t="shared" si="7"/>
        <v>-3.3630852</v>
      </c>
      <c r="N10" s="1">
        <f t="shared" si="0"/>
        <v>-4.9266163999999995</v>
      </c>
      <c r="O10" s="1">
        <f t="shared" si="0"/>
        <v>4.1343420000000002</v>
      </c>
      <c r="Q10" t="str">
        <f t="shared" si="8"/>
        <v>v -3.3630852 -4.9266164 4.134342</v>
      </c>
    </row>
    <row r="11" spans="1:19">
      <c r="A11" t="s">
        <v>7</v>
      </c>
      <c r="E11">
        <f t="shared" si="1"/>
        <v>4</v>
      </c>
      <c r="F11">
        <f t="shared" si="2"/>
        <v>14</v>
      </c>
      <c r="H11" t="str">
        <f t="shared" si="3"/>
        <v xml:space="preserve">v </v>
      </c>
      <c r="I11" t="str">
        <f t="shared" si="4"/>
        <v>0</v>
      </c>
      <c r="J11" t="str">
        <f t="shared" si="5"/>
        <v xml:space="preserve"> -4.915042</v>
      </c>
      <c r="K11" t="str">
        <f t="shared" si="6"/>
        <v xml:space="preserve"> 4.689843</v>
      </c>
      <c r="M11" s="1">
        <f t="shared" si="7"/>
        <v>0</v>
      </c>
      <c r="N11" s="1">
        <f t="shared" si="0"/>
        <v>-4.8980503999999998</v>
      </c>
      <c r="O11" s="1">
        <f t="shared" si="0"/>
        <v>5.6278115999999994</v>
      </c>
      <c r="Q11" t="str">
        <f t="shared" si="8"/>
        <v>v 0 -4.8980504 5.6278116</v>
      </c>
    </row>
    <row r="12" spans="1:19">
      <c r="A12" t="s">
        <v>8</v>
      </c>
      <c r="E12">
        <f t="shared" si="1"/>
        <v>4</v>
      </c>
      <c r="F12">
        <f t="shared" si="2"/>
        <v>13</v>
      </c>
      <c r="H12" t="str">
        <f t="shared" si="3"/>
        <v xml:space="preserve">v </v>
      </c>
      <c r="I12" t="str">
        <f t="shared" si="4"/>
        <v>0</v>
      </c>
      <c r="J12" t="str">
        <f t="shared" si="5"/>
        <v xml:space="preserve"> 8.423153</v>
      </c>
      <c r="K12" t="str">
        <f t="shared" si="6"/>
        <v xml:space="preserve"> -5.565107</v>
      </c>
      <c r="M12" s="1">
        <f t="shared" si="7"/>
        <v>0</v>
      </c>
      <c r="N12" s="1">
        <f t="shared" si="0"/>
        <v>11.107783599999999</v>
      </c>
      <c r="O12" s="1">
        <f t="shared" si="0"/>
        <v>-6.6781284000000003</v>
      </c>
      <c r="Q12" t="str">
        <f t="shared" si="8"/>
        <v>v 0 11.1077836 -6.6781284</v>
      </c>
    </row>
    <row r="13" spans="1:19">
      <c r="A13" t="s">
        <v>9</v>
      </c>
      <c r="E13">
        <f t="shared" si="1"/>
        <v>11</v>
      </c>
      <c r="F13">
        <f t="shared" si="2"/>
        <v>21</v>
      </c>
      <c r="H13" t="str">
        <f t="shared" si="3"/>
        <v xml:space="preserve">v </v>
      </c>
      <c r="I13" t="str">
        <f t="shared" si="4"/>
        <v>3.268035</v>
      </c>
      <c r="J13" t="str">
        <f t="shared" si="5"/>
        <v xml:space="preserve"> 11.211803</v>
      </c>
      <c r="K13" t="str">
        <f t="shared" si="6"/>
        <v xml:space="preserve"> -4.837473</v>
      </c>
      <c r="M13" s="1">
        <f t="shared" si="7"/>
        <v>3.9216419999999994</v>
      </c>
      <c r="N13" s="1">
        <f t="shared" si="0"/>
        <v>14.454163599999999</v>
      </c>
      <c r="O13" s="1">
        <f t="shared" si="0"/>
        <v>-5.8049676000000003</v>
      </c>
      <c r="Q13" t="str">
        <f t="shared" si="8"/>
        <v>v 3.921642 14.4541636 -5.8049676</v>
      </c>
    </row>
    <row r="14" spans="1:19">
      <c r="A14" t="s">
        <v>10</v>
      </c>
      <c r="E14">
        <f t="shared" si="1"/>
        <v>12</v>
      </c>
      <c r="F14">
        <f t="shared" si="2"/>
        <v>22</v>
      </c>
      <c r="H14" t="str">
        <f t="shared" si="3"/>
        <v xml:space="preserve">v </v>
      </c>
      <c r="I14" t="str">
        <f t="shared" si="4"/>
        <v>-3.268034</v>
      </c>
      <c r="J14" t="str">
        <f t="shared" si="5"/>
        <v xml:space="preserve"> 11.211803</v>
      </c>
      <c r="K14" t="str">
        <f t="shared" si="6"/>
        <v xml:space="preserve"> -4.837474</v>
      </c>
      <c r="M14" s="1">
        <f t="shared" si="7"/>
        <v>-3.9216408</v>
      </c>
      <c r="N14" s="1">
        <f t="shared" si="0"/>
        <v>14.454163599999999</v>
      </c>
      <c r="O14" s="1">
        <f t="shared" si="0"/>
        <v>-5.8049688000000002</v>
      </c>
      <c r="Q14" t="str">
        <f t="shared" si="8"/>
        <v>v -3.9216408 14.4541636 -5.8049688</v>
      </c>
    </row>
    <row r="15" spans="1:19">
      <c r="A15" t="s">
        <v>11</v>
      </c>
      <c r="E15">
        <f t="shared" si="1"/>
        <v>11</v>
      </c>
      <c r="F15">
        <f t="shared" si="2"/>
        <v>20</v>
      </c>
      <c r="H15" t="str">
        <f t="shared" si="3"/>
        <v xml:space="preserve">v </v>
      </c>
      <c r="I15" t="str">
        <f t="shared" si="4"/>
        <v>4.106386</v>
      </c>
      <c r="J15" t="str">
        <f t="shared" si="5"/>
        <v xml:space="preserve"> 10.67016</v>
      </c>
      <c r="K15" t="str">
        <f t="shared" si="6"/>
        <v xml:space="preserve"> 0.238854</v>
      </c>
      <c r="M15" s="1">
        <f t="shared" si="7"/>
        <v>4.9276631999999996</v>
      </c>
      <c r="N15" s="1">
        <f t="shared" si="0"/>
        <v>13.804191999999999</v>
      </c>
      <c r="O15" s="1">
        <f t="shared" si="0"/>
        <v>0.28662480000000001</v>
      </c>
      <c r="Q15" t="str">
        <f t="shared" si="8"/>
        <v>v 4.9276632 13.804192 0.2866248</v>
      </c>
    </row>
    <row r="16" spans="1:19">
      <c r="A16" t="s">
        <v>12</v>
      </c>
      <c r="E16">
        <f t="shared" si="1"/>
        <v>12</v>
      </c>
      <c r="F16">
        <f t="shared" si="2"/>
        <v>21</v>
      </c>
      <c r="H16" t="str">
        <f t="shared" si="3"/>
        <v xml:space="preserve">v </v>
      </c>
      <c r="I16" t="str">
        <f t="shared" si="4"/>
        <v>-4.106387</v>
      </c>
      <c r="J16" t="str">
        <f t="shared" si="5"/>
        <v xml:space="preserve"> 10.67016</v>
      </c>
      <c r="K16" t="str">
        <f t="shared" si="6"/>
        <v xml:space="preserve"> 0.238852</v>
      </c>
      <c r="M16" s="1">
        <f t="shared" si="7"/>
        <v>-4.9276643999999994</v>
      </c>
      <c r="N16" s="1">
        <f t="shared" si="0"/>
        <v>13.804191999999999</v>
      </c>
      <c r="O16" s="1">
        <f t="shared" si="0"/>
        <v>0.2866224</v>
      </c>
      <c r="Q16" t="str">
        <f t="shared" si="8"/>
        <v>v -4.9276644 13.804192 0.2866224</v>
      </c>
    </row>
    <row r="17" spans="1:17">
      <c r="A17" t="s">
        <v>13</v>
      </c>
      <c r="E17">
        <f t="shared" si="1"/>
        <v>4</v>
      </c>
      <c r="F17">
        <f t="shared" si="2"/>
        <v>13</v>
      </c>
      <c r="H17" t="str">
        <f t="shared" si="3"/>
        <v xml:space="preserve">v </v>
      </c>
      <c r="I17" t="str">
        <f t="shared" ref="I17:I55" si="9">MID($A17, 3, (E17-3))</f>
        <v>0</v>
      </c>
      <c r="J17" t="str">
        <f t="shared" ref="J17:J55" si="10">MID($A17, E17, (F17-E17))</f>
        <v xml:space="preserve"> 9.554937</v>
      </c>
      <c r="K17" t="str">
        <f t="shared" ref="K17:K55" si="11">MID($A17,F17,30)</f>
        <v xml:space="preserve"> 1.99033</v>
      </c>
      <c r="M17" s="1">
        <f t="shared" si="7"/>
        <v>0</v>
      </c>
      <c r="N17" s="1">
        <f t="shared" si="0"/>
        <v>12.4659244</v>
      </c>
      <c r="O17" s="1">
        <f t="shared" si="0"/>
        <v>2.3883959999999997</v>
      </c>
      <c r="Q17" t="str">
        <f t="shared" si="8"/>
        <v>v 0 12.4659244 2.388396</v>
      </c>
    </row>
    <row r="18" spans="1:17">
      <c r="A18" t="s">
        <v>14</v>
      </c>
      <c r="E18">
        <f t="shared" si="1"/>
        <v>11</v>
      </c>
      <c r="F18">
        <f t="shared" si="2"/>
        <v>20</v>
      </c>
      <c r="H18" t="str">
        <f t="shared" si="3"/>
        <v xml:space="preserve">v </v>
      </c>
      <c r="I18" t="str">
        <f t="shared" si="9"/>
        <v>3.846248</v>
      </c>
      <c r="J18" t="str">
        <f t="shared" si="10"/>
        <v xml:space="preserve"> 4.721859</v>
      </c>
      <c r="K18" t="str">
        <f t="shared" si="11"/>
        <v xml:space="preserve"> 3.699985</v>
      </c>
      <c r="M18" s="1">
        <f t="shared" si="7"/>
        <v>4.6154976000000003</v>
      </c>
      <c r="N18" s="1">
        <f t="shared" si="0"/>
        <v>6.6662308000000001</v>
      </c>
      <c r="O18" s="1">
        <f t="shared" si="0"/>
        <v>4.4399819999999997</v>
      </c>
      <c r="Q18" t="str">
        <f t="shared" si="8"/>
        <v>v 4.6154976 6.6662308 4.439982</v>
      </c>
    </row>
    <row r="19" spans="1:17">
      <c r="A19" t="s">
        <v>15</v>
      </c>
      <c r="E19">
        <f t="shared" si="1"/>
        <v>12</v>
      </c>
      <c r="F19">
        <f t="shared" si="2"/>
        <v>21</v>
      </c>
      <c r="H19" t="str">
        <f t="shared" si="3"/>
        <v xml:space="preserve">v </v>
      </c>
      <c r="I19" t="str">
        <f t="shared" si="9"/>
        <v>-3.846251</v>
      </c>
      <c r="J19" t="str">
        <f t="shared" si="10"/>
        <v xml:space="preserve"> 4.721859</v>
      </c>
      <c r="K19" t="str">
        <f t="shared" si="11"/>
        <v xml:space="preserve"> 3.699984</v>
      </c>
      <c r="M19" s="1">
        <f t="shared" si="7"/>
        <v>-4.6155011999999997</v>
      </c>
      <c r="N19" s="1">
        <f t="shared" si="0"/>
        <v>6.6662308000000001</v>
      </c>
      <c r="O19" s="1">
        <f t="shared" si="0"/>
        <v>4.4399807999999998</v>
      </c>
      <c r="Q19" t="str">
        <f t="shared" si="8"/>
        <v>v -4.6155012 6.6662308 4.4399808</v>
      </c>
    </row>
    <row r="20" spans="1:17">
      <c r="A20" t="s">
        <v>16</v>
      </c>
      <c r="E20">
        <f t="shared" si="1"/>
        <v>4</v>
      </c>
      <c r="F20">
        <f t="shared" si="2"/>
        <v>13</v>
      </c>
      <c r="H20" t="str">
        <f t="shared" si="3"/>
        <v xml:space="preserve">v </v>
      </c>
      <c r="I20" t="str">
        <f t="shared" si="9"/>
        <v>0</v>
      </c>
      <c r="J20" t="str">
        <f t="shared" si="10"/>
        <v xml:space="preserve"> 4.863685</v>
      </c>
      <c r="K20" t="str">
        <f t="shared" si="11"/>
        <v xml:space="preserve"> 4.15623</v>
      </c>
      <c r="M20" s="1">
        <f t="shared" si="7"/>
        <v>0</v>
      </c>
      <c r="N20" s="1">
        <f t="shared" ref="N20:N55" si="12">(J20 *N$2) -N$3</f>
        <v>6.8364219999999998</v>
      </c>
      <c r="O20" s="1">
        <f t="shared" ref="O20:O55" si="13">(K20 *O$2) -O$3</f>
        <v>4.987476</v>
      </c>
      <c r="Q20" t="str">
        <f t="shared" si="8"/>
        <v>v 0 6.836422 4.987476</v>
      </c>
    </row>
    <row r="21" spans="1:17">
      <c r="A21" t="s">
        <v>17</v>
      </c>
      <c r="E21">
        <f t="shared" ref="E21:E55" si="14">FIND(" ", $A21, 3)</f>
        <v>4</v>
      </c>
      <c r="F21">
        <f t="shared" si="2"/>
        <v>13</v>
      </c>
      <c r="H21" t="str">
        <f t="shared" ref="H21:H55" si="15">MID($A21, 1, 2)</f>
        <v xml:space="preserve">v </v>
      </c>
      <c r="I21" t="str">
        <f t="shared" si="9"/>
        <v>0</v>
      </c>
      <c r="J21" t="str">
        <f t="shared" si="10"/>
        <v xml:space="preserve"> 1.502608</v>
      </c>
      <c r="K21" t="str">
        <f t="shared" si="11"/>
        <v xml:space="preserve"> -2.505562</v>
      </c>
      <c r="M21" s="1">
        <f t="shared" si="7"/>
        <v>0</v>
      </c>
      <c r="N21" s="1">
        <f t="shared" si="12"/>
        <v>2.8031296000000001</v>
      </c>
      <c r="O21" s="1">
        <f t="shared" si="13"/>
        <v>-3.0066743999999996</v>
      </c>
      <c r="Q21" t="str">
        <f t="shared" si="8"/>
        <v>v 0 2.8031296 -3.0066744</v>
      </c>
    </row>
    <row r="22" spans="1:17">
      <c r="A22" t="s">
        <v>18</v>
      </c>
      <c r="E22">
        <f t="shared" si="14"/>
        <v>11</v>
      </c>
      <c r="F22">
        <f t="shared" si="2"/>
        <v>20</v>
      </c>
      <c r="H22" t="str">
        <f t="shared" si="15"/>
        <v xml:space="preserve">v </v>
      </c>
      <c r="I22" t="str">
        <f t="shared" si="9"/>
        <v>2.928935</v>
      </c>
      <c r="J22" t="str">
        <f t="shared" si="10"/>
        <v xml:space="preserve"> 1.516983</v>
      </c>
      <c r="K22" t="str">
        <f t="shared" si="11"/>
        <v xml:space="preserve"> -2.480335</v>
      </c>
      <c r="M22" s="1">
        <f t="shared" si="7"/>
        <v>3.5147219999999999</v>
      </c>
      <c r="N22" s="1">
        <f t="shared" si="12"/>
        <v>2.8203795999999999</v>
      </c>
      <c r="O22" s="1">
        <f t="shared" si="13"/>
        <v>-2.9764020000000002</v>
      </c>
      <c r="Q22" t="str">
        <f t="shared" si="8"/>
        <v>v 3.514722 2.8203796 -2.976402</v>
      </c>
    </row>
    <row r="23" spans="1:17">
      <c r="A23" t="s">
        <v>19</v>
      </c>
      <c r="E23">
        <f t="shared" si="14"/>
        <v>12</v>
      </c>
      <c r="F23">
        <f t="shared" si="2"/>
        <v>21</v>
      </c>
      <c r="H23" t="str">
        <f t="shared" si="15"/>
        <v xml:space="preserve">v </v>
      </c>
      <c r="I23" t="str">
        <f t="shared" si="9"/>
        <v>-2.928935</v>
      </c>
      <c r="J23" t="str">
        <f t="shared" si="10"/>
        <v xml:space="preserve"> 1.516983</v>
      </c>
      <c r="K23" t="str">
        <f t="shared" si="11"/>
        <v xml:space="preserve"> -2.480336</v>
      </c>
      <c r="M23" s="1">
        <f t="shared" si="7"/>
        <v>-3.5147219999999999</v>
      </c>
      <c r="N23" s="1">
        <f t="shared" si="12"/>
        <v>2.8203795999999999</v>
      </c>
      <c r="O23" s="1">
        <f t="shared" si="13"/>
        <v>-2.9764031999999996</v>
      </c>
      <c r="Q23" t="str">
        <f t="shared" si="8"/>
        <v>v -3.514722 2.8203796 -2.9764032</v>
      </c>
    </row>
    <row r="24" spans="1:17">
      <c r="A24" t="s">
        <v>20</v>
      </c>
      <c r="E24">
        <f t="shared" si="14"/>
        <v>11</v>
      </c>
      <c r="F24">
        <f t="shared" si="2"/>
        <v>21</v>
      </c>
      <c r="H24" t="str">
        <f t="shared" si="15"/>
        <v xml:space="preserve">v </v>
      </c>
      <c r="I24" t="str">
        <f t="shared" si="9"/>
        <v>4.884261</v>
      </c>
      <c r="J24" t="str">
        <f t="shared" si="10"/>
        <v xml:space="preserve"> -0.530269</v>
      </c>
      <c r="K24" t="str">
        <f t="shared" si="11"/>
        <v xml:space="preserve"> 0.865177</v>
      </c>
      <c r="M24" s="1">
        <f t="shared" si="7"/>
        <v>5.8611132000000001</v>
      </c>
      <c r="N24" s="1">
        <f t="shared" si="12"/>
        <v>0.36367720000000003</v>
      </c>
      <c r="O24" s="1">
        <f t="shared" si="13"/>
        <v>1.0382123999999999</v>
      </c>
      <c r="Q24" t="str">
        <f t="shared" si="8"/>
        <v>v 5.8611132 0.3636772 1.0382124</v>
      </c>
    </row>
    <row r="25" spans="1:17">
      <c r="A25" t="s">
        <v>21</v>
      </c>
      <c r="E25">
        <f t="shared" si="14"/>
        <v>12</v>
      </c>
      <c r="F25">
        <f t="shared" si="2"/>
        <v>22</v>
      </c>
      <c r="H25" t="str">
        <f t="shared" si="15"/>
        <v xml:space="preserve">v </v>
      </c>
      <c r="I25" t="str">
        <f t="shared" si="9"/>
        <v>-4.884262</v>
      </c>
      <c r="J25" t="str">
        <f t="shared" si="10"/>
        <v xml:space="preserve"> -0.530269</v>
      </c>
      <c r="K25" t="str">
        <f t="shared" si="11"/>
        <v xml:space="preserve"> 0.865176</v>
      </c>
      <c r="M25" s="1">
        <f t="shared" si="7"/>
        <v>-5.8611143999999991</v>
      </c>
      <c r="N25" s="1">
        <f t="shared" si="12"/>
        <v>0.36367720000000003</v>
      </c>
      <c r="O25" s="1">
        <f t="shared" si="13"/>
        <v>1.0382111999999999</v>
      </c>
      <c r="Q25" t="str">
        <f t="shared" si="8"/>
        <v>v -5.8611144 0.3636772 1.0382112</v>
      </c>
    </row>
    <row r="26" spans="1:17">
      <c r="A26" t="s">
        <v>22</v>
      </c>
      <c r="E26">
        <f t="shared" si="14"/>
        <v>11</v>
      </c>
      <c r="F26">
        <f t="shared" si="2"/>
        <v>19</v>
      </c>
      <c r="H26" t="str">
        <f t="shared" si="15"/>
        <v xml:space="preserve">v </v>
      </c>
      <c r="I26" t="str">
        <f t="shared" si="9"/>
        <v>3.523471</v>
      </c>
      <c r="J26" t="str">
        <f t="shared" si="10"/>
        <v xml:space="preserve"> 3.06791</v>
      </c>
      <c r="K26" t="str">
        <f t="shared" si="11"/>
        <v xml:space="preserve"> 4.099708</v>
      </c>
      <c r="M26" s="1">
        <f t="shared" si="7"/>
        <v>4.2281651999999994</v>
      </c>
      <c r="N26" s="1">
        <f t="shared" si="12"/>
        <v>4.6814919999999995</v>
      </c>
      <c r="O26" s="1">
        <f t="shared" si="13"/>
        <v>4.9196495999999996</v>
      </c>
      <c r="Q26" t="str">
        <f t="shared" si="8"/>
        <v>v 4.2281652 4.681492 4.9196496</v>
      </c>
    </row>
    <row r="27" spans="1:17">
      <c r="A27" t="s">
        <v>23</v>
      </c>
      <c r="E27">
        <f t="shared" si="14"/>
        <v>12</v>
      </c>
      <c r="F27">
        <f t="shared" si="2"/>
        <v>20</v>
      </c>
      <c r="H27" t="str">
        <f t="shared" si="15"/>
        <v xml:space="preserve">v </v>
      </c>
      <c r="I27" t="str">
        <f t="shared" si="9"/>
        <v>-3.523473</v>
      </c>
      <c r="J27" t="str">
        <f t="shared" si="10"/>
        <v xml:space="preserve"> 3.06791</v>
      </c>
      <c r="K27" t="str">
        <f t="shared" si="11"/>
        <v xml:space="preserve"> 4.099707</v>
      </c>
      <c r="M27" s="1">
        <f t="shared" si="7"/>
        <v>-4.2281675999999999</v>
      </c>
      <c r="N27" s="1">
        <f t="shared" si="12"/>
        <v>4.6814919999999995</v>
      </c>
      <c r="O27" s="1">
        <f t="shared" si="13"/>
        <v>4.9196484000000007</v>
      </c>
      <c r="Q27" t="str">
        <f t="shared" si="8"/>
        <v>v -4.2281676 4.681492 4.9196484</v>
      </c>
    </row>
    <row r="28" spans="1:17">
      <c r="A28" t="s">
        <v>24</v>
      </c>
      <c r="E28">
        <f t="shared" si="14"/>
        <v>4</v>
      </c>
      <c r="F28">
        <f t="shared" si="2"/>
        <v>13</v>
      </c>
      <c r="H28" t="str">
        <f t="shared" si="15"/>
        <v xml:space="preserve">v </v>
      </c>
      <c r="I28" t="str">
        <f t="shared" si="9"/>
        <v>0</v>
      </c>
      <c r="J28" t="str">
        <f t="shared" si="10"/>
        <v xml:space="preserve"> 3.368725</v>
      </c>
      <c r="K28" t="str">
        <f t="shared" si="11"/>
        <v xml:space="preserve"> 4.329939</v>
      </c>
      <c r="M28" s="1">
        <f t="shared" si="7"/>
        <v>0</v>
      </c>
      <c r="N28" s="1">
        <f t="shared" si="12"/>
        <v>5.0424699999999998</v>
      </c>
      <c r="O28" s="1">
        <f t="shared" si="13"/>
        <v>5.1959268000000005</v>
      </c>
      <c r="Q28" t="str">
        <f t="shared" si="8"/>
        <v>v 0 5.04247 5.1959268</v>
      </c>
    </row>
    <row r="29" spans="1:17">
      <c r="A29" t="s">
        <v>25</v>
      </c>
      <c r="E29">
        <f t="shared" si="14"/>
        <v>11</v>
      </c>
      <c r="F29">
        <f t="shared" si="2"/>
        <v>20</v>
      </c>
      <c r="H29" t="str">
        <f t="shared" si="15"/>
        <v xml:space="preserve">v </v>
      </c>
      <c r="I29" t="str">
        <f t="shared" si="9"/>
        <v>4.091922</v>
      </c>
      <c r="J29" t="str">
        <f t="shared" si="10"/>
        <v xml:space="preserve"> 5.823672</v>
      </c>
      <c r="K29" t="str">
        <f t="shared" si="11"/>
        <v xml:space="preserve"> 3.968504</v>
      </c>
      <c r="M29" s="1">
        <f t="shared" si="7"/>
        <v>4.9103064000000005</v>
      </c>
      <c r="N29" s="1">
        <f t="shared" si="12"/>
        <v>7.9884063999999997</v>
      </c>
      <c r="O29" s="1">
        <f t="shared" si="13"/>
        <v>4.7622047999999992</v>
      </c>
      <c r="Q29" t="str">
        <f t="shared" si="8"/>
        <v>v 4.9103064 7.9884064 4.7622048</v>
      </c>
    </row>
    <row r="30" spans="1:17">
      <c r="A30" t="s">
        <v>26</v>
      </c>
      <c r="E30">
        <f t="shared" si="14"/>
        <v>12</v>
      </c>
      <c r="F30">
        <f t="shared" si="2"/>
        <v>21</v>
      </c>
      <c r="H30" t="str">
        <f t="shared" si="15"/>
        <v xml:space="preserve">v </v>
      </c>
      <c r="I30" t="str">
        <f t="shared" si="9"/>
        <v>-4.091924</v>
      </c>
      <c r="J30" t="str">
        <f t="shared" si="10"/>
        <v xml:space="preserve"> 5.823672</v>
      </c>
      <c r="K30" t="str">
        <f t="shared" si="11"/>
        <v xml:space="preserve"> 3.968503</v>
      </c>
      <c r="M30" s="1">
        <f t="shared" si="7"/>
        <v>-4.9103087999999993</v>
      </c>
      <c r="N30" s="1">
        <f t="shared" si="12"/>
        <v>7.9884063999999997</v>
      </c>
      <c r="O30" s="1">
        <f t="shared" si="13"/>
        <v>4.7622036000000003</v>
      </c>
      <c r="Q30" t="str">
        <f t="shared" si="8"/>
        <v>v -4.9103088 7.9884064 4.7622036</v>
      </c>
    </row>
    <row r="31" spans="1:17">
      <c r="A31" t="s">
        <v>27</v>
      </c>
      <c r="E31">
        <f t="shared" si="14"/>
        <v>4</v>
      </c>
      <c r="F31">
        <f t="shared" si="2"/>
        <v>13</v>
      </c>
      <c r="H31" t="str">
        <f t="shared" si="15"/>
        <v xml:space="preserve">v </v>
      </c>
      <c r="I31" t="str">
        <f t="shared" si="9"/>
        <v>0</v>
      </c>
      <c r="J31" t="str">
        <f t="shared" si="10"/>
        <v xml:space="preserve"> 5.454748</v>
      </c>
      <c r="K31" t="str">
        <f t="shared" si="11"/>
        <v xml:space="preserve"> 4.361372</v>
      </c>
      <c r="M31" s="1">
        <f t="shared" si="7"/>
        <v>0</v>
      </c>
      <c r="N31" s="1">
        <f t="shared" si="12"/>
        <v>7.5456976000000004</v>
      </c>
      <c r="O31" s="1">
        <f t="shared" si="13"/>
        <v>5.2336464000000005</v>
      </c>
      <c r="Q31" t="str">
        <f t="shared" si="8"/>
        <v>v 0 7.5456976 5.2336464</v>
      </c>
    </row>
    <row r="32" spans="1:17">
      <c r="A32" t="s">
        <v>28</v>
      </c>
      <c r="E32">
        <f t="shared" si="14"/>
        <v>4</v>
      </c>
      <c r="F32">
        <f t="shared" si="2"/>
        <v>14</v>
      </c>
      <c r="H32" t="str">
        <f t="shared" si="15"/>
        <v xml:space="preserve">v </v>
      </c>
      <c r="I32" t="str">
        <f t="shared" si="9"/>
        <v>0</v>
      </c>
      <c r="J32" t="str">
        <f t="shared" si="10"/>
        <v xml:space="preserve"> 13.289318</v>
      </c>
      <c r="K32" t="str">
        <f t="shared" si="11"/>
        <v xml:space="preserve"> -3.915463</v>
      </c>
      <c r="M32" s="1">
        <f t="shared" si="7"/>
        <v>0</v>
      </c>
      <c r="N32" s="1">
        <f t="shared" si="12"/>
        <v>16.9471816</v>
      </c>
      <c r="O32" s="1">
        <f t="shared" si="13"/>
        <v>-4.6985555999999997</v>
      </c>
      <c r="Q32" t="str">
        <f t="shared" si="8"/>
        <v>v 0 16.9471816 -4.6985556</v>
      </c>
    </row>
    <row r="33" spans="1:17">
      <c r="A33" t="s">
        <v>29</v>
      </c>
      <c r="E33">
        <f t="shared" si="14"/>
        <v>11</v>
      </c>
      <c r="F33">
        <f t="shared" si="2"/>
        <v>21</v>
      </c>
      <c r="H33" t="str">
        <f t="shared" si="15"/>
        <v xml:space="preserve">v </v>
      </c>
      <c r="I33" t="str">
        <f t="shared" si="9"/>
        <v>2.086503</v>
      </c>
      <c r="J33" t="str">
        <f t="shared" si="10"/>
        <v xml:space="preserve"> 12.622458</v>
      </c>
      <c r="K33" t="str">
        <f t="shared" si="11"/>
        <v xml:space="preserve"> -1.47637</v>
      </c>
      <c r="M33" s="1">
        <f t="shared" si="7"/>
        <v>2.5038035999999999</v>
      </c>
      <c r="N33" s="1">
        <f t="shared" si="12"/>
        <v>16.146949599999999</v>
      </c>
      <c r="O33" s="1">
        <f t="shared" si="13"/>
        <v>-1.771644</v>
      </c>
      <c r="Q33" t="str">
        <f t="shared" si="8"/>
        <v>v 2.5038036 16.1469496 -1.771644</v>
      </c>
    </row>
    <row r="34" spans="1:17">
      <c r="A34" t="s">
        <v>30</v>
      </c>
      <c r="E34">
        <f t="shared" si="14"/>
        <v>12</v>
      </c>
      <c r="F34">
        <f t="shared" si="2"/>
        <v>22</v>
      </c>
      <c r="H34" t="str">
        <f t="shared" si="15"/>
        <v xml:space="preserve">v </v>
      </c>
      <c r="I34" t="str">
        <f t="shared" si="9"/>
        <v>-2.086503</v>
      </c>
      <c r="J34" t="str">
        <f t="shared" si="10"/>
        <v xml:space="preserve"> 12.622458</v>
      </c>
      <c r="K34" t="str">
        <f t="shared" si="11"/>
        <v xml:space="preserve"> -1.476371</v>
      </c>
      <c r="M34" s="1">
        <f t="shared" si="7"/>
        <v>-2.5038035999999999</v>
      </c>
      <c r="N34" s="1">
        <f t="shared" si="12"/>
        <v>16.146949599999999</v>
      </c>
      <c r="O34" s="1">
        <f t="shared" si="13"/>
        <v>-1.7716452</v>
      </c>
      <c r="Q34" t="str">
        <f t="shared" si="8"/>
        <v>v -2.5038036 16.1469496 -1.7716452</v>
      </c>
    </row>
    <row r="35" spans="1:17">
      <c r="A35" t="s">
        <v>31</v>
      </c>
      <c r="E35">
        <f t="shared" si="14"/>
        <v>4</v>
      </c>
      <c r="F35">
        <f t="shared" si="2"/>
        <v>14</v>
      </c>
      <c r="H35" t="str">
        <f t="shared" si="15"/>
        <v xml:space="preserve">v </v>
      </c>
      <c r="I35" t="str">
        <f t="shared" si="9"/>
        <v>0</v>
      </c>
      <c r="J35" t="str">
        <f t="shared" si="10"/>
        <v xml:space="preserve"> 11.644361</v>
      </c>
      <c r="K35" t="str">
        <f t="shared" si="11"/>
        <v xml:space="preserve"> 0.240399</v>
      </c>
      <c r="M35" s="1">
        <f t="shared" si="7"/>
        <v>0</v>
      </c>
      <c r="N35" s="1">
        <f t="shared" si="12"/>
        <v>14.973233199999999</v>
      </c>
      <c r="O35" s="1">
        <f t="shared" si="13"/>
        <v>0.28847879999999998</v>
      </c>
      <c r="Q35" t="str">
        <f t="shared" si="8"/>
        <v>v 0 14.9732332 0.2884788</v>
      </c>
    </row>
    <row r="36" spans="1:17">
      <c r="A36" t="s">
        <v>32</v>
      </c>
      <c r="E36">
        <f t="shared" si="14"/>
        <v>11</v>
      </c>
      <c r="F36">
        <f t="shared" si="2"/>
        <v>20</v>
      </c>
      <c r="H36" t="str">
        <f t="shared" si="15"/>
        <v xml:space="preserve">v </v>
      </c>
      <c r="I36" t="str">
        <f t="shared" si="9"/>
        <v>5.711388</v>
      </c>
      <c r="J36" t="str">
        <f t="shared" si="10"/>
        <v xml:space="preserve"> 7.527847</v>
      </c>
      <c r="K36" t="str">
        <f t="shared" si="11"/>
        <v xml:space="preserve"> 0.056979</v>
      </c>
      <c r="M36" s="1">
        <f t="shared" si="7"/>
        <v>6.8536656000000002</v>
      </c>
      <c r="N36" s="1">
        <f t="shared" si="12"/>
        <v>10.0334164</v>
      </c>
      <c r="O36" s="1">
        <f t="shared" si="13"/>
        <v>6.8374799999999999E-2</v>
      </c>
      <c r="Q36" t="str">
        <f t="shared" si="8"/>
        <v>v 6.8536656 10.0334164 0.0683748</v>
      </c>
    </row>
    <row r="37" spans="1:17">
      <c r="A37" t="s">
        <v>33</v>
      </c>
      <c r="E37">
        <f t="shared" si="14"/>
        <v>12</v>
      </c>
      <c r="F37">
        <f t="shared" si="2"/>
        <v>21</v>
      </c>
      <c r="H37" t="str">
        <f t="shared" si="15"/>
        <v xml:space="preserve">v </v>
      </c>
      <c r="I37" t="str">
        <f t="shared" si="9"/>
        <v>-5.711389</v>
      </c>
      <c r="J37" t="str">
        <f t="shared" si="10"/>
        <v xml:space="preserve"> 7.527847</v>
      </c>
      <c r="K37" t="str">
        <f t="shared" si="11"/>
        <v xml:space="preserve"> 0.056977</v>
      </c>
      <c r="M37" s="1">
        <f t="shared" si="7"/>
        <v>-6.8536667999999992</v>
      </c>
      <c r="N37" s="1">
        <f t="shared" si="12"/>
        <v>10.0334164</v>
      </c>
      <c r="O37" s="1">
        <f t="shared" si="13"/>
        <v>6.83724E-2</v>
      </c>
      <c r="Q37" t="str">
        <f t="shared" si="8"/>
        <v>v -6.8536668 10.0334164 0.0683724</v>
      </c>
    </row>
    <row r="38" spans="1:17">
      <c r="A38" t="s">
        <v>34</v>
      </c>
      <c r="E38">
        <f t="shared" si="14"/>
        <v>11</v>
      </c>
      <c r="F38">
        <f t="shared" si="2"/>
        <v>20</v>
      </c>
      <c r="H38" t="str">
        <f t="shared" si="15"/>
        <v xml:space="preserve">v </v>
      </c>
      <c r="I38" t="str">
        <f t="shared" si="9"/>
        <v>7.146852</v>
      </c>
      <c r="J38" t="str">
        <f t="shared" si="10"/>
        <v xml:space="preserve"> 6.746301</v>
      </c>
      <c r="K38" t="str">
        <f t="shared" si="11"/>
        <v xml:space="preserve"> -0.477988</v>
      </c>
      <c r="M38" s="1">
        <f t="shared" si="7"/>
        <v>8.5762223999999989</v>
      </c>
      <c r="N38" s="1">
        <f t="shared" si="12"/>
        <v>9.0955611999999988</v>
      </c>
      <c r="O38" s="1">
        <f t="shared" si="13"/>
        <v>-0.57358560000000003</v>
      </c>
      <c r="Q38" t="str">
        <f t="shared" si="8"/>
        <v>v 8.5762224 9.0955612 -0.5735856</v>
      </c>
    </row>
    <row r="39" spans="1:17">
      <c r="A39" t="s">
        <v>35</v>
      </c>
      <c r="E39">
        <f t="shared" si="14"/>
        <v>12</v>
      </c>
      <c r="F39">
        <f t="shared" si="2"/>
        <v>21</v>
      </c>
      <c r="H39" t="str">
        <f t="shared" si="15"/>
        <v xml:space="preserve">v </v>
      </c>
      <c r="I39" t="str">
        <f t="shared" si="9"/>
        <v>-7.146853</v>
      </c>
      <c r="J39" t="str">
        <f t="shared" si="10"/>
        <v xml:space="preserve"> 6.746301</v>
      </c>
      <c r="K39" t="str">
        <f t="shared" si="11"/>
        <v xml:space="preserve"> -0.47799</v>
      </c>
      <c r="M39" s="1">
        <f t="shared" si="7"/>
        <v>-8.5762236000000005</v>
      </c>
      <c r="N39" s="1">
        <f t="shared" si="12"/>
        <v>9.0955611999999988</v>
      </c>
      <c r="O39" s="1">
        <f t="shared" si="13"/>
        <v>-0.57358799999999999</v>
      </c>
      <c r="Q39" t="str">
        <f t="shared" si="8"/>
        <v>v -8.5762236 9.0955612 -0.573588</v>
      </c>
    </row>
    <row r="40" spans="1:17">
      <c r="A40" t="s">
        <v>36</v>
      </c>
      <c r="E40">
        <f t="shared" si="14"/>
        <v>11</v>
      </c>
      <c r="F40">
        <f t="shared" si="2"/>
        <v>21</v>
      </c>
      <c r="H40" t="str">
        <f t="shared" si="15"/>
        <v xml:space="preserve">v </v>
      </c>
      <c r="I40" t="str">
        <f t="shared" si="9"/>
        <v>6.409707</v>
      </c>
      <c r="J40" t="str">
        <f t="shared" si="10"/>
        <v xml:space="preserve"> 10.221764</v>
      </c>
      <c r="K40" t="str">
        <f t="shared" si="11"/>
        <v xml:space="preserve"> -4.283483</v>
      </c>
      <c r="M40" s="1">
        <f t="shared" si="7"/>
        <v>7.6916484000000001</v>
      </c>
      <c r="N40" s="1">
        <f t="shared" si="12"/>
        <v>13.266116800000001</v>
      </c>
      <c r="O40" s="1">
        <f t="shared" si="13"/>
        <v>-5.1401796000000006</v>
      </c>
      <c r="Q40" t="str">
        <f t="shared" si="8"/>
        <v>v 7.6916484 13.2661168 -5.1401796</v>
      </c>
    </row>
    <row r="41" spans="1:17">
      <c r="A41" t="s">
        <v>37</v>
      </c>
      <c r="E41">
        <f t="shared" si="14"/>
        <v>12</v>
      </c>
      <c r="F41">
        <f t="shared" si="2"/>
        <v>22</v>
      </c>
      <c r="H41" t="str">
        <f t="shared" si="15"/>
        <v xml:space="preserve">v </v>
      </c>
      <c r="I41" t="str">
        <f t="shared" si="9"/>
        <v>-6.409707</v>
      </c>
      <c r="J41" t="str">
        <f t="shared" si="10"/>
        <v xml:space="preserve"> 10.221764</v>
      </c>
      <c r="K41" t="str">
        <f t="shared" si="11"/>
        <v xml:space="preserve"> -4.283484</v>
      </c>
      <c r="M41" s="1">
        <f t="shared" si="7"/>
        <v>-7.6916484000000001</v>
      </c>
      <c r="N41" s="1">
        <f t="shared" si="12"/>
        <v>13.266116800000001</v>
      </c>
      <c r="O41" s="1">
        <f t="shared" si="13"/>
        <v>-5.1401807999999996</v>
      </c>
      <c r="Q41" t="str">
        <f t="shared" si="8"/>
        <v>v -7.6916484 13.2661168 -5.1401808</v>
      </c>
    </row>
    <row r="42" spans="1:17">
      <c r="A42" t="s">
        <v>38</v>
      </c>
      <c r="E42">
        <f t="shared" si="14"/>
        <v>11</v>
      </c>
      <c r="F42">
        <f t="shared" si="2"/>
        <v>19</v>
      </c>
      <c r="H42" t="str">
        <f t="shared" si="15"/>
        <v xml:space="preserve">v </v>
      </c>
      <c r="I42" t="str">
        <f t="shared" si="9"/>
        <v>6.301264</v>
      </c>
      <c r="J42" t="str">
        <f t="shared" si="10"/>
        <v xml:space="preserve"> 9.82737</v>
      </c>
      <c r="K42" t="str">
        <f t="shared" si="11"/>
        <v xml:space="preserve"> -0.464719</v>
      </c>
      <c r="M42" s="1">
        <f t="shared" si="7"/>
        <v>7.5615167999999997</v>
      </c>
      <c r="N42" s="1">
        <f t="shared" si="12"/>
        <v>12.792844000000001</v>
      </c>
      <c r="O42" s="1">
        <f t="shared" si="13"/>
        <v>-0.55766280000000001</v>
      </c>
      <c r="Q42" t="str">
        <f t="shared" si="8"/>
        <v>v 7.5615168 12.792844 -0.5576628</v>
      </c>
    </row>
    <row r="43" spans="1:17">
      <c r="A43" t="s">
        <v>39</v>
      </c>
      <c r="E43">
        <f t="shared" si="14"/>
        <v>12</v>
      </c>
      <c r="F43">
        <f t="shared" si="2"/>
        <v>20</v>
      </c>
      <c r="H43" t="str">
        <f t="shared" si="15"/>
        <v xml:space="preserve">v </v>
      </c>
      <c r="I43" t="str">
        <f t="shared" si="9"/>
        <v>-6.301265</v>
      </c>
      <c r="J43" t="str">
        <f t="shared" si="10"/>
        <v xml:space="preserve"> 9.82737</v>
      </c>
      <c r="K43" t="str">
        <f t="shared" si="11"/>
        <v xml:space="preserve"> -0.464721</v>
      </c>
      <c r="M43" s="1">
        <f t="shared" si="7"/>
        <v>-7.5615179999999995</v>
      </c>
      <c r="N43" s="1">
        <f t="shared" si="12"/>
        <v>12.792844000000001</v>
      </c>
      <c r="O43" s="1">
        <f t="shared" si="13"/>
        <v>-0.55766519999999997</v>
      </c>
      <c r="Q43" t="str">
        <f t="shared" si="8"/>
        <v>v -7.561518 12.792844 -0.5576652</v>
      </c>
    </row>
    <row r="44" spans="1:17">
      <c r="A44" t="s">
        <v>40</v>
      </c>
      <c r="E44">
        <f t="shared" si="14"/>
        <v>10</v>
      </c>
      <c r="F44">
        <f t="shared" si="2"/>
        <v>19</v>
      </c>
      <c r="H44" t="str">
        <f t="shared" si="15"/>
        <v xml:space="preserve">v </v>
      </c>
      <c r="I44" t="str">
        <f t="shared" si="9"/>
        <v>6.60506</v>
      </c>
      <c r="J44" t="str">
        <f t="shared" si="10"/>
        <v xml:space="preserve"> 6.981878</v>
      </c>
      <c r="K44" t="str">
        <f t="shared" si="11"/>
        <v xml:space="preserve"> -5.135926</v>
      </c>
      <c r="M44" s="1">
        <f t="shared" si="7"/>
        <v>7.9260719999999996</v>
      </c>
      <c r="N44" s="1">
        <f t="shared" si="12"/>
        <v>9.378253599999999</v>
      </c>
      <c r="O44" s="1">
        <f t="shared" si="13"/>
        <v>-6.1631112000000003</v>
      </c>
      <c r="Q44" t="str">
        <f t="shared" si="8"/>
        <v>v 7.926072 9.3782536 -6.1631112</v>
      </c>
    </row>
    <row r="45" spans="1:17">
      <c r="A45" t="s">
        <v>41</v>
      </c>
      <c r="E45">
        <f t="shared" si="14"/>
        <v>12</v>
      </c>
      <c r="F45">
        <f t="shared" si="2"/>
        <v>21</v>
      </c>
      <c r="H45" t="str">
        <f t="shared" si="15"/>
        <v xml:space="preserve">v </v>
      </c>
      <c r="I45" t="str">
        <f t="shared" si="9"/>
        <v>-6.605059</v>
      </c>
      <c r="J45" t="str">
        <f t="shared" si="10"/>
        <v xml:space="preserve"> 6.981878</v>
      </c>
      <c r="K45" t="str">
        <f t="shared" si="11"/>
        <v xml:space="preserve"> -5.135928</v>
      </c>
      <c r="M45" s="1">
        <f t="shared" si="7"/>
        <v>-7.9260707999999997</v>
      </c>
      <c r="N45" s="1">
        <f t="shared" si="12"/>
        <v>9.378253599999999</v>
      </c>
      <c r="O45" s="1">
        <f t="shared" si="13"/>
        <v>-6.1631136</v>
      </c>
      <c r="Q45" t="str">
        <f t="shared" si="8"/>
        <v>v -7.9260708 9.3782536 -6.1631136</v>
      </c>
    </row>
    <row r="46" spans="1:17">
      <c r="A46" t="s">
        <v>42</v>
      </c>
      <c r="E46">
        <f t="shared" si="14"/>
        <v>11</v>
      </c>
      <c r="F46">
        <f t="shared" si="2"/>
        <v>21</v>
      </c>
      <c r="H46" t="str">
        <f t="shared" si="15"/>
        <v xml:space="preserve">v </v>
      </c>
      <c r="I46" t="str">
        <f t="shared" si="9"/>
        <v>7.603361</v>
      </c>
      <c r="J46" t="str">
        <f t="shared" si="10"/>
        <v xml:space="preserve"> 10.800674</v>
      </c>
      <c r="K46" t="str">
        <f t="shared" si="11"/>
        <v xml:space="preserve"> -2.027927</v>
      </c>
      <c r="M46" s="1">
        <f t="shared" si="7"/>
        <v>9.1240331999999995</v>
      </c>
      <c r="N46" s="1">
        <f t="shared" si="12"/>
        <v>13.960808800000001</v>
      </c>
      <c r="O46" s="1">
        <f t="shared" si="13"/>
        <v>-2.4335124000000001</v>
      </c>
      <c r="Q46" t="str">
        <f t="shared" si="8"/>
        <v>v 9.1240332 13.9608088 -2.4335124</v>
      </c>
    </row>
    <row r="47" spans="1:17">
      <c r="A47" t="s">
        <v>43</v>
      </c>
      <c r="E47">
        <f t="shared" si="14"/>
        <v>12</v>
      </c>
      <c r="F47">
        <f t="shared" si="2"/>
        <v>22</v>
      </c>
      <c r="H47" t="str">
        <f t="shared" si="15"/>
        <v xml:space="preserve">v </v>
      </c>
      <c r="I47" t="str">
        <f t="shared" si="9"/>
        <v>-7.603361</v>
      </c>
      <c r="J47" t="str">
        <f t="shared" si="10"/>
        <v xml:space="preserve"> 10.800674</v>
      </c>
      <c r="K47" t="str">
        <f t="shared" si="11"/>
        <v xml:space="preserve"> -2.02793</v>
      </c>
      <c r="M47" s="1">
        <f t="shared" si="7"/>
        <v>-9.1240331999999995</v>
      </c>
      <c r="N47" s="1">
        <f t="shared" si="12"/>
        <v>13.960808800000001</v>
      </c>
      <c r="O47" s="1">
        <f t="shared" si="13"/>
        <v>-2.433516</v>
      </c>
      <c r="Q47" t="str">
        <f t="shared" si="8"/>
        <v>v -9.1240332 13.9608088 -2.433516</v>
      </c>
    </row>
    <row r="48" spans="1:17">
      <c r="A48" t="s">
        <v>44</v>
      </c>
      <c r="E48">
        <f t="shared" si="14"/>
        <v>11</v>
      </c>
      <c r="F48">
        <f t="shared" si="2"/>
        <v>21</v>
      </c>
      <c r="H48" t="str">
        <f t="shared" si="15"/>
        <v xml:space="preserve">v </v>
      </c>
      <c r="I48" t="str">
        <f t="shared" si="9"/>
        <v>5.420221</v>
      </c>
      <c r="J48" t="str">
        <f t="shared" si="10"/>
        <v xml:space="preserve"> 11.276651</v>
      </c>
      <c r="K48" t="str">
        <f t="shared" si="11"/>
        <v xml:space="preserve"> -1.579215</v>
      </c>
      <c r="M48" s="1">
        <f t="shared" si="7"/>
        <v>6.5042651999999999</v>
      </c>
      <c r="N48" s="1">
        <f t="shared" si="12"/>
        <v>14.531981199999999</v>
      </c>
      <c r="O48" s="1">
        <f t="shared" si="13"/>
        <v>-1.8950579999999999</v>
      </c>
      <c r="Q48" t="str">
        <f t="shared" si="8"/>
        <v>v 6.5042652 14.5319812 -1.895058</v>
      </c>
    </row>
    <row r="49" spans="1:19">
      <c r="A49" t="s">
        <v>45</v>
      </c>
      <c r="E49">
        <f t="shared" si="14"/>
        <v>12</v>
      </c>
      <c r="F49">
        <f t="shared" si="2"/>
        <v>22</v>
      </c>
      <c r="H49" t="str">
        <f t="shared" si="15"/>
        <v xml:space="preserve">v </v>
      </c>
      <c r="I49" t="str">
        <f t="shared" si="9"/>
        <v>-5.420221</v>
      </c>
      <c r="J49" t="str">
        <f t="shared" si="10"/>
        <v xml:space="preserve"> 11.276651</v>
      </c>
      <c r="K49" t="str">
        <f t="shared" si="11"/>
        <v xml:space="preserve"> -1.579217</v>
      </c>
      <c r="M49" s="1">
        <f t="shared" si="7"/>
        <v>-6.5042651999999999</v>
      </c>
      <c r="N49" s="1">
        <f t="shared" si="12"/>
        <v>14.531981199999999</v>
      </c>
      <c r="O49" s="1">
        <f t="shared" si="13"/>
        <v>-1.8950604</v>
      </c>
      <c r="Q49" t="str">
        <f t="shared" si="8"/>
        <v>v -6.5042652 14.5319812 -1.8950604</v>
      </c>
    </row>
    <row r="50" spans="1:19">
      <c r="A50" t="s">
        <v>46</v>
      </c>
      <c r="E50">
        <f t="shared" si="14"/>
        <v>11</v>
      </c>
      <c r="F50">
        <f t="shared" si="2"/>
        <v>20</v>
      </c>
      <c r="H50" t="str">
        <f t="shared" si="15"/>
        <v xml:space="preserve">v </v>
      </c>
      <c r="I50" t="str">
        <f t="shared" si="9"/>
        <v>5.707015</v>
      </c>
      <c r="J50" t="str">
        <f t="shared" si="10"/>
        <v xml:space="preserve"> 4.781008</v>
      </c>
      <c r="K50" t="str">
        <f t="shared" si="11"/>
        <v xml:space="preserve"> -1.308001</v>
      </c>
      <c r="M50" s="1">
        <f t="shared" si="7"/>
        <v>6.8484179999999997</v>
      </c>
      <c r="N50" s="1">
        <f t="shared" si="12"/>
        <v>6.7372095999999999</v>
      </c>
      <c r="O50" s="1">
        <f t="shared" si="13"/>
        <v>-1.5696011999999999</v>
      </c>
      <c r="Q50" t="str">
        <f t="shared" si="8"/>
        <v>v 6.848418 6.7372096 -1.5696012</v>
      </c>
    </row>
    <row r="51" spans="1:19">
      <c r="A51" t="s">
        <v>47</v>
      </c>
      <c r="E51">
        <f t="shared" si="14"/>
        <v>11</v>
      </c>
      <c r="F51">
        <f t="shared" si="2"/>
        <v>20</v>
      </c>
      <c r="H51" t="str">
        <f t="shared" si="15"/>
        <v xml:space="preserve">v </v>
      </c>
      <c r="I51" t="str">
        <f t="shared" si="9"/>
        <v>-4.66702</v>
      </c>
      <c r="J51" t="str">
        <f t="shared" si="10"/>
        <v xml:space="preserve"> 5.527528</v>
      </c>
      <c r="K51" t="str">
        <f t="shared" si="11"/>
        <v xml:space="preserve"> -1.308003</v>
      </c>
      <c r="M51" s="1">
        <f t="shared" si="7"/>
        <v>-5.6004239999999994</v>
      </c>
      <c r="N51" s="1">
        <f t="shared" si="12"/>
        <v>7.6330336000000001</v>
      </c>
      <c r="O51" s="1">
        <f t="shared" si="13"/>
        <v>-1.5696036</v>
      </c>
      <c r="Q51" t="str">
        <f t="shared" si="8"/>
        <v>v -5.600424 7.6330336 -1.5696036</v>
      </c>
    </row>
    <row r="52" spans="1:19">
      <c r="A52" t="s">
        <v>48</v>
      </c>
      <c r="E52">
        <f t="shared" si="14"/>
        <v>11</v>
      </c>
      <c r="F52">
        <f t="shared" si="2"/>
        <v>20</v>
      </c>
      <c r="H52" t="str">
        <f t="shared" si="15"/>
        <v xml:space="preserve">v </v>
      </c>
      <c r="I52" t="str">
        <f t="shared" si="9"/>
        <v>-8.82577</v>
      </c>
      <c r="J52" t="str">
        <f t="shared" si="10"/>
        <v xml:space="preserve"> 8.705887</v>
      </c>
      <c r="K52" t="str">
        <f t="shared" si="11"/>
        <v xml:space="preserve"> -2.528971</v>
      </c>
      <c r="M52" s="1">
        <f t="shared" si="7"/>
        <v>-10.590923999999999</v>
      </c>
      <c r="N52" s="1">
        <f t="shared" si="12"/>
        <v>11.4470644</v>
      </c>
      <c r="O52" s="1">
        <f t="shared" si="13"/>
        <v>-3.0347651999999998</v>
      </c>
      <c r="Q52" t="str">
        <f t="shared" si="8"/>
        <v>v -10.590924 11.4470644 -3.0347652</v>
      </c>
    </row>
    <row r="53" spans="1:19">
      <c r="A53" t="s">
        <v>49</v>
      </c>
      <c r="E53">
        <f t="shared" si="14"/>
        <v>11</v>
      </c>
      <c r="F53">
        <f t="shared" si="2"/>
        <v>20</v>
      </c>
      <c r="H53" t="str">
        <f t="shared" si="15"/>
        <v xml:space="preserve">v </v>
      </c>
      <c r="I53" t="str">
        <f t="shared" si="9"/>
        <v>8.825771</v>
      </c>
      <c r="J53" t="str">
        <f t="shared" si="10"/>
        <v xml:space="preserve"> 8.705887</v>
      </c>
      <c r="K53" t="str">
        <f t="shared" si="11"/>
        <v xml:space="preserve"> -2.528968</v>
      </c>
      <c r="M53" s="1">
        <f t="shared" si="7"/>
        <v>10.590925199999999</v>
      </c>
      <c r="N53" s="1">
        <f t="shared" si="12"/>
        <v>11.4470644</v>
      </c>
      <c r="O53" s="1">
        <f t="shared" si="13"/>
        <v>-3.0347615999999999</v>
      </c>
      <c r="Q53" t="str">
        <f t="shared" si="8"/>
        <v>v 10.5909252 11.4470644 -3.0347616</v>
      </c>
    </row>
    <row r="54" spans="1:19">
      <c r="A54" t="s">
        <v>50</v>
      </c>
      <c r="E54">
        <f t="shared" si="14"/>
        <v>10</v>
      </c>
      <c r="F54">
        <f t="shared" si="2"/>
        <v>19</v>
      </c>
      <c r="H54" t="str">
        <f t="shared" si="15"/>
        <v xml:space="preserve">v </v>
      </c>
      <c r="I54" t="str">
        <f t="shared" si="9"/>
        <v>4.66702</v>
      </c>
      <c r="J54" t="str">
        <f t="shared" si="10"/>
        <v xml:space="preserve"> 5.527528</v>
      </c>
      <c r="K54" t="str">
        <f t="shared" si="11"/>
        <v xml:space="preserve"> -1.308001</v>
      </c>
      <c r="M54" s="1">
        <f t="shared" si="7"/>
        <v>5.6004239999999994</v>
      </c>
      <c r="N54" s="1">
        <f t="shared" si="12"/>
        <v>7.6330336000000001</v>
      </c>
      <c r="O54" s="1">
        <f t="shared" si="13"/>
        <v>-1.5696011999999999</v>
      </c>
      <c r="Q54" t="str">
        <f t="shared" si="8"/>
        <v>v 5.600424 7.6330336 -1.5696012</v>
      </c>
    </row>
    <row r="55" spans="1:19">
      <c r="A55" t="s">
        <v>51</v>
      </c>
      <c r="E55">
        <f t="shared" si="14"/>
        <v>12</v>
      </c>
      <c r="F55">
        <f t="shared" si="2"/>
        <v>21</v>
      </c>
      <c r="H55" t="str">
        <f t="shared" si="15"/>
        <v xml:space="preserve">v </v>
      </c>
      <c r="I55" t="str">
        <f t="shared" si="9"/>
        <v>-5.707015</v>
      </c>
      <c r="J55" t="str">
        <f t="shared" si="10"/>
        <v xml:space="preserve"> 4.781008</v>
      </c>
      <c r="K55" t="str">
        <f t="shared" si="11"/>
        <v xml:space="preserve"> -1.308003</v>
      </c>
      <c r="M55" s="1">
        <f t="shared" si="7"/>
        <v>-6.8484179999999997</v>
      </c>
      <c r="N55" s="1">
        <f t="shared" si="12"/>
        <v>6.7372095999999999</v>
      </c>
      <c r="O55" s="1">
        <f t="shared" si="13"/>
        <v>-1.5696036</v>
      </c>
      <c r="Q55" t="str">
        <f t="shared" si="8"/>
        <v>v -6.848418 6.7372096 -1.5696036</v>
      </c>
    </row>
    <row r="57" spans="1:19">
      <c r="A57" s="2" t="s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>
      <c r="L58" t="s">
        <v>53</v>
      </c>
      <c r="M58" s="1">
        <v>1.2</v>
      </c>
      <c r="N58">
        <v>1.2</v>
      </c>
      <c r="O58">
        <v>1.2</v>
      </c>
    </row>
    <row r="59" spans="1:19">
      <c r="L59" t="s">
        <v>52</v>
      </c>
      <c r="M59" s="1">
        <v>0</v>
      </c>
      <c r="N59">
        <v>2.9165076000000001</v>
      </c>
      <c r="O59">
        <v>0</v>
      </c>
    </row>
    <row r="60" spans="1:19">
      <c r="A60" t="s">
        <v>86</v>
      </c>
      <c r="E60">
        <f>FIND(" ", $A60, 3)</f>
        <v>12</v>
      </c>
      <c r="F60">
        <f>FIND(" ", $A60, E60+1)</f>
        <v>21</v>
      </c>
      <c r="H60" t="str">
        <f>MID($A60, 1, 2)</f>
        <v xml:space="preserve">v </v>
      </c>
      <c r="I60" t="str">
        <f>MID($A60, 3, (E60-3))</f>
        <v>-0.074617</v>
      </c>
      <c r="J60" t="str">
        <f>MID($A60, E60, (F60-E60))</f>
        <v xml:space="preserve"> 4.075380</v>
      </c>
      <c r="K60" t="str">
        <f>MID($A60,F60,30)</f>
        <v xml:space="preserve"> -3.915117</v>
      </c>
      <c r="M60" s="1">
        <f>(I60 *M$58) -M$59</f>
        <v>-8.9540400000000006E-2</v>
      </c>
      <c r="N60" s="1">
        <f t="shared" ref="N60:O60" si="16">(J60 *N$58) -N$59</f>
        <v>1.9739483999999994</v>
      </c>
      <c r="O60" s="1">
        <f t="shared" si="16"/>
        <v>-4.6981403999999998</v>
      </c>
      <c r="Q60" t="str">
        <f>CONCATENATE(H60, M60, " ", N60, " ", O60)</f>
        <v>v -0.0895404 1.9739484 -4.6981404</v>
      </c>
    </row>
    <row r="61" spans="1:19">
      <c r="A61" t="s">
        <v>87</v>
      </c>
      <c r="E61">
        <f t="shared" ref="E61:E113" si="17">FIND(" ", $A61, 3)</f>
        <v>11</v>
      </c>
      <c r="F61">
        <f t="shared" ref="F61:F113" si="18">FIND(" ", $A61, E61+1)</f>
        <v>20</v>
      </c>
      <c r="H61" t="str">
        <f t="shared" ref="H61:H113" si="19">MID($A61, 1, 2)</f>
        <v xml:space="preserve">v </v>
      </c>
      <c r="I61" t="str">
        <f t="shared" ref="I61:I113" si="20">MID($A61, 3, (E61-3))</f>
        <v>2.011886</v>
      </c>
      <c r="J61" t="str">
        <f t="shared" ref="J61:J113" si="21">MID($A61, E61, (F61-E61))</f>
        <v xml:space="preserve"> 3.408519</v>
      </c>
      <c r="K61" t="str">
        <f t="shared" ref="K61:K113" si="22">MID($A61,F61,30)</f>
        <v xml:space="preserve"> -1.476025</v>
      </c>
      <c r="M61" s="1">
        <f t="shared" ref="M61:M113" si="23">(I61 *M$58) -M$59</f>
        <v>2.4142632000000002</v>
      </c>
      <c r="N61" s="1">
        <f t="shared" ref="N61:N114" si="24">(J61 *N$58) -N$59</f>
        <v>1.1737152000000002</v>
      </c>
      <c r="O61" s="1">
        <f t="shared" ref="O61:O113" si="25">(K61 *O$58) -O$59</f>
        <v>-1.7712299999999999</v>
      </c>
      <c r="Q61" t="str">
        <f t="shared" ref="Q61:Q113" si="26">CONCATENATE(H61, M61, " ", N61, " ", O61)</f>
        <v>v 2.4142632 1.1737152 -1.77123</v>
      </c>
    </row>
    <row r="62" spans="1:19">
      <c r="A62" t="s">
        <v>88</v>
      </c>
      <c r="E62">
        <f t="shared" si="17"/>
        <v>12</v>
      </c>
      <c r="F62">
        <f t="shared" si="18"/>
        <v>21</v>
      </c>
      <c r="H62" t="str">
        <f t="shared" si="19"/>
        <v xml:space="preserve">v </v>
      </c>
      <c r="I62" t="str">
        <f t="shared" si="20"/>
        <v>-2.161120</v>
      </c>
      <c r="J62" t="str">
        <f t="shared" si="21"/>
        <v xml:space="preserve"> 3.408519</v>
      </c>
      <c r="K62" t="str">
        <f t="shared" si="22"/>
        <v xml:space="preserve"> -1.476025</v>
      </c>
      <c r="M62" s="1">
        <f t="shared" si="23"/>
        <v>-2.5933439999999996</v>
      </c>
      <c r="N62" s="1">
        <f t="shared" si="24"/>
        <v>1.1737152000000002</v>
      </c>
      <c r="O62" s="1">
        <f t="shared" si="25"/>
        <v>-1.7712299999999999</v>
      </c>
      <c r="Q62" t="str">
        <f t="shared" si="26"/>
        <v>v -2.593344 1.1737152 -1.77123</v>
      </c>
    </row>
    <row r="63" spans="1:19">
      <c r="A63" t="s">
        <v>89</v>
      </c>
      <c r="E63">
        <f t="shared" si="17"/>
        <v>12</v>
      </c>
      <c r="F63">
        <f t="shared" si="18"/>
        <v>21</v>
      </c>
      <c r="H63" t="str">
        <f t="shared" si="19"/>
        <v xml:space="preserve">v </v>
      </c>
      <c r="I63" t="str">
        <f t="shared" si="20"/>
        <v>-0.074617</v>
      </c>
      <c r="J63" t="str">
        <f t="shared" si="21"/>
        <v xml:space="preserve"> 2.430423</v>
      </c>
      <c r="K63" t="str">
        <f t="shared" si="22"/>
        <v xml:space="preserve"> 0.240745</v>
      </c>
      <c r="M63" s="1">
        <f t="shared" si="23"/>
        <v>-8.9540400000000006E-2</v>
      </c>
      <c r="N63" s="1">
        <f t="shared" si="24"/>
        <v>0</v>
      </c>
      <c r="O63" s="1">
        <f t="shared" si="25"/>
        <v>0.28889399999999998</v>
      </c>
      <c r="Q63" t="str">
        <f t="shared" si="26"/>
        <v>v -0.0895404 0 0.288894</v>
      </c>
    </row>
    <row r="64" spans="1:19">
      <c r="A64" t="s">
        <v>90</v>
      </c>
      <c r="E64">
        <f t="shared" si="17"/>
        <v>11</v>
      </c>
      <c r="F64">
        <f t="shared" si="18"/>
        <v>20</v>
      </c>
      <c r="H64" t="str">
        <f t="shared" si="19"/>
        <v xml:space="preserve">v </v>
      </c>
      <c r="I64" t="str">
        <f t="shared" si="20"/>
        <v>1.940701</v>
      </c>
      <c r="J64" t="str">
        <f t="shared" si="21"/>
        <v xml:space="preserve"> 5.673985</v>
      </c>
      <c r="K64" t="str">
        <f t="shared" si="22"/>
        <v xml:space="preserve"> -0.981160</v>
      </c>
      <c r="M64" s="1">
        <f t="shared" si="23"/>
        <v>2.3288411999999998</v>
      </c>
      <c r="N64" s="1">
        <f t="shared" si="24"/>
        <v>3.8922743999999998</v>
      </c>
      <c r="O64" s="1">
        <f t="shared" si="25"/>
        <v>-1.177392</v>
      </c>
      <c r="Q64" t="str">
        <f t="shared" si="26"/>
        <v>v 2.3288412 3.8922744 -1.177392</v>
      </c>
    </row>
    <row r="65" spans="1:17">
      <c r="A65" t="s">
        <v>91</v>
      </c>
      <c r="E65">
        <f t="shared" si="17"/>
        <v>12</v>
      </c>
      <c r="F65">
        <f t="shared" si="18"/>
        <v>21</v>
      </c>
      <c r="H65" t="str">
        <f t="shared" si="19"/>
        <v xml:space="preserve">v </v>
      </c>
      <c r="I65" t="str">
        <f t="shared" si="20"/>
        <v>-2.089936</v>
      </c>
      <c r="J65" t="str">
        <f t="shared" si="21"/>
        <v xml:space="preserve"> 5.673985</v>
      </c>
      <c r="K65" t="str">
        <f t="shared" si="22"/>
        <v xml:space="preserve"> -0.981160</v>
      </c>
      <c r="M65" s="1">
        <f t="shared" si="23"/>
        <v>-2.5079231999999996</v>
      </c>
      <c r="N65" s="1">
        <f t="shared" si="24"/>
        <v>3.8922743999999998</v>
      </c>
      <c r="O65" s="1">
        <f t="shared" si="25"/>
        <v>-1.177392</v>
      </c>
      <c r="Q65" t="str">
        <f t="shared" si="26"/>
        <v>v -2.5079232 3.8922744 -1.177392</v>
      </c>
    </row>
    <row r="66" spans="1:17">
      <c r="A66" t="s">
        <v>92</v>
      </c>
      <c r="E66">
        <f t="shared" si="17"/>
        <v>12</v>
      </c>
      <c r="F66">
        <f t="shared" si="18"/>
        <v>21</v>
      </c>
      <c r="H66" t="str">
        <f t="shared" si="19"/>
        <v xml:space="preserve">v </v>
      </c>
      <c r="I66" t="str">
        <f t="shared" si="20"/>
        <v>-0.074617</v>
      </c>
      <c r="J66" t="str">
        <f t="shared" si="21"/>
        <v xml:space="preserve"> 4.159404</v>
      </c>
      <c r="K66" t="str">
        <f t="shared" si="22"/>
        <v xml:space="preserve"> 0.996056</v>
      </c>
      <c r="M66" s="1">
        <f t="shared" si="23"/>
        <v>-8.9540400000000006E-2</v>
      </c>
      <c r="N66" s="1">
        <f t="shared" si="24"/>
        <v>2.0747771999999998</v>
      </c>
      <c r="O66" s="1">
        <f t="shared" si="25"/>
        <v>1.1952672</v>
      </c>
      <c r="Q66" t="str">
        <f t="shared" si="26"/>
        <v>v -0.0895404 2.0747772 1.1952672</v>
      </c>
    </row>
    <row r="67" spans="1:17">
      <c r="A67" t="s">
        <v>93</v>
      </c>
      <c r="E67">
        <f t="shared" si="17"/>
        <v>12</v>
      </c>
      <c r="F67">
        <f t="shared" si="18"/>
        <v>21</v>
      </c>
      <c r="H67" t="str">
        <f t="shared" si="19"/>
        <v xml:space="preserve">v </v>
      </c>
      <c r="I67" t="str">
        <f t="shared" si="20"/>
        <v>-0.074617</v>
      </c>
      <c r="J67" t="str">
        <f t="shared" si="21"/>
        <v xml:space="preserve"> 6.781586</v>
      </c>
      <c r="K67" t="str">
        <f t="shared" si="22"/>
        <v xml:space="preserve"> -3.417010</v>
      </c>
      <c r="M67" s="1">
        <f t="shared" si="23"/>
        <v>-8.9540400000000006E-2</v>
      </c>
      <c r="N67" s="1">
        <f t="shared" si="24"/>
        <v>5.2213956000000001</v>
      </c>
      <c r="O67" s="1">
        <f t="shared" si="25"/>
        <v>-4.1004119999999995</v>
      </c>
      <c r="Q67" t="str">
        <f t="shared" si="26"/>
        <v>v -0.0895404 5.2213956 -4.100412</v>
      </c>
    </row>
    <row r="68" spans="1:17">
      <c r="A68" t="s">
        <v>94</v>
      </c>
      <c r="E68">
        <f t="shared" si="17"/>
        <v>12</v>
      </c>
      <c r="F68">
        <f t="shared" si="18"/>
        <v>22</v>
      </c>
      <c r="H68" t="str">
        <f t="shared" si="19"/>
        <v xml:space="preserve">v </v>
      </c>
      <c r="I68" t="str">
        <f t="shared" si="20"/>
        <v>-0.074617</v>
      </c>
      <c r="J68" t="str">
        <f t="shared" si="21"/>
        <v xml:space="preserve"> 12.595490</v>
      </c>
      <c r="K68" t="str">
        <f t="shared" si="22"/>
        <v xml:space="preserve"> 0.935927</v>
      </c>
      <c r="M68" s="1">
        <f t="shared" si="23"/>
        <v>-8.9540400000000006E-2</v>
      </c>
      <c r="N68" s="1">
        <f t="shared" si="24"/>
        <v>12.198080399999998</v>
      </c>
      <c r="O68" s="1">
        <f t="shared" si="25"/>
        <v>1.1231123999999999</v>
      </c>
      <c r="Q68" t="str">
        <f t="shared" si="26"/>
        <v>v -0.0895404 12.1980804 1.1231124</v>
      </c>
    </row>
    <row r="69" spans="1:17">
      <c r="A69" t="s">
        <v>95</v>
      </c>
      <c r="E69">
        <f t="shared" si="17"/>
        <v>12</v>
      </c>
      <c r="F69">
        <f t="shared" si="18"/>
        <v>22</v>
      </c>
      <c r="H69" t="str">
        <f t="shared" si="19"/>
        <v xml:space="preserve">v </v>
      </c>
      <c r="I69" t="str">
        <f t="shared" si="20"/>
        <v>-0.074618</v>
      </c>
      <c r="J69" t="str">
        <f t="shared" si="21"/>
        <v xml:space="preserve"> 11.230002</v>
      </c>
      <c r="K69" t="str">
        <f t="shared" si="22"/>
        <v xml:space="preserve"> 3.395065</v>
      </c>
      <c r="M69" s="1">
        <f t="shared" si="23"/>
        <v>-8.9541599999999999E-2</v>
      </c>
      <c r="N69" s="1">
        <f t="shared" si="24"/>
        <v>10.5594948</v>
      </c>
      <c r="O69" s="1">
        <f t="shared" si="25"/>
        <v>4.0740780000000001</v>
      </c>
      <c r="Q69" t="str">
        <f t="shared" si="26"/>
        <v>v -0.0895416 10.5594948 4.074078</v>
      </c>
    </row>
    <row r="70" spans="1:17">
      <c r="A70" t="s">
        <v>96</v>
      </c>
      <c r="E70">
        <f t="shared" si="17"/>
        <v>12</v>
      </c>
      <c r="F70">
        <f t="shared" si="18"/>
        <v>21</v>
      </c>
      <c r="H70" t="str">
        <f t="shared" si="19"/>
        <v xml:space="preserve">v </v>
      </c>
      <c r="I70" t="str">
        <f t="shared" si="20"/>
        <v>-0.074618</v>
      </c>
      <c r="J70" t="str">
        <f t="shared" si="21"/>
        <v xml:space="preserve"> 8.772575</v>
      </c>
      <c r="K70" t="str">
        <f t="shared" si="22"/>
        <v xml:space="preserve"> 4.091718</v>
      </c>
      <c r="M70" s="1">
        <f t="shared" si="23"/>
        <v>-8.9541599999999999E-2</v>
      </c>
      <c r="N70" s="1">
        <f t="shared" si="24"/>
        <v>7.6105823999999993</v>
      </c>
      <c r="O70" s="1">
        <f t="shared" si="25"/>
        <v>4.9100615999999997</v>
      </c>
      <c r="Q70" t="str">
        <f t="shared" si="26"/>
        <v>v -0.0895416 7.6105824 4.9100616</v>
      </c>
    </row>
    <row r="71" spans="1:17">
      <c r="A71" t="s">
        <v>97</v>
      </c>
      <c r="E71">
        <f t="shared" si="17"/>
        <v>12</v>
      </c>
      <c r="F71">
        <f t="shared" si="18"/>
        <v>21</v>
      </c>
      <c r="H71" t="str">
        <f t="shared" si="19"/>
        <v xml:space="preserve">v </v>
      </c>
      <c r="I71" t="str">
        <f t="shared" si="20"/>
        <v>-0.074618</v>
      </c>
      <c r="J71" t="str">
        <f t="shared" si="21"/>
        <v xml:space="preserve"> 8.205162</v>
      </c>
      <c r="K71" t="str">
        <f t="shared" si="22"/>
        <v xml:space="preserve"> 3.947966</v>
      </c>
      <c r="M71" s="1">
        <f t="shared" si="23"/>
        <v>-8.9541599999999999E-2</v>
      </c>
      <c r="N71" s="1">
        <f t="shared" si="24"/>
        <v>6.9296867999999998</v>
      </c>
      <c r="O71" s="1">
        <f t="shared" si="25"/>
        <v>4.7375591999999997</v>
      </c>
      <c r="Q71" t="str">
        <f t="shared" si="26"/>
        <v>v -0.0895416 6.9296868 4.7375592</v>
      </c>
    </row>
    <row r="72" spans="1:17">
      <c r="A72" t="s">
        <v>98</v>
      </c>
      <c r="E72">
        <f t="shared" si="17"/>
        <v>11</v>
      </c>
      <c r="F72">
        <f t="shared" si="18"/>
        <v>20</v>
      </c>
      <c r="H72" t="str">
        <f t="shared" si="19"/>
        <v xml:space="preserve">v </v>
      </c>
      <c r="I72" t="str">
        <f t="shared" si="20"/>
        <v>0.735415</v>
      </c>
      <c r="J72" t="str">
        <f t="shared" si="21"/>
        <v xml:space="preserve"> 6.883372</v>
      </c>
      <c r="K72" t="str">
        <f t="shared" si="22"/>
        <v xml:space="preserve"> 3.777322</v>
      </c>
      <c r="M72" s="1">
        <f t="shared" si="23"/>
        <v>0.882498</v>
      </c>
      <c r="N72" s="1">
        <f t="shared" si="24"/>
        <v>5.3435387999999984</v>
      </c>
      <c r="O72" s="1">
        <f t="shared" si="25"/>
        <v>4.5327864</v>
      </c>
      <c r="Q72" t="str">
        <f t="shared" si="26"/>
        <v>v 0.882498 5.3435388 4.5327864</v>
      </c>
    </row>
    <row r="73" spans="1:17">
      <c r="A73" t="s">
        <v>99</v>
      </c>
      <c r="E73">
        <f t="shared" si="17"/>
        <v>12</v>
      </c>
      <c r="F73">
        <f t="shared" si="18"/>
        <v>21</v>
      </c>
      <c r="H73" t="str">
        <f t="shared" si="19"/>
        <v xml:space="preserve">v </v>
      </c>
      <c r="I73" t="str">
        <f t="shared" si="20"/>
        <v>-0.884651</v>
      </c>
      <c r="J73" t="str">
        <f t="shared" si="21"/>
        <v xml:space="preserve"> 6.883372</v>
      </c>
      <c r="K73" t="str">
        <f t="shared" si="22"/>
        <v xml:space="preserve"> 3.777321</v>
      </c>
      <c r="M73" s="1">
        <f t="shared" si="23"/>
        <v>-1.0615812</v>
      </c>
      <c r="N73" s="1">
        <f t="shared" si="24"/>
        <v>5.3435387999999984</v>
      </c>
      <c r="O73" s="1">
        <f t="shared" si="25"/>
        <v>4.5327852000000002</v>
      </c>
      <c r="Q73" t="str">
        <f t="shared" si="26"/>
        <v>v -1.0615812 5.3435388 4.5327852</v>
      </c>
    </row>
    <row r="74" spans="1:17">
      <c r="A74" t="s">
        <v>100</v>
      </c>
      <c r="E74">
        <f t="shared" si="17"/>
        <v>12</v>
      </c>
      <c r="F74">
        <f t="shared" si="18"/>
        <v>21</v>
      </c>
      <c r="H74" t="str">
        <f t="shared" si="19"/>
        <v xml:space="preserve">v </v>
      </c>
      <c r="I74" t="str">
        <f t="shared" si="20"/>
        <v>-0.074618</v>
      </c>
      <c r="J74" t="str">
        <f t="shared" si="21"/>
        <v xml:space="preserve"> 3.643665</v>
      </c>
      <c r="K74" t="str">
        <f t="shared" si="22"/>
        <v xml:space="preserve"> 3.216150</v>
      </c>
      <c r="M74" s="1">
        <f t="shared" si="23"/>
        <v>-8.9541599999999999E-2</v>
      </c>
      <c r="N74" s="1">
        <f t="shared" si="24"/>
        <v>1.4558903999999995</v>
      </c>
      <c r="O74" s="1">
        <f t="shared" si="25"/>
        <v>3.8593799999999998</v>
      </c>
      <c r="Q74" t="str">
        <f t="shared" si="26"/>
        <v>v -0.0895416 1.4558904 3.85938</v>
      </c>
    </row>
    <row r="75" spans="1:17">
      <c r="A75" t="s">
        <v>101</v>
      </c>
      <c r="E75">
        <f t="shared" si="17"/>
        <v>11</v>
      </c>
      <c r="F75">
        <f t="shared" si="18"/>
        <v>20</v>
      </c>
      <c r="H75" t="str">
        <f t="shared" si="19"/>
        <v xml:space="preserve">v </v>
      </c>
      <c r="I75" t="str">
        <f t="shared" si="20"/>
        <v>0.680099</v>
      </c>
      <c r="J75" t="str">
        <f t="shared" si="21"/>
        <v xml:space="preserve"> 3.697562</v>
      </c>
      <c r="K75" t="str">
        <f t="shared" si="22"/>
        <v xml:space="preserve"> 3.038740</v>
      </c>
      <c r="M75" s="1">
        <f t="shared" si="23"/>
        <v>0.81611880000000003</v>
      </c>
      <c r="N75" s="1">
        <f t="shared" si="24"/>
        <v>1.5205668000000001</v>
      </c>
      <c r="O75" s="1">
        <f t="shared" si="25"/>
        <v>3.6464880000000002</v>
      </c>
      <c r="Q75" t="str">
        <f t="shared" si="26"/>
        <v>v 0.8161188 1.5205668 3.646488</v>
      </c>
    </row>
    <row r="76" spans="1:17">
      <c r="A76" t="s">
        <v>102</v>
      </c>
      <c r="E76">
        <f t="shared" si="17"/>
        <v>12</v>
      </c>
      <c r="F76">
        <f t="shared" si="18"/>
        <v>21</v>
      </c>
      <c r="H76" t="str">
        <f t="shared" si="19"/>
        <v xml:space="preserve">v </v>
      </c>
      <c r="I76" t="str">
        <f t="shared" si="20"/>
        <v>-0.829335</v>
      </c>
      <c r="J76" t="str">
        <f t="shared" si="21"/>
        <v xml:space="preserve"> 3.697562</v>
      </c>
      <c r="K76" t="str">
        <f t="shared" si="22"/>
        <v xml:space="preserve"> 3.038739</v>
      </c>
      <c r="M76" s="1">
        <f t="shared" si="23"/>
        <v>-0.99520200000000003</v>
      </c>
      <c r="N76" s="1">
        <f t="shared" si="24"/>
        <v>1.5205668000000001</v>
      </c>
      <c r="O76" s="1">
        <f t="shared" si="25"/>
        <v>3.6464867999999999</v>
      </c>
      <c r="Q76" t="str">
        <f t="shared" si="26"/>
        <v>v -0.995202 1.5205668 3.6464868</v>
      </c>
    </row>
    <row r="77" spans="1:17">
      <c r="A77" t="s">
        <v>103</v>
      </c>
      <c r="E77">
        <f t="shared" si="17"/>
        <v>11</v>
      </c>
      <c r="F77">
        <f t="shared" si="18"/>
        <v>20</v>
      </c>
      <c r="H77" t="str">
        <f t="shared" si="19"/>
        <v xml:space="preserve">v </v>
      </c>
      <c r="I77" t="str">
        <f t="shared" si="20"/>
        <v>2.167003</v>
      </c>
      <c r="J77" t="str">
        <f t="shared" si="21"/>
        <v xml:space="preserve"> 7.386719</v>
      </c>
      <c r="K77" t="str">
        <f t="shared" si="22"/>
        <v xml:space="preserve"> 2.992857</v>
      </c>
      <c r="M77" s="1">
        <f t="shared" si="23"/>
        <v>2.6004035999999995</v>
      </c>
      <c r="N77" s="1">
        <f t="shared" si="24"/>
        <v>5.9475551999999992</v>
      </c>
      <c r="O77" s="1">
        <f t="shared" si="25"/>
        <v>3.5914283999999999</v>
      </c>
      <c r="Q77" t="str">
        <f t="shared" si="26"/>
        <v>v 2.6004036 5.9475552 3.5914284</v>
      </c>
    </row>
    <row r="78" spans="1:17">
      <c r="A78" t="s">
        <v>104</v>
      </c>
      <c r="E78">
        <f t="shared" si="17"/>
        <v>12</v>
      </c>
      <c r="F78">
        <f t="shared" si="18"/>
        <v>21</v>
      </c>
      <c r="H78" t="str">
        <f t="shared" si="19"/>
        <v xml:space="preserve">v </v>
      </c>
      <c r="I78" t="str">
        <f t="shared" si="20"/>
        <v>-2.316238</v>
      </c>
      <c r="J78" t="str">
        <f t="shared" si="21"/>
        <v xml:space="preserve"> 7.386719</v>
      </c>
      <c r="K78" t="str">
        <f t="shared" si="22"/>
        <v xml:space="preserve"> 2.992856</v>
      </c>
      <c r="M78" s="1">
        <f t="shared" si="23"/>
        <v>-2.7794855999999997</v>
      </c>
      <c r="N78" s="1">
        <f t="shared" si="24"/>
        <v>5.9475551999999992</v>
      </c>
      <c r="O78" s="1">
        <f t="shared" si="25"/>
        <v>3.5914272</v>
      </c>
      <c r="Q78" t="str">
        <f t="shared" si="26"/>
        <v>v -2.7794856 5.9475552 3.5914272</v>
      </c>
    </row>
    <row r="79" spans="1:17">
      <c r="A79" t="s">
        <v>105</v>
      </c>
      <c r="E79">
        <f t="shared" si="17"/>
        <v>11</v>
      </c>
      <c r="F79">
        <f t="shared" si="18"/>
        <v>20</v>
      </c>
      <c r="H79" t="str">
        <f t="shared" si="19"/>
        <v xml:space="preserve">v </v>
      </c>
      <c r="I79" t="str">
        <f t="shared" si="20"/>
        <v>2.250993</v>
      </c>
      <c r="J79" t="str">
        <f t="shared" si="21"/>
        <v xml:space="preserve"> 8.208220</v>
      </c>
      <c r="K79" t="str">
        <f t="shared" si="22"/>
        <v xml:space="preserve"> 2.557003</v>
      </c>
      <c r="M79" s="1">
        <f t="shared" si="23"/>
        <v>2.7011915999999996</v>
      </c>
      <c r="N79" s="1">
        <f t="shared" si="24"/>
        <v>6.9333564000000001</v>
      </c>
      <c r="O79" s="1">
        <f t="shared" si="25"/>
        <v>3.0684035999999999</v>
      </c>
      <c r="Q79" t="str">
        <f t="shared" si="26"/>
        <v>v 2.7011916 6.9333564 3.0684036</v>
      </c>
    </row>
    <row r="80" spans="1:17">
      <c r="A80" t="s">
        <v>106</v>
      </c>
      <c r="E80">
        <f t="shared" si="17"/>
        <v>12</v>
      </c>
      <c r="F80">
        <f t="shared" si="18"/>
        <v>21</v>
      </c>
      <c r="H80" t="str">
        <f t="shared" si="19"/>
        <v xml:space="preserve">v </v>
      </c>
      <c r="I80" t="str">
        <f t="shared" si="20"/>
        <v>-2.400228</v>
      </c>
      <c r="J80" t="str">
        <f t="shared" si="21"/>
        <v xml:space="preserve"> 8.208220</v>
      </c>
      <c r="K80" t="str">
        <f t="shared" si="22"/>
        <v xml:space="preserve"> 2.557002</v>
      </c>
      <c r="M80" s="1">
        <f t="shared" si="23"/>
        <v>-2.8802735999999998</v>
      </c>
      <c r="N80" s="1">
        <f t="shared" si="24"/>
        <v>6.9333564000000001</v>
      </c>
      <c r="O80" s="1">
        <f t="shared" si="25"/>
        <v>3.0684024000000001</v>
      </c>
      <c r="Q80" t="str">
        <f t="shared" si="26"/>
        <v>v -2.8802736 6.9333564 3.0684024</v>
      </c>
    </row>
    <row r="81" spans="1:17">
      <c r="A81" t="s">
        <v>107</v>
      </c>
      <c r="E81">
        <f t="shared" si="17"/>
        <v>11</v>
      </c>
      <c r="F81">
        <f t="shared" si="18"/>
        <v>21</v>
      </c>
      <c r="H81" t="str">
        <f t="shared" si="19"/>
        <v xml:space="preserve">v </v>
      </c>
      <c r="I81" t="str">
        <f t="shared" si="20"/>
        <v>1.893333</v>
      </c>
      <c r="J81" t="str">
        <f t="shared" si="21"/>
        <v xml:space="preserve"> 10.768304</v>
      </c>
      <c r="K81" t="str">
        <f t="shared" si="22"/>
        <v xml:space="preserve"> 2.518956</v>
      </c>
      <c r="M81" s="1">
        <f t="shared" si="23"/>
        <v>2.2719996</v>
      </c>
      <c r="N81" s="1">
        <f t="shared" si="24"/>
        <v>10.005457199999999</v>
      </c>
      <c r="O81" s="1">
        <f t="shared" si="25"/>
        <v>3.0227472</v>
      </c>
      <c r="Q81" t="str">
        <f t="shared" si="26"/>
        <v>v 2.2719996 10.0054572 3.0227472</v>
      </c>
    </row>
    <row r="82" spans="1:17">
      <c r="A82" t="s">
        <v>108</v>
      </c>
      <c r="E82">
        <f t="shared" si="17"/>
        <v>12</v>
      </c>
      <c r="F82">
        <f t="shared" si="18"/>
        <v>22</v>
      </c>
      <c r="H82" t="str">
        <f t="shared" si="19"/>
        <v xml:space="preserve">v </v>
      </c>
      <c r="I82" t="str">
        <f t="shared" si="20"/>
        <v>-2.042568</v>
      </c>
      <c r="J82" t="str">
        <f t="shared" si="21"/>
        <v xml:space="preserve"> 10.768304</v>
      </c>
      <c r="K82" t="str">
        <f t="shared" si="22"/>
        <v xml:space="preserve"> 2.518956</v>
      </c>
      <c r="M82" s="1">
        <f t="shared" si="23"/>
        <v>-2.4510816000000002</v>
      </c>
      <c r="N82" s="1">
        <f t="shared" si="24"/>
        <v>10.005457199999999</v>
      </c>
      <c r="O82" s="1">
        <f t="shared" si="25"/>
        <v>3.0227472</v>
      </c>
      <c r="Q82" t="str">
        <f t="shared" si="26"/>
        <v>v -2.4510816 10.0054572 3.0227472</v>
      </c>
    </row>
    <row r="83" spans="1:17">
      <c r="A83" t="s">
        <v>109</v>
      </c>
      <c r="E83">
        <f t="shared" si="17"/>
        <v>11</v>
      </c>
      <c r="F83">
        <f t="shared" si="18"/>
        <v>21</v>
      </c>
      <c r="H83" t="str">
        <f t="shared" si="19"/>
        <v xml:space="preserve">v </v>
      </c>
      <c r="I83" t="str">
        <f t="shared" si="20"/>
        <v>2.005851</v>
      </c>
      <c r="J83" t="str">
        <f t="shared" si="21"/>
        <v xml:space="preserve"> 11.739405</v>
      </c>
      <c r="K83" t="str">
        <f t="shared" si="22"/>
        <v xml:space="preserve"> 1.114309</v>
      </c>
      <c r="M83" s="1">
        <f t="shared" si="23"/>
        <v>2.4070211999999995</v>
      </c>
      <c r="N83" s="1">
        <f t="shared" si="24"/>
        <v>11.1707784</v>
      </c>
      <c r="O83" s="1">
        <f t="shared" si="25"/>
        <v>1.3371708</v>
      </c>
      <c r="Q83" t="str">
        <f t="shared" si="26"/>
        <v>v 2.4070212 11.1707784 1.3371708</v>
      </c>
    </row>
    <row r="84" spans="1:17">
      <c r="A84" t="s">
        <v>110</v>
      </c>
      <c r="E84">
        <f t="shared" si="17"/>
        <v>12</v>
      </c>
      <c r="F84">
        <f t="shared" si="18"/>
        <v>22</v>
      </c>
      <c r="H84" t="str">
        <f t="shared" si="19"/>
        <v xml:space="preserve">v </v>
      </c>
      <c r="I84" t="str">
        <f t="shared" si="20"/>
        <v>-2.155086</v>
      </c>
      <c r="J84" t="str">
        <f t="shared" si="21"/>
        <v xml:space="preserve"> 11.739405</v>
      </c>
      <c r="K84" t="str">
        <f t="shared" si="22"/>
        <v xml:space="preserve"> 1.114308</v>
      </c>
      <c r="M84" s="1">
        <f t="shared" si="23"/>
        <v>-2.5861031999999997</v>
      </c>
      <c r="N84" s="1">
        <f t="shared" si="24"/>
        <v>11.1707784</v>
      </c>
      <c r="O84" s="1">
        <f t="shared" si="25"/>
        <v>1.3371696</v>
      </c>
      <c r="Q84" t="str">
        <f t="shared" si="26"/>
        <v>v -2.5861032 11.1707784 1.3371696</v>
      </c>
    </row>
    <row r="85" spans="1:17">
      <c r="A85" t="s">
        <v>111</v>
      </c>
      <c r="E85">
        <f t="shared" si="17"/>
        <v>11</v>
      </c>
      <c r="F85">
        <f t="shared" si="18"/>
        <v>21</v>
      </c>
      <c r="H85" t="str">
        <f t="shared" si="19"/>
        <v xml:space="preserve">v </v>
      </c>
      <c r="I85" t="str">
        <f t="shared" si="20"/>
        <v>1.566527</v>
      </c>
      <c r="J85" t="str">
        <f t="shared" si="21"/>
        <v xml:space="preserve"> 12.275834</v>
      </c>
      <c r="K85" t="str">
        <f t="shared" si="22"/>
        <v xml:space="preserve"> -1.329121</v>
      </c>
      <c r="M85" s="1">
        <f t="shared" si="23"/>
        <v>1.8798324</v>
      </c>
      <c r="N85" s="1">
        <f t="shared" si="24"/>
        <v>11.814493199999998</v>
      </c>
      <c r="O85" s="1">
        <f t="shared" si="25"/>
        <v>-1.5949452</v>
      </c>
      <c r="Q85" t="str">
        <f t="shared" si="26"/>
        <v>v 1.8798324 11.8144932 -1.5949452</v>
      </c>
    </row>
    <row r="86" spans="1:17">
      <c r="A86" t="s">
        <v>112</v>
      </c>
      <c r="E86">
        <f t="shared" si="17"/>
        <v>12</v>
      </c>
      <c r="F86">
        <f t="shared" si="18"/>
        <v>22</v>
      </c>
      <c r="H86" t="str">
        <f t="shared" si="19"/>
        <v xml:space="preserve">v </v>
      </c>
      <c r="I86" t="str">
        <f t="shared" si="20"/>
        <v>-1.715761</v>
      </c>
      <c r="J86" t="str">
        <f t="shared" si="21"/>
        <v xml:space="preserve"> 12.275834</v>
      </c>
      <c r="K86" t="str">
        <f t="shared" si="22"/>
        <v xml:space="preserve"> -1.329122</v>
      </c>
      <c r="M86" s="1">
        <f t="shared" si="23"/>
        <v>-2.0589132000000001</v>
      </c>
      <c r="N86" s="1">
        <f t="shared" si="24"/>
        <v>11.814493199999998</v>
      </c>
      <c r="O86" s="1">
        <f t="shared" si="25"/>
        <v>-1.5949463999999998</v>
      </c>
      <c r="Q86" t="str">
        <f t="shared" si="26"/>
        <v>v -2.0589132 11.8144932 -1.5949464</v>
      </c>
    </row>
    <row r="87" spans="1:17">
      <c r="A87" t="s">
        <v>113</v>
      </c>
      <c r="E87">
        <f t="shared" si="17"/>
        <v>11</v>
      </c>
      <c r="F87">
        <f t="shared" si="18"/>
        <v>21</v>
      </c>
      <c r="H87" t="str">
        <f t="shared" si="19"/>
        <v xml:space="preserve">v </v>
      </c>
      <c r="I87" t="str">
        <f t="shared" si="20"/>
        <v>2.783887</v>
      </c>
      <c r="J87" t="str">
        <f t="shared" si="21"/>
        <v xml:space="preserve"> 10.267213</v>
      </c>
      <c r="K87" t="str">
        <f t="shared" si="22"/>
        <v xml:space="preserve"> -0.661095</v>
      </c>
      <c r="M87" s="1">
        <f t="shared" si="23"/>
        <v>3.3406644000000001</v>
      </c>
      <c r="N87" s="1">
        <f t="shared" si="24"/>
        <v>9.4041479999999993</v>
      </c>
      <c r="O87" s="1">
        <f t="shared" si="25"/>
        <v>-0.79331399999999996</v>
      </c>
      <c r="Q87" t="str">
        <f t="shared" si="26"/>
        <v>v 3.3406644 9.404148 -0.793314</v>
      </c>
    </row>
    <row r="88" spans="1:17">
      <c r="A88" t="s">
        <v>114</v>
      </c>
      <c r="E88">
        <f t="shared" si="17"/>
        <v>12</v>
      </c>
      <c r="F88">
        <f t="shared" si="18"/>
        <v>22</v>
      </c>
      <c r="H88" t="str">
        <f t="shared" si="19"/>
        <v xml:space="preserve">v </v>
      </c>
      <c r="I88" t="str">
        <f t="shared" si="20"/>
        <v>-2.933122</v>
      </c>
      <c r="J88" t="str">
        <f t="shared" si="21"/>
        <v xml:space="preserve"> 10.267213</v>
      </c>
      <c r="K88" t="str">
        <f t="shared" si="22"/>
        <v xml:space="preserve"> -0.661096</v>
      </c>
      <c r="M88" s="1">
        <f t="shared" si="23"/>
        <v>-3.5197463999999998</v>
      </c>
      <c r="N88" s="1">
        <f t="shared" si="24"/>
        <v>9.4041479999999993</v>
      </c>
      <c r="O88" s="1">
        <f t="shared" si="25"/>
        <v>-0.7933152</v>
      </c>
      <c r="Q88" t="str">
        <f t="shared" si="26"/>
        <v>v -3.5197464 9.404148 -0.7933152</v>
      </c>
    </row>
    <row r="89" spans="1:17">
      <c r="A89" t="s">
        <v>115</v>
      </c>
      <c r="E89">
        <f t="shared" si="17"/>
        <v>11</v>
      </c>
      <c r="F89">
        <f t="shared" si="18"/>
        <v>20</v>
      </c>
      <c r="H89" t="str">
        <f t="shared" si="19"/>
        <v xml:space="preserve">v </v>
      </c>
      <c r="I89" t="str">
        <f t="shared" si="20"/>
        <v>2.854859</v>
      </c>
      <c r="J89" t="str">
        <f t="shared" si="21"/>
        <v xml:space="preserve"> 8.183771</v>
      </c>
      <c r="K89" t="str">
        <f t="shared" si="22"/>
        <v xml:space="preserve"> -0.454549</v>
      </c>
      <c r="M89" s="1">
        <f t="shared" si="23"/>
        <v>3.4258307999999995</v>
      </c>
      <c r="N89" s="1">
        <f t="shared" si="24"/>
        <v>6.9040176000000004</v>
      </c>
      <c r="O89" s="1">
        <f t="shared" si="25"/>
        <v>-0.54545879999999991</v>
      </c>
      <c r="Q89" t="str">
        <f t="shared" si="26"/>
        <v>v 3.4258308 6.9040176 -0.5454588</v>
      </c>
    </row>
    <row r="90" spans="1:17">
      <c r="A90" t="s">
        <v>116</v>
      </c>
      <c r="E90">
        <f t="shared" si="17"/>
        <v>12</v>
      </c>
      <c r="F90">
        <f t="shared" si="18"/>
        <v>21</v>
      </c>
      <c r="H90" t="str">
        <f t="shared" si="19"/>
        <v xml:space="preserve">v </v>
      </c>
      <c r="I90" t="str">
        <f t="shared" si="20"/>
        <v>-3.004094</v>
      </c>
      <c r="J90" t="str">
        <f t="shared" si="21"/>
        <v xml:space="preserve"> 8.183771</v>
      </c>
      <c r="K90" t="str">
        <f t="shared" si="22"/>
        <v xml:space="preserve"> -0.454550</v>
      </c>
      <c r="M90" s="1">
        <f t="shared" si="23"/>
        <v>-3.6049127999999997</v>
      </c>
      <c r="N90" s="1">
        <f t="shared" si="24"/>
        <v>6.9040176000000004</v>
      </c>
      <c r="O90" s="1">
        <f t="shared" si="25"/>
        <v>-0.54545999999999994</v>
      </c>
      <c r="Q90" t="str">
        <f t="shared" si="26"/>
        <v>v -3.6049128 6.9040176 -0.54546</v>
      </c>
    </row>
    <row r="91" spans="1:17">
      <c r="A91" t="s">
        <v>117</v>
      </c>
      <c r="E91">
        <f t="shared" si="17"/>
        <v>12</v>
      </c>
      <c r="F91">
        <f t="shared" si="18"/>
        <v>21</v>
      </c>
      <c r="H91" t="str">
        <f t="shared" si="19"/>
        <v xml:space="preserve">v </v>
      </c>
      <c r="I91" t="str">
        <f t="shared" si="20"/>
        <v>-0.074617</v>
      </c>
      <c r="J91" t="str">
        <f t="shared" si="21"/>
        <v xml:space="preserve"> 8.805130</v>
      </c>
      <c r="K91" t="str">
        <f t="shared" si="22"/>
        <v xml:space="preserve"> -4.174948</v>
      </c>
      <c r="M91" s="1">
        <f t="shared" si="23"/>
        <v>-8.9540400000000006E-2</v>
      </c>
      <c r="N91" s="1">
        <f t="shared" si="24"/>
        <v>7.6496483999999993</v>
      </c>
      <c r="O91" s="1">
        <f t="shared" si="25"/>
        <v>-5.0099375999999998</v>
      </c>
      <c r="Q91" t="str">
        <f t="shared" si="26"/>
        <v>v -0.0895404 7.6496484 -5.0099376</v>
      </c>
    </row>
    <row r="92" spans="1:17">
      <c r="A92" t="s">
        <v>118</v>
      </c>
      <c r="E92">
        <f t="shared" si="17"/>
        <v>12</v>
      </c>
      <c r="F92">
        <f t="shared" si="18"/>
        <v>22</v>
      </c>
      <c r="H92" t="str">
        <f t="shared" si="19"/>
        <v xml:space="preserve">v </v>
      </c>
      <c r="I92" t="str">
        <f t="shared" si="20"/>
        <v>-0.074617</v>
      </c>
      <c r="J92" t="str">
        <f t="shared" si="21"/>
        <v xml:space="preserve"> 10.736146</v>
      </c>
      <c r="K92" t="str">
        <f t="shared" si="22"/>
        <v xml:space="preserve"> -3.992133</v>
      </c>
      <c r="M92" s="1">
        <f t="shared" si="23"/>
        <v>-8.9540400000000006E-2</v>
      </c>
      <c r="N92" s="1">
        <f t="shared" si="24"/>
        <v>9.9668676000000005</v>
      </c>
      <c r="O92" s="1">
        <f t="shared" si="25"/>
        <v>-4.7905595999999999</v>
      </c>
      <c r="Q92" t="str">
        <f t="shared" si="26"/>
        <v>v -0.0895404 9.9668676 -4.7905596</v>
      </c>
    </row>
    <row r="93" spans="1:17">
      <c r="A93" t="s">
        <v>119</v>
      </c>
      <c r="E93">
        <f t="shared" si="17"/>
        <v>12</v>
      </c>
      <c r="F93">
        <f t="shared" si="18"/>
        <v>22</v>
      </c>
      <c r="H93" t="str">
        <f t="shared" si="19"/>
        <v xml:space="preserve">v </v>
      </c>
      <c r="I93" t="str">
        <f t="shared" si="20"/>
        <v>-0.074617</v>
      </c>
      <c r="J93" t="str">
        <f t="shared" si="21"/>
        <v xml:space="preserve"> 12.524867</v>
      </c>
      <c r="K93" t="str">
        <f t="shared" si="22"/>
        <v xml:space="preserve"> -2.319225</v>
      </c>
      <c r="M93" s="1">
        <f t="shared" si="23"/>
        <v>-8.9540400000000006E-2</v>
      </c>
      <c r="N93" s="1">
        <f t="shared" si="24"/>
        <v>12.113332799999998</v>
      </c>
      <c r="O93" s="1">
        <f t="shared" si="25"/>
        <v>-2.7830699999999999</v>
      </c>
      <c r="Q93" t="str">
        <f t="shared" si="26"/>
        <v>v -0.0895404 12.1133328 -2.78307</v>
      </c>
    </row>
    <row r="94" spans="1:17">
      <c r="A94" t="s">
        <v>120</v>
      </c>
      <c r="E94">
        <f t="shared" si="17"/>
        <v>12</v>
      </c>
      <c r="F94">
        <f t="shared" si="18"/>
        <v>21</v>
      </c>
      <c r="H94" t="str">
        <f t="shared" si="19"/>
        <v xml:space="preserve">v </v>
      </c>
      <c r="I94" t="str">
        <f t="shared" si="20"/>
        <v>-0.074618</v>
      </c>
      <c r="J94" t="str">
        <f t="shared" si="21"/>
        <v xml:space="preserve"> 6.436247</v>
      </c>
      <c r="K94" t="str">
        <f t="shared" si="22"/>
        <v xml:space="preserve"> 3.695588</v>
      </c>
      <c r="M94" s="1">
        <f t="shared" si="23"/>
        <v>-8.9541599999999999E-2</v>
      </c>
      <c r="N94" s="1">
        <f t="shared" si="24"/>
        <v>4.8069887999999992</v>
      </c>
      <c r="O94" s="1">
        <f t="shared" si="25"/>
        <v>4.4347056</v>
      </c>
      <c r="Q94" t="str">
        <f t="shared" si="26"/>
        <v>v -0.0895416 4.8069888 4.4347056</v>
      </c>
    </row>
    <row r="95" spans="1:17">
      <c r="A95" t="s">
        <v>121</v>
      </c>
      <c r="E95">
        <f t="shared" si="17"/>
        <v>12</v>
      </c>
      <c r="F95">
        <f t="shared" si="18"/>
        <v>21</v>
      </c>
      <c r="H95" t="str">
        <f t="shared" si="19"/>
        <v xml:space="preserve">v </v>
      </c>
      <c r="I95" t="str">
        <f t="shared" si="20"/>
        <v>-0.074618</v>
      </c>
      <c r="J95" t="str">
        <f t="shared" si="21"/>
        <v xml:space="preserve"> 6.881308</v>
      </c>
      <c r="K95" t="str">
        <f t="shared" si="22"/>
        <v xml:space="preserve"> 4.736196</v>
      </c>
      <c r="M95" s="1">
        <f t="shared" si="23"/>
        <v>-8.9541599999999999E-2</v>
      </c>
      <c r="N95" s="1">
        <f t="shared" si="24"/>
        <v>5.341062</v>
      </c>
      <c r="O95" s="1">
        <f t="shared" si="25"/>
        <v>5.683435199999999</v>
      </c>
      <c r="Q95" t="str">
        <f t="shared" si="26"/>
        <v>v -0.0895416 5.341062 5.6834352</v>
      </c>
    </row>
    <row r="96" spans="1:17">
      <c r="A96" t="s">
        <v>122</v>
      </c>
      <c r="E96">
        <f t="shared" si="17"/>
        <v>11</v>
      </c>
      <c r="F96">
        <f t="shared" si="18"/>
        <v>20</v>
      </c>
      <c r="H96" t="str">
        <f t="shared" si="19"/>
        <v xml:space="preserve">v </v>
      </c>
      <c r="I96" t="str">
        <f t="shared" si="20"/>
        <v>1.813203</v>
      </c>
      <c r="J96" t="str">
        <f t="shared" si="21"/>
        <v xml:space="preserve"> 8.718171</v>
      </c>
      <c r="K96" t="str">
        <f t="shared" si="22"/>
        <v xml:space="preserve"> 3.408837</v>
      </c>
      <c r="M96" s="1">
        <f t="shared" si="23"/>
        <v>2.1758435999999999</v>
      </c>
      <c r="N96" s="1">
        <f t="shared" si="24"/>
        <v>7.5452975999999987</v>
      </c>
      <c r="O96" s="1">
        <f t="shared" si="25"/>
        <v>4.0906044000000001</v>
      </c>
      <c r="Q96" t="str">
        <f t="shared" si="26"/>
        <v>v 2.1758436 7.5452976 4.0906044</v>
      </c>
    </row>
    <row r="97" spans="1:17">
      <c r="A97" t="s">
        <v>123</v>
      </c>
      <c r="E97">
        <f t="shared" si="17"/>
        <v>12</v>
      </c>
      <c r="F97">
        <f t="shared" si="18"/>
        <v>21</v>
      </c>
      <c r="H97" t="str">
        <f t="shared" si="19"/>
        <v xml:space="preserve">v </v>
      </c>
      <c r="I97" t="str">
        <f t="shared" si="20"/>
        <v>-1.962438</v>
      </c>
      <c r="J97" t="str">
        <f t="shared" si="21"/>
        <v xml:space="preserve"> 8.718171</v>
      </c>
      <c r="K97" t="str">
        <f t="shared" si="22"/>
        <v xml:space="preserve"> 3.408836</v>
      </c>
      <c r="M97" s="1">
        <f t="shared" si="23"/>
        <v>-2.3549255999999996</v>
      </c>
      <c r="N97" s="1">
        <f t="shared" si="24"/>
        <v>7.5452975999999987</v>
      </c>
      <c r="O97" s="1">
        <f t="shared" si="25"/>
        <v>4.0906031999999994</v>
      </c>
      <c r="Q97" t="str">
        <f t="shared" si="26"/>
        <v>v -2.3549256 7.5452976 4.0906032</v>
      </c>
    </row>
    <row r="98" spans="1:17">
      <c r="A98" t="s">
        <v>124</v>
      </c>
      <c r="E98">
        <f t="shared" si="17"/>
        <v>11</v>
      </c>
      <c r="F98">
        <f t="shared" si="18"/>
        <v>20</v>
      </c>
      <c r="H98" t="str">
        <f t="shared" si="19"/>
        <v xml:space="preserve">v </v>
      </c>
      <c r="I98" t="str">
        <f t="shared" si="20"/>
        <v>3.351485</v>
      </c>
      <c r="J98" t="str">
        <f t="shared" si="21"/>
        <v xml:space="preserve"> 8.995110</v>
      </c>
      <c r="K98" t="str">
        <f t="shared" si="22"/>
        <v xml:space="preserve"> -1.202908</v>
      </c>
      <c r="M98" s="1">
        <f t="shared" si="23"/>
        <v>4.021782</v>
      </c>
      <c r="N98" s="1">
        <f t="shared" si="24"/>
        <v>7.8776243999999993</v>
      </c>
      <c r="O98" s="1">
        <f t="shared" si="25"/>
        <v>-1.4434896000000002</v>
      </c>
      <c r="Q98" t="str">
        <f t="shared" si="26"/>
        <v>v 4.021782 7.8776244 -1.4434896</v>
      </c>
    </row>
    <row r="99" spans="1:17">
      <c r="A99" t="s">
        <v>125</v>
      </c>
      <c r="E99">
        <f t="shared" si="17"/>
        <v>12</v>
      </c>
      <c r="F99">
        <f t="shared" si="18"/>
        <v>21</v>
      </c>
      <c r="H99" t="str">
        <f t="shared" si="19"/>
        <v xml:space="preserve">v </v>
      </c>
      <c r="I99" t="str">
        <f t="shared" si="20"/>
        <v>-3.500719</v>
      </c>
      <c r="J99" t="str">
        <f t="shared" si="21"/>
        <v xml:space="preserve"> 8.995110</v>
      </c>
      <c r="K99" t="str">
        <f t="shared" si="22"/>
        <v xml:space="preserve"> -1.202909</v>
      </c>
      <c r="M99" s="1">
        <f t="shared" si="23"/>
        <v>-4.2008628000000003</v>
      </c>
      <c r="N99" s="1">
        <f t="shared" si="24"/>
        <v>7.8776243999999993</v>
      </c>
      <c r="O99" s="1">
        <f t="shared" si="25"/>
        <v>-1.4434908</v>
      </c>
      <c r="Q99" t="str">
        <f t="shared" si="26"/>
        <v>v -4.2008628 7.8776244 -1.4434908</v>
      </c>
    </row>
    <row r="100" spans="1:17">
      <c r="A100" t="s">
        <v>126</v>
      </c>
      <c r="E100">
        <f t="shared" si="17"/>
        <v>11</v>
      </c>
      <c r="F100">
        <f t="shared" si="18"/>
        <v>20</v>
      </c>
      <c r="H100" t="str">
        <f t="shared" si="19"/>
        <v xml:space="preserve">v </v>
      </c>
      <c r="I100" t="str">
        <f t="shared" si="20"/>
        <v>2.783590</v>
      </c>
      <c r="J100" t="str">
        <f t="shared" si="21"/>
        <v xml:space="preserve"> 8.809993</v>
      </c>
      <c r="K100" t="str">
        <f t="shared" si="22"/>
        <v xml:space="preserve"> 0.315848</v>
      </c>
      <c r="M100" s="1">
        <f t="shared" si="23"/>
        <v>3.3403079999999998</v>
      </c>
      <c r="N100" s="1">
        <f t="shared" si="24"/>
        <v>7.6554840000000004</v>
      </c>
      <c r="O100" s="1">
        <f t="shared" si="25"/>
        <v>0.37901760000000001</v>
      </c>
      <c r="Q100" t="str">
        <f t="shared" si="26"/>
        <v>v 3.340308 7.655484 0.3790176</v>
      </c>
    </row>
    <row r="101" spans="1:17">
      <c r="A101" t="s">
        <v>127</v>
      </c>
      <c r="E101">
        <f t="shared" si="17"/>
        <v>12</v>
      </c>
      <c r="F101">
        <f t="shared" si="18"/>
        <v>21</v>
      </c>
      <c r="H101" t="str">
        <f t="shared" si="19"/>
        <v xml:space="preserve">v </v>
      </c>
      <c r="I101" t="str">
        <f t="shared" si="20"/>
        <v>-2.932825</v>
      </c>
      <c r="J101" t="str">
        <f t="shared" si="21"/>
        <v xml:space="preserve"> 8.809993</v>
      </c>
      <c r="K101" t="str">
        <f t="shared" si="22"/>
        <v xml:space="preserve"> 0.315848</v>
      </c>
      <c r="M101" s="1">
        <f t="shared" si="23"/>
        <v>-3.5193899999999996</v>
      </c>
      <c r="N101" s="1">
        <f t="shared" si="24"/>
        <v>7.6554840000000004</v>
      </c>
      <c r="O101" s="1">
        <f t="shared" si="25"/>
        <v>0.37901760000000001</v>
      </c>
      <c r="Q101" t="str">
        <f t="shared" si="26"/>
        <v>v -3.51939 7.655484 0.3790176</v>
      </c>
    </row>
    <row r="102" spans="1:17">
      <c r="A102" t="s">
        <v>128</v>
      </c>
      <c r="E102">
        <f t="shared" si="17"/>
        <v>11</v>
      </c>
      <c r="F102">
        <f t="shared" si="18"/>
        <v>20</v>
      </c>
      <c r="H102" t="str">
        <f t="shared" si="19"/>
        <v xml:space="preserve">v </v>
      </c>
      <c r="I102" t="str">
        <f t="shared" si="20"/>
        <v>2.565964</v>
      </c>
      <c r="J102" t="str">
        <f t="shared" si="21"/>
        <v xml:space="preserve"> 6.754998</v>
      </c>
      <c r="K102" t="str">
        <f t="shared" si="22"/>
        <v xml:space="preserve"> 0.357299</v>
      </c>
      <c r="M102" s="1">
        <f t="shared" si="23"/>
        <v>3.0791568000000002</v>
      </c>
      <c r="N102" s="1">
        <f t="shared" si="24"/>
        <v>5.1894899999999984</v>
      </c>
      <c r="O102" s="1">
        <f t="shared" si="25"/>
        <v>0.42875879999999994</v>
      </c>
      <c r="Q102" t="str">
        <f t="shared" si="26"/>
        <v>v 3.0791568 5.18949 0.4287588</v>
      </c>
    </row>
    <row r="103" spans="1:17">
      <c r="A103" t="s">
        <v>129</v>
      </c>
      <c r="E103">
        <f t="shared" si="17"/>
        <v>12</v>
      </c>
      <c r="F103">
        <f t="shared" si="18"/>
        <v>21</v>
      </c>
      <c r="H103" t="str">
        <f t="shared" si="19"/>
        <v xml:space="preserve">v </v>
      </c>
      <c r="I103" t="str">
        <f t="shared" si="20"/>
        <v>-2.715198</v>
      </c>
      <c r="J103" t="str">
        <f t="shared" si="21"/>
        <v xml:space="preserve"> 6.754998</v>
      </c>
      <c r="K103" t="str">
        <f t="shared" si="22"/>
        <v xml:space="preserve"> 0.357298</v>
      </c>
      <c r="M103" s="1">
        <f t="shared" si="23"/>
        <v>-3.2582375999999997</v>
      </c>
      <c r="N103" s="1">
        <f t="shared" si="24"/>
        <v>5.1894899999999984</v>
      </c>
      <c r="O103" s="1">
        <f t="shared" si="25"/>
        <v>0.42875760000000002</v>
      </c>
      <c r="Q103" t="str">
        <f t="shared" si="26"/>
        <v>v -3.2582376 5.18949 0.4287576</v>
      </c>
    </row>
    <row r="104" spans="1:17">
      <c r="A104" t="s">
        <v>130</v>
      </c>
      <c r="E104">
        <f t="shared" si="17"/>
        <v>11</v>
      </c>
      <c r="F104">
        <f t="shared" si="18"/>
        <v>20</v>
      </c>
      <c r="H104" t="str">
        <f t="shared" si="19"/>
        <v xml:space="preserve">v </v>
      </c>
      <c r="I104" t="str">
        <f t="shared" si="20"/>
        <v>2.898836</v>
      </c>
      <c r="J104" t="str">
        <f t="shared" si="21"/>
        <v xml:space="preserve"> 6.542264</v>
      </c>
      <c r="K104" t="str">
        <f t="shared" si="22"/>
        <v xml:space="preserve"> -0.620442</v>
      </c>
      <c r="M104" s="1">
        <f t="shared" si="23"/>
        <v>3.4786032000000002</v>
      </c>
      <c r="N104" s="1">
        <f t="shared" si="24"/>
        <v>4.9342091999999997</v>
      </c>
      <c r="O104" s="1">
        <f t="shared" si="25"/>
        <v>-0.74453040000000004</v>
      </c>
      <c r="Q104" t="str">
        <f t="shared" si="26"/>
        <v>v 3.4786032 4.9342092 -0.7445304</v>
      </c>
    </row>
    <row r="105" spans="1:17">
      <c r="A105" t="s">
        <v>131</v>
      </c>
      <c r="E105">
        <f t="shared" si="17"/>
        <v>12</v>
      </c>
      <c r="F105">
        <f t="shared" si="18"/>
        <v>21</v>
      </c>
      <c r="H105" t="str">
        <f t="shared" si="19"/>
        <v xml:space="preserve">v </v>
      </c>
      <c r="I105" t="str">
        <f t="shared" si="20"/>
        <v>-3.048070</v>
      </c>
      <c r="J105" t="str">
        <f t="shared" si="21"/>
        <v xml:space="preserve"> 6.542264</v>
      </c>
      <c r="K105" t="str">
        <f t="shared" si="22"/>
        <v xml:space="preserve"> -0.620443</v>
      </c>
      <c r="M105" s="1">
        <f t="shared" si="23"/>
        <v>-3.6576839999999997</v>
      </c>
      <c r="N105" s="1">
        <f t="shared" si="24"/>
        <v>4.9342091999999997</v>
      </c>
      <c r="O105" s="1">
        <f t="shared" si="25"/>
        <v>-0.74453159999999996</v>
      </c>
      <c r="Q105" t="str">
        <f t="shared" si="26"/>
        <v>v -3.657684 4.9342092 -0.7445316</v>
      </c>
    </row>
    <row r="106" spans="1:17">
      <c r="A106" t="s">
        <v>132</v>
      </c>
      <c r="E106">
        <f t="shared" si="17"/>
        <v>11</v>
      </c>
      <c r="F106">
        <f t="shared" si="18"/>
        <v>20</v>
      </c>
      <c r="H106" t="str">
        <f t="shared" si="19"/>
        <v xml:space="preserve">v </v>
      </c>
      <c r="I106" t="str">
        <f t="shared" si="20"/>
        <v>2.132786</v>
      </c>
      <c r="J106" t="str">
        <f t="shared" si="21"/>
        <v xml:space="preserve"> 7.905427</v>
      </c>
      <c r="K106" t="str">
        <f t="shared" si="22"/>
        <v xml:space="preserve"> -0.275836</v>
      </c>
      <c r="M106" s="1">
        <f t="shared" si="23"/>
        <v>2.5593431999999998</v>
      </c>
      <c r="N106" s="1">
        <f t="shared" si="24"/>
        <v>6.5700048000000004</v>
      </c>
      <c r="O106" s="1">
        <f t="shared" si="25"/>
        <v>-0.3310032</v>
      </c>
      <c r="Q106" t="str">
        <f t="shared" si="26"/>
        <v>v 2.5593432 6.5700048 -0.3310032</v>
      </c>
    </row>
    <row r="107" spans="1:17">
      <c r="A107" t="s">
        <v>133</v>
      </c>
      <c r="E107">
        <f t="shared" si="17"/>
        <v>12</v>
      </c>
      <c r="F107">
        <f t="shared" si="18"/>
        <v>21</v>
      </c>
      <c r="H107" t="str">
        <f t="shared" si="19"/>
        <v xml:space="preserve">v </v>
      </c>
      <c r="I107" t="str">
        <f t="shared" si="20"/>
        <v>-2.282020</v>
      </c>
      <c r="J107" t="str">
        <f t="shared" si="21"/>
        <v xml:space="preserve"> 7.905427</v>
      </c>
      <c r="K107" t="str">
        <f t="shared" si="22"/>
        <v xml:space="preserve"> -0.275837</v>
      </c>
      <c r="M107" s="1">
        <f t="shared" si="23"/>
        <v>-2.7384240000000002</v>
      </c>
      <c r="N107" s="1">
        <f t="shared" si="24"/>
        <v>6.5700048000000004</v>
      </c>
      <c r="O107" s="1">
        <f t="shared" si="25"/>
        <v>-0.33100439999999998</v>
      </c>
      <c r="Q107" t="str">
        <f t="shared" si="26"/>
        <v>v -2.738424 6.5700048 -0.3310044</v>
      </c>
    </row>
    <row r="108" spans="1:17">
      <c r="A108" t="s">
        <v>134</v>
      </c>
      <c r="E108">
        <f t="shared" si="17"/>
        <v>11</v>
      </c>
      <c r="F108">
        <f t="shared" si="18"/>
        <v>20</v>
      </c>
      <c r="H108" t="str">
        <f t="shared" si="19"/>
        <v xml:space="preserve">v </v>
      </c>
      <c r="I108" t="str">
        <f t="shared" si="20"/>
        <v>2.092094</v>
      </c>
      <c r="J108" t="str">
        <f t="shared" si="21"/>
        <v xml:space="preserve"> 8.238244</v>
      </c>
      <c r="K108" t="str">
        <f t="shared" si="22"/>
        <v xml:space="preserve"> -2.562676</v>
      </c>
      <c r="M108" s="1">
        <f t="shared" si="23"/>
        <v>2.5105127999999999</v>
      </c>
      <c r="N108" s="1">
        <f t="shared" si="24"/>
        <v>6.9693851999999987</v>
      </c>
      <c r="O108" s="1">
        <f t="shared" si="25"/>
        <v>-3.0752112</v>
      </c>
      <c r="Q108" t="str">
        <f t="shared" si="26"/>
        <v>v 2.5105128 6.9693852 -3.0752112</v>
      </c>
    </row>
    <row r="109" spans="1:17">
      <c r="A109" t="s">
        <v>135</v>
      </c>
      <c r="E109">
        <f t="shared" si="17"/>
        <v>12</v>
      </c>
      <c r="F109">
        <f t="shared" si="18"/>
        <v>21</v>
      </c>
      <c r="H109" t="str">
        <f t="shared" si="19"/>
        <v xml:space="preserve">v </v>
      </c>
      <c r="I109" t="str">
        <f t="shared" si="20"/>
        <v>-2.241328</v>
      </c>
      <c r="J109" t="str">
        <f t="shared" si="21"/>
        <v xml:space="preserve"> 8.238244</v>
      </c>
      <c r="K109" t="str">
        <f t="shared" si="22"/>
        <v xml:space="preserve"> -2.562676</v>
      </c>
      <c r="M109" s="1">
        <f t="shared" si="23"/>
        <v>-2.6895936000000003</v>
      </c>
      <c r="N109" s="1">
        <f t="shared" si="24"/>
        <v>6.9693851999999987</v>
      </c>
      <c r="O109" s="1">
        <f t="shared" si="25"/>
        <v>-3.0752112</v>
      </c>
      <c r="Q109" t="str">
        <f t="shared" si="26"/>
        <v>v -2.6895936 6.9693852 -3.0752112</v>
      </c>
    </row>
    <row r="110" spans="1:17">
      <c r="A110" t="s">
        <v>136</v>
      </c>
      <c r="E110">
        <f t="shared" si="17"/>
        <v>11</v>
      </c>
      <c r="F110">
        <f t="shared" si="18"/>
        <v>21</v>
      </c>
      <c r="H110" t="str">
        <f t="shared" si="19"/>
        <v xml:space="preserve">v </v>
      </c>
      <c r="I110" t="str">
        <f t="shared" si="20"/>
        <v>2.056608</v>
      </c>
      <c r="J110" t="str">
        <f t="shared" si="21"/>
        <v xml:space="preserve"> 10.501686</v>
      </c>
      <c r="K110" t="str">
        <f t="shared" si="22"/>
        <v xml:space="preserve"> -3.039506</v>
      </c>
      <c r="M110" s="1">
        <f t="shared" si="23"/>
        <v>2.4679296000000002</v>
      </c>
      <c r="N110" s="1">
        <f t="shared" si="24"/>
        <v>9.6855155999999987</v>
      </c>
      <c r="O110" s="1">
        <f t="shared" si="25"/>
        <v>-3.6474071999999995</v>
      </c>
      <c r="Q110" t="str">
        <f t="shared" si="26"/>
        <v>v 2.4679296 9.6855156 -3.6474072</v>
      </c>
    </row>
    <row r="111" spans="1:17">
      <c r="A111" t="s">
        <v>137</v>
      </c>
      <c r="E111">
        <f t="shared" si="17"/>
        <v>12</v>
      </c>
      <c r="F111">
        <f t="shared" si="18"/>
        <v>22</v>
      </c>
      <c r="H111" t="str">
        <f t="shared" si="19"/>
        <v xml:space="preserve">v </v>
      </c>
      <c r="I111" t="str">
        <f t="shared" si="20"/>
        <v>-2.205841</v>
      </c>
      <c r="J111" t="str">
        <f t="shared" si="21"/>
        <v xml:space="preserve"> 10.501686</v>
      </c>
      <c r="K111" t="str">
        <f t="shared" si="22"/>
        <v xml:space="preserve"> -3.039507</v>
      </c>
      <c r="M111" s="1">
        <f t="shared" si="23"/>
        <v>-2.6470091999999998</v>
      </c>
      <c r="N111" s="1">
        <f t="shared" si="24"/>
        <v>9.6855155999999987</v>
      </c>
      <c r="O111" s="1">
        <f t="shared" si="25"/>
        <v>-3.6474083999999998</v>
      </c>
      <c r="Q111" t="str">
        <f t="shared" si="26"/>
        <v>v -2.6470092 9.6855156 -3.6474084</v>
      </c>
    </row>
    <row r="112" spans="1:17">
      <c r="A112" t="s">
        <v>138</v>
      </c>
      <c r="E112">
        <f t="shared" si="17"/>
        <v>12</v>
      </c>
      <c r="F112">
        <f t="shared" si="18"/>
        <v>21</v>
      </c>
      <c r="H112" t="str">
        <f t="shared" si="19"/>
        <v xml:space="preserve">v </v>
      </c>
      <c r="I112" t="str">
        <f t="shared" si="20"/>
        <v>-2.094475</v>
      </c>
      <c r="J112" t="str">
        <f t="shared" si="21"/>
        <v xml:space="preserve"> 4.968444</v>
      </c>
      <c r="K112" t="str">
        <f t="shared" si="22"/>
        <v xml:space="preserve"> 0.619766</v>
      </c>
      <c r="M112" s="1">
        <f t="shared" si="23"/>
        <v>-2.5133700000000001</v>
      </c>
      <c r="N112" s="1">
        <f t="shared" si="24"/>
        <v>3.0456251999999999</v>
      </c>
      <c r="O112" s="1">
        <f t="shared" si="25"/>
        <v>0.74371920000000002</v>
      </c>
      <c r="Q112" t="str">
        <f t="shared" si="26"/>
        <v>v -2.51337 3.0456252 0.7437192</v>
      </c>
    </row>
    <row r="113" spans="1:19">
      <c r="A113" t="s">
        <v>139</v>
      </c>
      <c r="E113">
        <f t="shared" si="17"/>
        <v>11</v>
      </c>
      <c r="F113">
        <f t="shared" si="18"/>
        <v>20</v>
      </c>
      <c r="H113" t="str">
        <f t="shared" si="19"/>
        <v xml:space="preserve">v </v>
      </c>
      <c r="I113" t="str">
        <f t="shared" si="20"/>
        <v>1.945240</v>
      </c>
      <c r="J113" t="str">
        <f t="shared" si="21"/>
        <v xml:space="preserve"> 4.968444</v>
      </c>
      <c r="K113" t="str">
        <f t="shared" si="22"/>
        <v xml:space="preserve"> 0.619766</v>
      </c>
      <c r="M113" s="1">
        <f t="shared" si="23"/>
        <v>2.3342879999999999</v>
      </c>
      <c r="N113" s="1">
        <f t="shared" si="24"/>
        <v>3.0456251999999999</v>
      </c>
      <c r="O113" s="1">
        <f t="shared" si="25"/>
        <v>0.74371920000000002</v>
      </c>
      <c r="Q113" t="str">
        <f t="shared" si="26"/>
        <v>v 2.334288 3.0456252 0.7437192</v>
      </c>
    </row>
    <row r="114" spans="1:19">
      <c r="J114">
        <f>MIN(J60:J113)</f>
        <v>0</v>
      </c>
      <c r="N114" s="1">
        <f t="shared" si="24"/>
        <v>-2.9165076000000001</v>
      </c>
    </row>
    <row r="120" spans="1:19">
      <c r="A120" s="3" t="s">
        <v>56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>
      <c r="L121" t="s">
        <v>53</v>
      </c>
      <c r="M121" s="1">
        <v>1.2</v>
      </c>
      <c r="N121">
        <v>1.2</v>
      </c>
      <c r="O121">
        <v>1.2</v>
      </c>
    </row>
    <row r="122" spans="1:19">
      <c r="L122" t="s">
        <v>52</v>
      </c>
      <c r="M122" s="1">
        <v>0</v>
      </c>
      <c r="N122">
        <v>14</v>
      </c>
      <c r="O122">
        <v>0</v>
      </c>
    </row>
    <row r="123" spans="1:19">
      <c r="A123" t="s">
        <v>57</v>
      </c>
      <c r="E123">
        <f>FIND(" ", $A123, 3)</f>
        <v>12</v>
      </c>
      <c r="F123">
        <f>FIND(" ", $A123, E123+1)</f>
        <v>21</v>
      </c>
      <c r="H123" t="str">
        <f>MID($A123, 1, 2)</f>
        <v xml:space="preserve">v </v>
      </c>
      <c r="I123" t="str">
        <f>MID($A123, 3, (E123-3))</f>
        <v>-0.000004</v>
      </c>
      <c r="J123" t="str">
        <f>MID($A123, E123, (F123-E123))</f>
        <v xml:space="preserve"> 9.381203</v>
      </c>
      <c r="K123" t="str">
        <f>MID($A123,F123,30)</f>
        <v xml:space="preserve"> -0.799914</v>
      </c>
      <c r="M123" s="1">
        <f>(I123 *M$121) -M$122</f>
        <v>-4.7999999999999998E-6</v>
      </c>
      <c r="N123" s="1">
        <f t="shared" ref="N123:O123" si="27">(J123 *N$121) -N$122</f>
        <v>-2.7425564000000016</v>
      </c>
      <c r="O123" s="1">
        <f t="shared" si="27"/>
        <v>-0.95989679999999999</v>
      </c>
      <c r="Q123" t="str">
        <f>CONCATENATE(H123, M123, " ", N123, " ", O123)</f>
        <v>v -0.0000048 -2.7425564 -0.9598968</v>
      </c>
    </row>
    <row r="124" spans="1:19">
      <c r="A124" t="s">
        <v>58</v>
      </c>
      <c r="E124">
        <f t="shared" ref="E124:E151" si="28">FIND(" ", $A124, 3)</f>
        <v>11</v>
      </c>
      <c r="F124">
        <f t="shared" ref="F124:F151" si="29">FIND(" ", $A124, E124+1)</f>
        <v>20</v>
      </c>
      <c r="H124" t="str">
        <f t="shared" ref="H124:H151" si="30">MID($A124, 1, 2)</f>
        <v xml:space="preserve">v </v>
      </c>
      <c r="I124" t="str">
        <f t="shared" ref="I124:I151" si="31">MID($A124, 3, (E124-3))</f>
        <v>2.512008</v>
      </c>
      <c r="J124" t="str">
        <f t="shared" ref="J124:J151" si="32">MID($A124, E124, (F124-E124))</f>
        <v xml:space="preserve"> 8.309169</v>
      </c>
      <c r="K124" t="str">
        <f t="shared" ref="K124:K151" si="33">MID($A124,F124,30)</f>
        <v xml:space="preserve"> -2.054372</v>
      </c>
      <c r="M124" s="1">
        <f t="shared" ref="M124:M151" si="34">(I124 *M$121) -M$122</f>
        <v>3.0144095999999996</v>
      </c>
      <c r="N124" s="1">
        <f t="shared" ref="N124:N151" si="35">(J124 *N$121) -N$122</f>
        <v>-4.0289971999999992</v>
      </c>
      <c r="O124" s="1">
        <f t="shared" ref="O124:O151" si="36">(K124 *O$121) -O$122</f>
        <v>-2.4652463999999998</v>
      </c>
      <c r="Q124" t="str">
        <f t="shared" ref="Q124:Q151" si="37">CONCATENATE(H124, M124, " ", N124, " ", O124)</f>
        <v>v 3.0144096 -4.0289972 -2.4652464</v>
      </c>
    </row>
    <row r="125" spans="1:19">
      <c r="A125" t="s">
        <v>59</v>
      </c>
      <c r="E125">
        <f t="shared" si="28"/>
        <v>12</v>
      </c>
      <c r="F125">
        <f t="shared" si="29"/>
        <v>21</v>
      </c>
      <c r="H125" t="str">
        <f t="shared" si="30"/>
        <v xml:space="preserve">v </v>
      </c>
      <c r="I125" t="str">
        <f t="shared" si="31"/>
        <v>-2.512007</v>
      </c>
      <c r="J125" t="str">
        <f t="shared" si="32"/>
        <v xml:space="preserve"> 8.309169</v>
      </c>
      <c r="K125" t="str">
        <f t="shared" si="33"/>
        <v xml:space="preserve"> -2.054373</v>
      </c>
      <c r="M125" s="1">
        <f t="shared" si="34"/>
        <v>-3.0144084000000002</v>
      </c>
      <c r="N125" s="1">
        <f t="shared" si="35"/>
        <v>-4.0289971999999992</v>
      </c>
      <c r="O125" s="1">
        <f t="shared" si="36"/>
        <v>-2.4652476000000001</v>
      </c>
      <c r="Q125" t="str">
        <f t="shared" si="37"/>
        <v>v -3.0144084 -4.0289972 -2.4652476</v>
      </c>
    </row>
    <row r="126" spans="1:19">
      <c r="A126" t="s">
        <v>60</v>
      </c>
      <c r="E126">
        <f t="shared" si="28"/>
        <v>11</v>
      </c>
      <c r="F126">
        <f t="shared" si="29"/>
        <v>20</v>
      </c>
      <c r="H126" t="str">
        <f t="shared" si="30"/>
        <v xml:space="preserve">v </v>
      </c>
      <c r="I126" t="str">
        <f t="shared" si="31"/>
        <v>5.127206</v>
      </c>
      <c r="J126" t="str">
        <f t="shared" si="32"/>
        <v xml:space="preserve"> 8.214500</v>
      </c>
      <c r="K126" t="str">
        <f t="shared" si="33"/>
        <v xml:space="preserve"> 1.317007</v>
      </c>
      <c r="M126" s="1">
        <f t="shared" si="34"/>
        <v>6.1526471999999996</v>
      </c>
      <c r="N126" s="1">
        <f t="shared" si="35"/>
        <v>-4.1426000000000016</v>
      </c>
      <c r="O126" s="1">
        <f t="shared" si="36"/>
        <v>1.5804084</v>
      </c>
      <c r="Q126" t="str">
        <f t="shared" si="37"/>
        <v>v 6.1526472 -4.1426 1.5804084</v>
      </c>
    </row>
    <row r="127" spans="1:19">
      <c r="A127" t="s">
        <v>61</v>
      </c>
      <c r="E127">
        <f t="shared" si="28"/>
        <v>12</v>
      </c>
      <c r="F127">
        <f t="shared" si="29"/>
        <v>21</v>
      </c>
      <c r="H127" t="str">
        <f t="shared" si="30"/>
        <v xml:space="preserve">v </v>
      </c>
      <c r="I127" t="str">
        <f t="shared" si="31"/>
        <v>-5.127207</v>
      </c>
      <c r="J127" t="str">
        <f t="shared" si="32"/>
        <v xml:space="preserve"> 8.214500</v>
      </c>
      <c r="K127" t="str">
        <f t="shared" si="33"/>
        <v xml:space="preserve"> 1.317005</v>
      </c>
      <c r="M127" s="1">
        <f t="shared" si="34"/>
        <v>-6.1526484000000004</v>
      </c>
      <c r="N127" s="1">
        <f t="shared" si="35"/>
        <v>-4.1426000000000016</v>
      </c>
      <c r="O127" s="1">
        <f t="shared" si="36"/>
        <v>1.580406</v>
      </c>
      <c r="Q127" t="str">
        <f t="shared" si="37"/>
        <v>v -6.1526484 -4.1426 1.580406</v>
      </c>
    </row>
    <row r="128" spans="1:19">
      <c r="A128" t="s">
        <v>62</v>
      </c>
      <c r="E128">
        <f t="shared" si="28"/>
        <v>11</v>
      </c>
      <c r="F128">
        <f t="shared" si="29"/>
        <v>20</v>
      </c>
      <c r="H128" t="str">
        <f t="shared" si="30"/>
        <v xml:space="preserve">v </v>
      </c>
      <c r="I128" t="str">
        <f t="shared" si="31"/>
        <v>2.820576</v>
      </c>
      <c r="J128" t="str">
        <f t="shared" si="32"/>
        <v xml:space="preserve"> 8.190544</v>
      </c>
      <c r="K128" t="str">
        <f t="shared" si="33"/>
        <v xml:space="preserve"> 3.521727</v>
      </c>
      <c r="M128" s="1">
        <f t="shared" si="34"/>
        <v>3.3846911999999998</v>
      </c>
      <c r="N128" s="1">
        <f t="shared" si="35"/>
        <v>-4.1713472000000014</v>
      </c>
      <c r="O128" s="1">
        <f t="shared" si="36"/>
        <v>4.2260723999999996</v>
      </c>
      <c r="Q128" t="str">
        <f t="shared" si="37"/>
        <v>v 3.3846912 -4.1713472 4.2260724</v>
      </c>
    </row>
    <row r="129" spans="1:17">
      <c r="A129" t="s">
        <v>63</v>
      </c>
      <c r="E129">
        <f t="shared" si="28"/>
        <v>12</v>
      </c>
      <c r="F129">
        <f t="shared" si="29"/>
        <v>21</v>
      </c>
      <c r="H129" t="str">
        <f t="shared" si="30"/>
        <v xml:space="preserve">v </v>
      </c>
      <c r="I129" t="str">
        <f t="shared" si="31"/>
        <v>-2.820577</v>
      </c>
      <c r="J129" t="str">
        <f t="shared" si="32"/>
        <v xml:space="preserve"> 8.190544</v>
      </c>
      <c r="K129" t="str">
        <f t="shared" si="33"/>
        <v xml:space="preserve"> 3.521726</v>
      </c>
      <c r="M129" s="1">
        <f t="shared" si="34"/>
        <v>-3.3846924</v>
      </c>
      <c r="N129" s="1">
        <f t="shared" si="35"/>
        <v>-4.1713472000000014</v>
      </c>
      <c r="O129" s="1">
        <f t="shared" si="36"/>
        <v>4.2260711999999998</v>
      </c>
      <c r="Q129" t="str">
        <f t="shared" si="37"/>
        <v>v -3.3846924 -4.1713472 4.2260712</v>
      </c>
    </row>
    <row r="130" spans="1:17">
      <c r="A130" t="s">
        <v>64</v>
      </c>
      <c r="E130">
        <f t="shared" si="28"/>
        <v>12</v>
      </c>
      <c r="F130">
        <f t="shared" si="29"/>
        <v>21</v>
      </c>
      <c r="H130" t="str">
        <f t="shared" si="30"/>
        <v xml:space="preserve">v </v>
      </c>
      <c r="I130" t="str">
        <f t="shared" si="31"/>
        <v>-0.000001</v>
      </c>
      <c r="J130" t="str">
        <f t="shared" si="32"/>
        <v xml:space="preserve"> 8.214500</v>
      </c>
      <c r="K130" t="str">
        <f t="shared" si="33"/>
        <v xml:space="preserve"> 4.774281</v>
      </c>
      <c r="M130" s="1">
        <f t="shared" si="34"/>
        <v>-1.1999999999999999E-6</v>
      </c>
      <c r="N130" s="1">
        <f t="shared" si="35"/>
        <v>-4.1426000000000016</v>
      </c>
      <c r="O130" s="1">
        <f t="shared" si="36"/>
        <v>5.7291372000000003</v>
      </c>
      <c r="Q130" t="str">
        <f t="shared" si="37"/>
        <v>v -0.0000012 -4.1426 5.7291372</v>
      </c>
    </row>
    <row r="131" spans="1:17">
      <c r="A131" t="s">
        <v>65</v>
      </c>
      <c r="E131">
        <f t="shared" si="28"/>
        <v>11</v>
      </c>
      <c r="F131">
        <f t="shared" si="29"/>
        <v>20</v>
      </c>
      <c r="H131" t="str">
        <f t="shared" si="30"/>
        <v xml:space="preserve">v </v>
      </c>
      <c r="I131" t="str">
        <f t="shared" si="31"/>
        <v>1.918864</v>
      </c>
      <c r="J131" t="str">
        <f t="shared" si="32"/>
        <v xml:space="preserve"> 2.007827</v>
      </c>
      <c r="K131" t="str">
        <f t="shared" si="33"/>
        <v xml:space="preserve"> 3.685124</v>
      </c>
      <c r="M131" s="1">
        <f t="shared" si="34"/>
        <v>2.3026367999999997</v>
      </c>
      <c r="N131" s="1">
        <f t="shared" si="35"/>
        <v>-11.5906076</v>
      </c>
      <c r="O131" s="1">
        <f t="shared" si="36"/>
        <v>4.4221487999999995</v>
      </c>
      <c r="Q131" t="str">
        <f t="shared" si="37"/>
        <v>v 2.3026368 -11.5906076 4.4221488</v>
      </c>
    </row>
    <row r="132" spans="1:17">
      <c r="A132" t="s">
        <v>66</v>
      </c>
      <c r="E132">
        <f t="shared" si="28"/>
        <v>12</v>
      </c>
      <c r="F132">
        <f t="shared" si="29"/>
        <v>21</v>
      </c>
      <c r="H132" t="str">
        <f t="shared" si="30"/>
        <v xml:space="preserve">v </v>
      </c>
      <c r="I132" t="str">
        <f t="shared" si="31"/>
        <v>-1.918865</v>
      </c>
      <c r="J132" t="str">
        <f t="shared" si="32"/>
        <v xml:space="preserve"> 2.007827</v>
      </c>
      <c r="K132" t="str">
        <f t="shared" si="33"/>
        <v xml:space="preserve"> 3.685123</v>
      </c>
      <c r="M132" s="1">
        <f t="shared" si="34"/>
        <v>-2.302638</v>
      </c>
      <c r="N132" s="1">
        <f t="shared" si="35"/>
        <v>-11.5906076</v>
      </c>
      <c r="O132" s="1">
        <f t="shared" si="36"/>
        <v>4.4221475999999997</v>
      </c>
      <c r="Q132" t="str">
        <f t="shared" si="37"/>
        <v>v -2.302638 -11.5906076 4.4221476</v>
      </c>
    </row>
    <row r="133" spans="1:17">
      <c r="A133" t="s">
        <v>67</v>
      </c>
      <c r="E133">
        <f t="shared" si="28"/>
        <v>12</v>
      </c>
      <c r="F133">
        <f t="shared" si="29"/>
        <v>22</v>
      </c>
      <c r="H133" t="str">
        <f t="shared" si="30"/>
        <v xml:space="preserve">v </v>
      </c>
      <c r="I133" t="str">
        <f t="shared" si="31"/>
        <v>-0.000000</v>
      </c>
      <c r="J133" t="str">
        <f t="shared" si="32"/>
        <v xml:space="preserve"> -0.577225</v>
      </c>
      <c r="K133" t="str">
        <f t="shared" si="33"/>
        <v xml:space="preserve"> 0.565799</v>
      </c>
      <c r="M133" s="1">
        <f t="shared" si="34"/>
        <v>0</v>
      </c>
      <c r="N133" s="1">
        <f t="shared" si="35"/>
        <v>-14.69267</v>
      </c>
      <c r="O133" s="1">
        <f t="shared" si="36"/>
        <v>0.67895880000000008</v>
      </c>
      <c r="Q133" t="str">
        <f t="shared" si="37"/>
        <v>v 0 -14.69267 0.6789588</v>
      </c>
    </row>
    <row r="134" spans="1:17">
      <c r="A134" t="s">
        <v>68</v>
      </c>
      <c r="E134">
        <f t="shared" si="28"/>
        <v>11</v>
      </c>
      <c r="F134">
        <f t="shared" si="29"/>
        <v>21</v>
      </c>
      <c r="H134" t="str">
        <f t="shared" si="30"/>
        <v xml:space="preserve">v </v>
      </c>
      <c r="I134" t="str">
        <f t="shared" si="31"/>
        <v>2.936140</v>
      </c>
      <c r="J134" t="str">
        <f t="shared" si="32"/>
        <v xml:space="preserve"> -0.821212</v>
      </c>
      <c r="K134" t="str">
        <f t="shared" si="33"/>
        <v xml:space="preserve"> -3.271690</v>
      </c>
      <c r="M134" s="1">
        <f t="shared" si="34"/>
        <v>3.5233680000000001</v>
      </c>
      <c r="N134" s="1">
        <f t="shared" si="35"/>
        <v>-14.9854544</v>
      </c>
      <c r="O134" s="1">
        <f t="shared" si="36"/>
        <v>-3.9260279999999996</v>
      </c>
      <c r="Q134" t="str">
        <f t="shared" si="37"/>
        <v>v 3.523368 -14.9854544 -3.926028</v>
      </c>
    </row>
    <row r="135" spans="1:17">
      <c r="A135" t="s">
        <v>69</v>
      </c>
      <c r="E135">
        <f t="shared" si="28"/>
        <v>12</v>
      </c>
      <c r="F135">
        <f t="shared" si="29"/>
        <v>22</v>
      </c>
      <c r="H135" t="str">
        <f t="shared" si="30"/>
        <v xml:space="preserve">v </v>
      </c>
      <c r="I135" t="str">
        <f t="shared" si="31"/>
        <v>-2.936139</v>
      </c>
      <c r="J135" t="str">
        <f t="shared" si="32"/>
        <v xml:space="preserve"> -0.821212</v>
      </c>
      <c r="K135" t="str">
        <f t="shared" si="33"/>
        <v xml:space="preserve"> -3.271691</v>
      </c>
      <c r="M135" s="1">
        <f t="shared" si="34"/>
        <v>-3.5233667999999998</v>
      </c>
      <c r="N135" s="1">
        <f t="shared" si="35"/>
        <v>-14.9854544</v>
      </c>
      <c r="O135" s="1">
        <f t="shared" si="36"/>
        <v>-3.9260291999999999</v>
      </c>
      <c r="Q135" t="str">
        <f t="shared" si="37"/>
        <v>v -3.5233668 -14.9854544 -3.9260292</v>
      </c>
    </row>
    <row r="136" spans="1:17">
      <c r="A136" t="s">
        <v>70</v>
      </c>
      <c r="E136">
        <f t="shared" si="28"/>
        <v>11</v>
      </c>
      <c r="F136">
        <f t="shared" si="29"/>
        <v>20</v>
      </c>
      <c r="H136" t="str">
        <f t="shared" si="30"/>
        <v xml:space="preserve">v </v>
      </c>
      <c r="I136" t="str">
        <f t="shared" si="31"/>
        <v>0.000000</v>
      </c>
      <c r="J136" t="str">
        <f t="shared" si="32"/>
        <v xml:space="preserve"> 0.055279</v>
      </c>
      <c r="K136" t="str">
        <f t="shared" si="33"/>
        <v xml:space="preserve"> -3.177485</v>
      </c>
      <c r="M136" s="1">
        <f t="shared" si="34"/>
        <v>0</v>
      </c>
      <c r="N136" s="1">
        <f t="shared" si="35"/>
        <v>-13.9336652</v>
      </c>
      <c r="O136" s="1">
        <f t="shared" si="36"/>
        <v>-3.8129819999999999</v>
      </c>
      <c r="Q136" t="str">
        <f t="shared" si="37"/>
        <v>v 0 -13.9336652 -3.812982</v>
      </c>
    </row>
    <row r="137" spans="1:17">
      <c r="A137" t="s">
        <v>71</v>
      </c>
      <c r="E137">
        <f t="shared" si="28"/>
        <v>11</v>
      </c>
      <c r="F137">
        <f t="shared" si="29"/>
        <v>20</v>
      </c>
      <c r="H137" t="str">
        <f t="shared" si="30"/>
        <v xml:space="preserve">v </v>
      </c>
      <c r="I137" t="str">
        <f t="shared" si="31"/>
        <v>6.538131</v>
      </c>
      <c r="J137" t="str">
        <f t="shared" si="32"/>
        <v xml:space="preserve"> 2.790713</v>
      </c>
      <c r="K137" t="str">
        <f t="shared" si="33"/>
        <v xml:space="preserve"> 1.317007</v>
      </c>
      <c r="M137" s="1">
        <f t="shared" si="34"/>
        <v>7.8457571999999995</v>
      </c>
      <c r="N137" s="1">
        <f t="shared" si="35"/>
        <v>-10.6511444</v>
      </c>
      <c r="O137" s="1">
        <f t="shared" si="36"/>
        <v>1.5804084</v>
      </c>
      <c r="Q137" t="str">
        <f t="shared" si="37"/>
        <v>v 7.8457572 -10.6511444 1.5804084</v>
      </c>
    </row>
    <row r="138" spans="1:17">
      <c r="A138" t="s">
        <v>72</v>
      </c>
      <c r="E138">
        <f t="shared" si="28"/>
        <v>12</v>
      </c>
      <c r="F138">
        <f t="shared" si="29"/>
        <v>21</v>
      </c>
      <c r="H138" t="str">
        <f t="shared" si="30"/>
        <v xml:space="preserve">v </v>
      </c>
      <c r="I138" t="str">
        <f t="shared" si="31"/>
        <v>-6.538131</v>
      </c>
      <c r="J138" t="str">
        <f t="shared" si="32"/>
        <v xml:space="preserve"> 2.790713</v>
      </c>
      <c r="K138" t="str">
        <f t="shared" si="33"/>
        <v xml:space="preserve"> 1.317005</v>
      </c>
      <c r="M138" s="1">
        <f t="shared" si="34"/>
        <v>-7.8457571999999995</v>
      </c>
      <c r="N138" s="1">
        <f t="shared" si="35"/>
        <v>-10.6511444</v>
      </c>
      <c r="O138" s="1">
        <f t="shared" si="36"/>
        <v>1.580406</v>
      </c>
      <c r="Q138" t="str">
        <f t="shared" si="37"/>
        <v>v -7.8457572 -10.6511444 1.580406</v>
      </c>
    </row>
    <row r="139" spans="1:17">
      <c r="A139" t="s">
        <v>73</v>
      </c>
      <c r="E139">
        <f t="shared" si="28"/>
        <v>12</v>
      </c>
      <c r="F139">
        <f t="shared" si="29"/>
        <v>21</v>
      </c>
      <c r="H139" t="str">
        <f t="shared" si="30"/>
        <v xml:space="preserve">v </v>
      </c>
      <c r="I139" t="str">
        <f t="shared" si="31"/>
        <v>-0.000001</v>
      </c>
      <c r="J139" t="str">
        <f t="shared" si="32"/>
        <v xml:space="preserve"> 3.786709</v>
      </c>
      <c r="K139" t="str">
        <f t="shared" si="33"/>
        <v xml:space="preserve"> 4.363184</v>
      </c>
      <c r="M139" s="1">
        <f t="shared" si="34"/>
        <v>-1.1999999999999999E-6</v>
      </c>
      <c r="N139" s="1">
        <f t="shared" si="35"/>
        <v>-9.4559491999999992</v>
      </c>
      <c r="O139" s="1">
        <f t="shared" si="36"/>
        <v>5.2358207999999999</v>
      </c>
      <c r="Q139" t="str">
        <f t="shared" si="37"/>
        <v>v -0.0000012 -9.4559492 5.2358208</v>
      </c>
    </row>
    <row r="140" spans="1:17">
      <c r="A140" t="s">
        <v>74</v>
      </c>
      <c r="E140">
        <f t="shared" si="28"/>
        <v>11</v>
      </c>
      <c r="F140">
        <f t="shared" si="29"/>
        <v>20</v>
      </c>
      <c r="H140" t="str">
        <f t="shared" si="30"/>
        <v xml:space="preserve">v </v>
      </c>
      <c r="I140" t="str">
        <f t="shared" si="31"/>
        <v>5.099243</v>
      </c>
      <c r="J140" t="str">
        <f t="shared" si="32"/>
        <v xml:space="preserve"> 4.167835</v>
      </c>
      <c r="K140" t="str">
        <f t="shared" si="33"/>
        <v xml:space="preserve"> -2.180641</v>
      </c>
      <c r="M140" s="1">
        <f t="shared" si="34"/>
        <v>6.1190916</v>
      </c>
      <c r="N140" s="1">
        <f t="shared" si="35"/>
        <v>-8.9985980000000012</v>
      </c>
      <c r="O140" s="1">
        <f t="shared" si="36"/>
        <v>-2.6167691999999998</v>
      </c>
      <c r="Q140" t="str">
        <f t="shared" si="37"/>
        <v>v 6.1190916 -8.998598 -2.6167692</v>
      </c>
    </row>
    <row r="141" spans="1:17">
      <c r="A141" t="s">
        <v>75</v>
      </c>
      <c r="E141">
        <f t="shared" si="28"/>
        <v>12</v>
      </c>
      <c r="F141">
        <f t="shared" si="29"/>
        <v>21</v>
      </c>
      <c r="H141" t="str">
        <f t="shared" si="30"/>
        <v xml:space="preserve">v </v>
      </c>
      <c r="I141" t="str">
        <f t="shared" si="31"/>
        <v>-5.099243</v>
      </c>
      <c r="J141" t="str">
        <f t="shared" si="32"/>
        <v xml:space="preserve"> 4.167835</v>
      </c>
      <c r="K141" t="str">
        <f t="shared" si="33"/>
        <v xml:space="preserve"> -2.180643</v>
      </c>
      <c r="M141" s="1">
        <f t="shared" si="34"/>
        <v>-6.1190916</v>
      </c>
      <c r="N141" s="1">
        <f t="shared" si="35"/>
        <v>-8.9985980000000012</v>
      </c>
      <c r="O141" s="1">
        <f t="shared" si="36"/>
        <v>-2.6167715999999999</v>
      </c>
      <c r="Q141" t="str">
        <f t="shared" si="37"/>
        <v>v -6.1190916 -8.998598 -2.6167716</v>
      </c>
    </row>
    <row r="142" spans="1:17">
      <c r="A142" t="s">
        <v>76</v>
      </c>
      <c r="E142">
        <f t="shared" si="28"/>
        <v>11</v>
      </c>
      <c r="F142">
        <f t="shared" si="29"/>
        <v>20</v>
      </c>
      <c r="H142" t="str">
        <f t="shared" si="30"/>
        <v xml:space="preserve">v </v>
      </c>
      <c r="I142" t="str">
        <f t="shared" si="31"/>
        <v>1.992928</v>
      </c>
      <c r="J142" t="str">
        <f t="shared" si="32"/>
        <v xml:space="preserve"> 2.684035</v>
      </c>
      <c r="K142" t="str">
        <f t="shared" si="33"/>
        <v xml:space="preserve"> -4.838551</v>
      </c>
      <c r="M142" s="1">
        <f t="shared" si="34"/>
        <v>2.3915136000000001</v>
      </c>
      <c r="N142" s="1">
        <f t="shared" si="35"/>
        <v>-10.779157999999999</v>
      </c>
      <c r="O142" s="1">
        <f t="shared" si="36"/>
        <v>-5.8062611999999998</v>
      </c>
      <c r="Q142" t="str">
        <f t="shared" si="37"/>
        <v>v 2.3915136 -10.779158 -5.8062612</v>
      </c>
    </row>
    <row r="143" spans="1:17">
      <c r="A143" t="s">
        <v>77</v>
      </c>
      <c r="E143">
        <f t="shared" si="28"/>
        <v>12</v>
      </c>
      <c r="F143">
        <f t="shared" si="29"/>
        <v>21</v>
      </c>
      <c r="H143" t="str">
        <f t="shared" si="30"/>
        <v xml:space="preserve">v </v>
      </c>
      <c r="I143" t="str">
        <f t="shared" si="31"/>
        <v>-1.992926</v>
      </c>
      <c r="J143" t="str">
        <f t="shared" si="32"/>
        <v xml:space="preserve"> 2.684035</v>
      </c>
      <c r="K143" t="str">
        <f t="shared" si="33"/>
        <v xml:space="preserve"> -4.838551</v>
      </c>
      <c r="M143" s="1">
        <f t="shared" si="34"/>
        <v>-2.3915112000000001</v>
      </c>
      <c r="N143" s="1">
        <f t="shared" si="35"/>
        <v>-10.779157999999999</v>
      </c>
      <c r="O143" s="1">
        <f t="shared" si="36"/>
        <v>-5.8062611999999998</v>
      </c>
      <c r="Q143" t="str">
        <f t="shared" si="37"/>
        <v>v -2.3915112 -10.779158 -5.8062612</v>
      </c>
    </row>
    <row r="144" spans="1:17">
      <c r="A144" t="s">
        <v>78</v>
      </c>
      <c r="E144">
        <f t="shared" si="28"/>
        <v>11</v>
      </c>
      <c r="F144">
        <f t="shared" si="29"/>
        <v>20</v>
      </c>
      <c r="H144" t="str">
        <f t="shared" si="30"/>
        <v xml:space="preserve">v </v>
      </c>
      <c r="I144" t="str">
        <f t="shared" si="31"/>
        <v>4.228498</v>
      </c>
      <c r="J144" t="str">
        <f t="shared" si="32"/>
        <v xml:space="preserve"> 1.724026</v>
      </c>
      <c r="K144" t="str">
        <f t="shared" si="33"/>
        <v xml:space="preserve"> 3.794029</v>
      </c>
      <c r="M144" s="1">
        <f t="shared" si="34"/>
        <v>5.0741975999999998</v>
      </c>
      <c r="N144" s="1">
        <f t="shared" si="35"/>
        <v>-11.9311688</v>
      </c>
      <c r="O144" s="1">
        <f t="shared" si="36"/>
        <v>4.5528348000000003</v>
      </c>
      <c r="Q144" t="str">
        <f t="shared" si="37"/>
        <v>v 5.0741976 -11.9311688 4.5528348</v>
      </c>
    </row>
    <row r="145" spans="1:19">
      <c r="A145" t="s">
        <v>79</v>
      </c>
      <c r="E145">
        <f t="shared" si="28"/>
        <v>12</v>
      </c>
      <c r="F145">
        <f t="shared" si="29"/>
        <v>21</v>
      </c>
      <c r="H145" t="str">
        <f t="shared" si="30"/>
        <v xml:space="preserve">v </v>
      </c>
      <c r="I145" t="str">
        <f t="shared" si="31"/>
        <v>-4.228498</v>
      </c>
      <c r="J145" t="str">
        <f t="shared" si="32"/>
        <v xml:space="preserve"> 1.724026</v>
      </c>
      <c r="K145" t="str">
        <f t="shared" si="33"/>
        <v xml:space="preserve"> 3.794028</v>
      </c>
      <c r="M145" s="1">
        <f t="shared" si="34"/>
        <v>-5.0741975999999998</v>
      </c>
      <c r="N145" s="1">
        <f t="shared" si="35"/>
        <v>-11.9311688</v>
      </c>
      <c r="O145" s="1">
        <f t="shared" si="36"/>
        <v>4.5528335999999996</v>
      </c>
      <c r="Q145" t="str">
        <f t="shared" si="37"/>
        <v>v -5.0741976 -11.9311688 4.5528336</v>
      </c>
    </row>
    <row r="146" spans="1:19">
      <c r="A146" t="s">
        <v>80</v>
      </c>
      <c r="E146">
        <f t="shared" si="28"/>
        <v>11</v>
      </c>
      <c r="F146">
        <f t="shared" si="29"/>
        <v>20</v>
      </c>
      <c r="H146" t="str">
        <f t="shared" si="30"/>
        <v xml:space="preserve">v </v>
      </c>
      <c r="I146" t="str">
        <f t="shared" si="31"/>
        <v>0.000000</v>
      </c>
      <c r="J146" t="str">
        <f t="shared" si="32"/>
        <v xml:space="preserve"> 5.240861</v>
      </c>
      <c r="K146" t="str">
        <f t="shared" si="33"/>
        <v xml:space="preserve"> -3.210728</v>
      </c>
      <c r="M146" s="1">
        <f t="shared" si="34"/>
        <v>0</v>
      </c>
      <c r="N146" s="1">
        <f t="shared" si="35"/>
        <v>-7.7109668000000005</v>
      </c>
      <c r="O146" s="1">
        <f t="shared" si="36"/>
        <v>-3.8528735999999997</v>
      </c>
      <c r="Q146" t="str">
        <f t="shared" si="37"/>
        <v>v 0 -7.7109668 -3.8528736</v>
      </c>
    </row>
    <row r="147" spans="1:19">
      <c r="A147" t="s">
        <v>81</v>
      </c>
      <c r="E147">
        <f t="shared" si="28"/>
        <v>11</v>
      </c>
      <c r="F147">
        <f t="shared" si="29"/>
        <v>20</v>
      </c>
      <c r="H147" t="str">
        <f t="shared" si="30"/>
        <v xml:space="preserve">v </v>
      </c>
      <c r="I147" t="str">
        <f t="shared" si="31"/>
        <v>5.472732</v>
      </c>
      <c r="J147" t="str">
        <f t="shared" si="32"/>
        <v xml:space="preserve"> 0.625614</v>
      </c>
      <c r="K147" t="str">
        <f t="shared" si="33"/>
        <v xml:space="preserve"> -1.797774</v>
      </c>
      <c r="M147" s="1">
        <f t="shared" si="34"/>
        <v>6.5672783999999993</v>
      </c>
      <c r="N147" s="1">
        <f t="shared" si="35"/>
        <v>-13.2492632</v>
      </c>
      <c r="O147" s="1">
        <f t="shared" si="36"/>
        <v>-2.1573287999999997</v>
      </c>
      <c r="Q147" t="str">
        <f t="shared" si="37"/>
        <v>v 6.5672784 -13.2492632 -2.1573288</v>
      </c>
    </row>
    <row r="148" spans="1:19">
      <c r="A148" t="s">
        <v>82</v>
      </c>
      <c r="E148">
        <f t="shared" si="28"/>
        <v>12</v>
      </c>
      <c r="F148">
        <f t="shared" si="29"/>
        <v>21</v>
      </c>
      <c r="H148" t="str">
        <f t="shared" si="30"/>
        <v xml:space="preserve">v </v>
      </c>
      <c r="I148" t="str">
        <f t="shared" si="31"/>
        <v>-5.472732</v>
      </c>
      <c r="J148" t="str">
        <f t="shared" si="32"/>
        <v xml:space="preserve"> 0.625614</v>
      </c>
      <c r="K148" t="str">
        <f t="shared" si="33"/>
        <v xml:space="preserve"> -1.797775</v>
      </c>
      <c r="M148" s="1">
        <f t="shared" si="34"/>
        <v>-6.5672783999999993</v>
      </c>
      <c r="N148" s="1">
        <f t="shared" si="35"/>
        <v>-13.2492632</v>
      </c>
      <c r="O148" s="1">
        <f t="shared" si="36"/>
        <v>-2.15733</v>
      </c>
      <c r="Q148" t="str">
        <f t="shared" si="37"/>
        <v>v -6.5672784 -13.2492632 -2.15733</v>
      </c>
    </row>
    <row r="149" spans="1:19">
      <c r="A149" t="s">
        <v>83</v>
      </c>
      <c r="E149">
        <f t="shared" si="28"/>
        <v>12</v>
      </c>
      <c r="F149">
        <f t="shared" si="29"/>
        <v>22</v>
      </c>
      <c r="H149" t="str">
        <f t="shared" si="30"/>
        <v xml:space="preserve">v </v>
      </c>
      <c r="I149" t="str">
        <f t="shared" si="31"/>
        <v>-0.017875</v>
      </c>
      <c r="J149" t="str">
        <f t="shared" si="32"/>
        <v xml:space="preserve"> -0.281138</v>
      </c>
      <c r="K149" t="str">
        <f t="shared" si="33"/>
        <v xml:space="preserve"> 0.315914</v>
      </c>
      <c r="M149" s="1">
        <f t="shared" si="34"/>
        <v>-2.1449999999999997E-2</v>
      </c>
      <c r="N149" s="1">
        <f t="shared" si="35"/>
        <v>-14.3373656</v>
      </c>
      <c r="O149" s="1">
        <f t="shared" si="36"/>
        <v>0.37909679999999996</v>
      </c>
      <c r="Q149" t="str">
        <f t="shared" si="37"/>
        <v>v -0.02145 -14.3373656 0.3790968</v>
      </c>
    </row>
    <row r="150" spans="1:19">
      <c r="A150" t="s">
        <v>84</v>
      </c>
      <c r="E150">
        <f t="shared" si="28"/>
        <v>12</v>
      </c>
      <c r="F150">
        <f t="shared" si="29"/>
        <v>22</v>
      </c>
      <c r="H150" t="str">
        <f t="shared" si="30"/>
        <v xml:space="preserve">v </v>
      </c>
      <c r="I150" t="str">
        <f t="shared" si="31"/>
        <v>-0.688016</v>
      </c>
      <c r="J150" t="str">
        <f t="shared" si="32"/>
        <v xml:space="preserve"> -0.443289</v>
      </c>
      <c r="K150" t="str">
        <f t="shared" si="33"/>
        <v xml:space="preserve"> 1.158409</v>
      </c>
      <c r="M150" s="1">
        <f t="shared" si="34"/>
        <v>-0.82561919999999989</v>
      </c>
      <c r="N150" s="1">
        <f t="shared" si="35"/>
        <v>-14.5319468</v>
      </c>
      <c r="O150" s="1">
        <f t="shared" si="36"/>
        <v>1.3900908000000001</v>
      </c>
      <c r="Q150" t="str">
        <f t="shared" si="37"/>
        <v>v -0.8256192 -14.5319468 1.3900908</v>
      </c>
    </row>
    <row r="151" spans="1:19">
      <c r="A151" t="s">
        <v>85</v>
      </c>
      <c r="E151">
        <f t="shared" si="28"/>
        <v>11</v>
      </c>
      <c r="F151">
        <f t="shared" si="29"/>
        <v>21</v>
      </c>
      <c r="H151" t="str">
        <f t="shared" si="30"/>
        <v xml:space="preserve">v </v>
      </c>
      <c r="I151" t="str">
        <f t="shared" si="31"/>
        <v>0.693320</v>
      </c>
      <c r="J151" t="str">
        <f t="shared" si="32"/>
        <v xml:space="preserve"> -0.431601</v>
      </c>
      <c r="K151" t="str">
        <f t="shared" si="33"/>
        <v xml:space="preserve"> 1.267774</v>
      </c>
      <c r="M151" s="1">
        <f t="shared" si="34"/>
        <v>0.83198400000000006</v>
      </c>
      <c r="N151" s="1">
        <f t="shared" si="35"/>
        <v>-14.5179212</v>
      </c>
      <c r="O151" s="1">
        <f t="shared" si="36"/>
        <v>1.5213287999999998</v>
      </c>
      <c r="Q151" t="str">
        <f t="shared" si="37"/>
        <v>v 0.831984 -14.5179212 1.5213288</v>
      </c>
    </row>
    <row r="154" spans="1:19">
      <c r="A154" s="2" t="s">
        <v>189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>
      <c r="L155" t="s">
        <v>53</v>
      </c>
      <c r="M155" s="1">
        <v>1.2</v>
      </c>
      <c r="N155">
        <v>1.2</v>
      </c>
      <c r="O155">
        <v>1.2</v>
      </c>
    </row>
    <row r="156" spans="1:19">
      <c r="L156" t="s">
        <v>52</v>
      </c>
      <c r="M156" s="1">
        <v>0</v>
      </c>
      <c r="N156">
        <v>21.916507599999999</v>
      </c>
      <c r="O156">
        <v>0</v>
      </c>
    </row>
    <row r="157" spans="1:19">
      <c r="A157" t="s">
        <v>140</v>
      </c>
      <c r="E157">
        <f t="shared" ref="E157:E205" si="38">FIND(" ", $A157, 3)</f>
        <v>11</v>
      </c>
      <c r="F157">
        <f t="shared" ref="F157:F205" si="39">FIND(" ", $A157, E157+1)</f>
        <v>21</v>
      </c>
      <c r="H157" t="str">
        <f t="shared" ref="H157:H205" si="40">MID($A157, 1, 2)</f>
        <v xml:space="preserve">v </v>
      </c>
      <c r="I157" t="str">
        <f t="shared" ref="I157:I175" si="41">MID($A157, 3, (E157-3))</f>
        <v>0.370014</v>
      </c>
      <c r="J157" t="str">
        <f t="shared" ref="J157:J175" si="42">MID($A157, E157, (F157-E157))</f>
        <v xml:space="preserve"> 25.750591</v>
      </c>
      <c r="K157" t="str">
        <f t="shared" ref="K157:K175" si="43">MID($A157,F157,30)</f>
        <v xml:space="preserve"> -4.261724</v>
      </c>
      <c r="M157" s="1">
        <f>(I157 *M$155) -M$156</f>
        <v>0.44401679999999999</v>
      </c>
      <c r="N157" s="1">
        <f>(J157 *N$155) -N$156</f>
        <v>8.9842015999999987</v>
      </c>
      <c r="O157" s="1">
        <f>(K157 *O$155) -O$156</f>
        <v>-5.1140688000000001</v>
      </c>
      <c r="Q157" t="str">
        <f t="shared" ref="Q157:Q175" si="44">CONCATENATE(H157, M157, " ", N157, " ", O157)</f>
        <v>v 0.4440168 8.9842016 -5.1140688</v>
      </c>
    </row>
    <row r="158" spans="1:19">
      <c r="A158" t="s">
        <v>141</v>
      </c>
      <c r="E158">
        <f t="shared" si="38"/>
        <v>12</v>
      </c>
      <c r="F158">
        <f t="shared" si="39"/>
        <v>22</v>
      </c>
      <c r="H158" t="str">
        <f t="shared" si="40"/>
        <v xml:space="preserve">v </v>
      </c>
      <c r="I158" t="str">
        <f t="shared" si="41"/>
        <v>-1.261246</v>
      </c>
      <c r="J158" t="str">
        <f t="shared" si="42"/>
        <v xml:space="preserve"> 26.570587</v>
      </c>
      <c r="K158" t="str">
        <f t="shared" si="43"/>
        <v xml:space="preserve"> -3.784066</v>
      </c>
      <c r="M158" s="1">
        <f t="shared" ref="M158:M205" si="45">(I158 *M$155) -M$156</f>
        <v>-1.5134952000000002</v>
      </c>
      <c r="N158" s="1">
        <f t="shared" ref="N158:N205" si="46">(J158 *N$155) -N$156</f>
        <v>9.9681967999999976</v>
      </c>
      <c r="O158" s="1">
        <f t="shared" ref="O158:O205" si="47">(K158 *O$155) -O$156</f>
        <v>-4.5408792</v>
      </c>
      <c r="Q158" t="str">
        <f t="shared" si="44"/>
        <v>v -1.5134952 9.9681968 -4.5408792</v>
      </c>
    </row>
    <row r="159" spans="1:19">
      <c r="A159" t="s">
        <v>142</v>
      </c>
      <c r="E159">
        <f t="shared" si="38"/>
        <v>11</v>
      </c>
      <c r="F159">
        <f t="shared" si="39"/>
        <v>21</v>
      </c>
      <c r="H159" t="str">
        <f t="shared" si="40"/>
        <v xml:space="preserve">v </v>
      </c>
      <c r="I159" t="str">
        <f t="shared" si="41"/>
        <v>2.001274</v>
      </c>
      <c r="J159" t="str">
        <f t="shared" si="42"/>
        <v xml:space="preserve"> 26.570587</v>
      </c>
      <c r="K159" t="str">
        <f t="shared" si="43"/>
        <v xml:space="preserve"> -3.784065</v>
      </c>
      <c r="M159" s="1">
        <f t="shared" si="45"/>
        <v>2.4015287999999999</v>
      </c>
      <c r="N159" s="1">
        <f t="shared" si="46"/>
        <v>9.9681967999999976</v>
      </c>
      <c r="O159" s="1">
        <f t="shared" si="47"/>
        <v>-4.5408780000000002</v>
      </c>
      <c r="Q159" t="str">
        <f t="shared" si="44"/>
        <v>v 2.4015288 9.9681968 -4.540878</v>
      </c>
    </row>
    <row r="160" spans="1:19">
      <c r="A160" t="s">
        <v>143</v>
      </c>
      <c r="E160">
        <f t="shared" si="38"/>
        <v>12</v>
      </c>
      <c r="F160">
        <f t="shared" si="39"/>
        <v>22</v>
      </c>
      <c r="H160" t="str">
        <f t="shared" si="40"/>
        <v xml:space="preserve">v </v>
      </c>
      <c r="I160" t="str">
        <f t="shared" si="41"/>
        <v>-2.451725</v>
      </c>
      <c r="J160" t="str">
        <f t="shared" si="42"/>
        <v xml:space="preserve"> 26.967482</v>
      </c>
      <c r="K160" t="str">
        <f t="shared" si="43"/>
        <v xml:space="preserve"> -2.282692</v>
      </c>
      <c r="M160" s="1">
        <f t="shared" si="45"/>
        <v>-2.9420700000000002</v>
      </c>
      <c r="N160" s="1">
        <f t="shared" si="46"/>
        <v>10.444470800000001</v>
      </c>
      <c r="O160" s="1">
        <f t="shared" si="47"/>
        <v>-2.7392303999999998</v>
      </c>
      <c r="Q160" t="str">
        <f t="shared" si="44"/>
        <v>v -2.94207 10.4444708 -2.7392304</v>
      </c>
    </row>
    <row r="161" spans="1:17">
      <c r="A161" t="s">
        <v>144</v>
      </c>
      <c r="E161">
        <f t="shared" si="38"/>
        <v>11</v>
      </c>
      <c r="F161">
        <f t="shared" si="39"/>
        <v>21</v>
      </c>
      <c r="H161" t="str">
        <f t="shared" si="40"/>
        <v xml:space="preserve">v </v>
      </c>
      <c r="I161" t="str">
        <f t="shared" si="41"/>
        <v>3.191753</v>
      </c>
      <c r="J161" t="str">
        <f t="shared" si="42"/>
        <v xml:space="preserve"> 26.967482</v>
      </c>
      <c r="K161" t="str">
        <f t="shared" si="43"/>
        <v xml:space="preserve"> -2.282691</v>
      </c>
      <c r="M161" s="1">
        <f t="shared" si="45"/>
        <v>3.8301035999999997</v>
      </c>
      <c r="N161" s="1">
        <f t="shared" si="46"/>
        <v>10.444470800000001</v>
      </c>
      <c r="O161" s="1">
        <f t="shared" si="47"/>
        <v>-2.7392291999999996</v>
      </c>
      <c r="Q161" t="str">
        <f t="shared" si="44"/>
        <v>v 3.8301036 10.4444708 -2.7392292</v>
      </c>
    </row>
    <row r="162" spans="1:17">
      <c r="A162" t="s">
        <v>145</v>
      </c>
      <c r="E162">
        <f t="shared" si="38"/>
        <v>12</v>
      </c>
      <c r="F162">
        <f t="shared" si="39"/>
        <v>22</v>
      </c>
      <c r="H162" t="str">
        <f t="shared" si="40"/>
        <v xml:space="preserve">v </v>
      </c>
      <c r="I162" t="str">
        <f t="shared" si="41"/>
        <v>-2.728353</v>
      </c>
      <c r="J162" t="str">
        <f t="shared" si="42"/>
        <v xml:space="preserve"> 27.515779</v>
      </c>
      <c r="K162" t="str">
        <f t="shared" si="43"/>
        <v xml:space="preserve"> -0.285205</v>
      </c>
      <c r="M162" s="1">
        <f t="shared" si="45"/>
        <v>-3.2740235999999996</v>
      </c>
      <c r="N162" s="1">
        <f t="shared" si="46"/>
        <v>11.102427199999997</v>
      </c>
      <c r="O162" s="1">
        <f t="shared" si="47"/>
        <v>-0.34224599999999999</v>
      </c>
      <c r="Q162" t="str">
        <f t="shared" si="44"/>
        <v>v -3.2740236 11.1024272 -0.342246</v>
      </c>
    </row>
    <row r="163" spans="1:17">
      <c r="A163" t="s">
        <v>146</v>
      </c>
      <c r="E163">
        <f t="shared" si="38"/>
        <v>11</v>
      </c>
      <c r="F163">
        <f t="shared" si="39"/>
        <v>21</v>
      </c>
      <c r="H163" t="str">
        <f t="shared" si="40"/>
        <v xml:space="preserve">v </v>
      </c>
      <c r="I163" t="str">
        <f t="shared" si="41"/>
        <v>3.468380</v>
      </c>
      <c r="J163" t="str">
        <f t="shared" si="42"/>
        <v xml:space="preserve"> 27.515779</v>
      </c>
      <c r="K163" t="str">
        <f t="shared" si="43"/>
        <v xml:space="preserve"> -0.285204</v>
      </c>
      <c r="M163" s="1">
        <f t="shared" si="45"/>
        <v>4.1620559999999998</v>
      </c>
      <c r="N163" s="1">
        <f t="shared" si="46"/>
        <v>11.102427199999997</v>
      </c>
      <c r="O163" s="1">
        <f t="shared" si="47"/>
        <v>-0.34224480000000002</v>
      </c>
      <c r="Q163" t="str">
        <f t="shared" si="44"/>
        <v>v 4.162056 11.1024272 -0.3422448</v>
      </c>
    </row>
    <row r="164" spans="1:17">
      <c r="A164" t="s">
        <v>147</v>
      </c>
      <c r="E164">
        <f t="shared" si="38"/>
        <v>12</v>
      </c>
      <c r="F164">
        <f t="shared" si="39"/>
        <v>22</v>
      </c>
      <c r="H164" t="str">
        <f t="shared" si="40"/>
        <v xml:space="preserve">v </v>
      </c>
      <c r="I164" t="str">
        <f t="shared" si="41"/>
        <v>-1.017422</v>
      </c>
      <c r="J164" t="str">
        <f t="shared" si="42"/>
        <v xml:space="preserve"> 27.933903</v>
      </c>
      <c r="K164" t="str">
        <f t="shared" si="43"/>
        <v xml:space="preserve"> 3.006990</v>
      </c>
      <c r="M164" s="1">
        <f t="shared" si="45"/>
        <v>-1.2209064000000001</v>
      </c>
      <c r="N164" s="1">
        <f t="shared" si="46"/>
        <v>11.604175999999999</v>
      </c>
      <c r="O164" s="1">
        <f t="shared" si="47"/>
        <v>3.6083879999999997</v>
      </c>
      <c r="Q164" t="str">
        <f t="shared" si="44"/>
        <v>v -1.2209064 11.604176 3.608388</v>
      </c>
    </row>
    <row r="165" spans="1:17">
      <c r="A165" t="s">
        <v>148</v>
      </c>
      <c r="E165">
        <f t="shared" si="38"/>
        <v>11</v>
      </c>
      <c r="F165">
        <f t="shared" si="39"/>
        <v>21</v>
      </c>
      <c r="H165" t="str">
        <f t="shared" si="40"/>
        <v xml:space="preserve">v </v>
      </c>
      <c r="I165" t="str">
        <f t="shared" si="41"/>
        <v>1.757448</v>
      </c>
      <c r="J165" t="str">
        <f t="shared" si="42"/>
        <v xml:space="preserve"> 27.933903</v>
      </c>
      <c r="K165" t="str">
        <f t="shared" si="43"/>
        <v xml:space="preserve"> 3.006990</v>
      </c>
      <c r="M165" s="1">
        <f t="shared" si="45"/>
        <v>2.1089376</v>
      </c>
      <c r="N165" s="1">
        <f t="shared" si="46"/>
        <v>11.604175999999999</v>
      </c>
      <c r="O165" s="1">
        <f t="shared" si="47"/>
        <v>3.6083879999999997</v>
      </c>
      <c r="Q165" t="str">
        <f t="shared" si="44"/>
        <v>v 2.1089376 11.604176 3.608388</v>
      </c>
    </row>
    <row r="166" spans="1:17">
      <c r="A166" t="s">
        <v>149</v>
      </c>
      <c r="E166">
        <f t="shared" si="38"/>
        <v>12</v>
      </c>
      <c r="F166">
        <f t="shared" si="39"/>
        <v>22</v>
      </c>
      <c r="H166" t="str">
        <f t="shared" si="40"/>
        <v xml:space="preserve">v </v>
      </c>
      <c r="I166" t="str">
        <f t="shared" si="41"/>
        <v>-1.355362</v>
      </c>
      <c r="J166" t="str">
        <f t="shared" si="42"/>
        <v xml:space="preserve"> 29.692226</v>
      </c>
      <c r="K166" t="str">
        <f t="shared" si="43"/>
        <v xml:space="preserve"> 3.039243</v>
      </c>
      <c r="M166" s="1">
        <f t="shared" si="45"/>
        <v>-1.6264343999999999</v>
      </c>
      <c r="N166" s="1">
        <f t="shared" si="46"/>
        <v>13.714163600000003</v>
      </c>
      <c r="O166" s="1">
        <f t="shared" si="47"/>
        <v>3.6470915999999995</v>
      </c>
      <c r="Q166" t="str">
        <f t="shared" si="44"/>
        <v>v -1.6264344 13.7141636 3.6470916</v>
      </c>
    </row>
    <row r="167" spans="1:17">
      <c r="A167" t="s">
        <v>150</v>
      </c>
      <c r="E167">
        <f t="shared" si="38"/>
        <v>11</v>
      </c>
      <c r="F167">
        <f t="shared" si="39"/>
        <v>21</v>
      </c>
      <c r="H167" t="str">
        <f t="shared" si="40"/>
        <v xml:space="preserve">v </v>
      </c>
      <c r="I167" t="str">
        <f t="shared" si="41"/>
        <v>2.095388</v>
      </c>
      <c r="J167" t="str">
        <f t="shared" si="42"/>
        <v xml:space="preserve"> 29.692226</v>
      </c>
      <c r="K167" t="str">
        <f t="shared" si="43"/>
        <v xml:space="preserve"> 3.039243</v>
      </c>
      <c r="M167" s="1">
        <f t="shared" si="45"/>
        <v>2.5144655999999999</v>
      </c>
      <c r="N167" s="1">
        <f t="shared" si="46"/>
        <v>13.714163600000003</v>
      </c>
      <c r="O167" s="1">
        <f t="shared" si="47"/>
        <v>3.6470915999999995</v>
      </c>
      <c r="Q167" t="str">
        <f t="shared" si="44"/>
        <v>v 2.5144656 13.7141636 3.6470916</v>
      </c>
    </row>
    <row r="168" spans="1:17">
      <c r="A168" t="s">
        <v>151</v>
      </c>
      <c r="E168">
        <f t="shared" si="38"/>
        <v>12</v>
      </c>
      <c r="F168">
        <f t="shared" si="39"/>
        <v>22</v>
      </c>
      <c r="H168" t="str">
        <f t="shared" si="40"/>
        <v xml:space="preserve">v </v>
      </c>
      <c r="I168" t="str">
        <f t="shared" si="41"/>
        <v>-2.040815</v>
      </c>
      <c r="J168" t="str">
        <f t="shared" si="42"/>
        <v xml:space="preserve"> 29.365589</v>
      </c>
      <c r="K168" t="str">
        <f t="shared" si="43"/>
        <v xml:space="preserve"> -0.183737</v>
      </c>
      <c r="M168" s="1">
        <f t="shared" si="45"/>
        <v>-2.4489779999999999</v>
      </c>
      <c r="N168" s="1">
        <f t="shared" si="46"/>
        <v>13.322199199999996</v>
      </c>
      <c r="O168" s="1">
        <f t="shared" si="47"/>
        <v>-0.2204844</v>
      </c>
      <c r="Q168" t="str">
        <f t="shared" si="44"/>
        <v>v -2.448978 13.3221992 -0.2204844</v>
      </c>
    </row>
    <row r="169" spans="1:17">
      <c r="A169" t="s">
        <v>152</v>
      </c>
      <c r="E169">
        <f t="shared" si="38"/>
        <v>11</v>
      </c>
      <c r="F169">
        <f t="shared" si="39"/>
        <v>21</v>
      </c>
      <c r="H169" t="str">
        <f t="shared" si="40"/>
        <v xml:space="preserve">v </v>
      </c>
      <c r="I169" t="str">
        <f t="shared" si="41"/>
        <v>2.780842</v>
      </c>
      <c r="J169" t="str">
        <f t="shared" si="42"/>
        <v xml:space="preserve"> 29.365589</v>
      </c>
      <c r="K169" t="str">
        <f t="shared" si="43"/>
        <v xml:space="preserve"> -0.183736</v>
      </c>
      <c r="M169" s="1">
        <f t="shared" si="45"/>
        <v>3.3370103999999996</v>
      </c>
      <c r="N169" s="1">
        <f t="shared" si="46"/>
        <v>13.322199199999996</v>
      </c>
      <c r="O169" s="1">
        <f t="shared" si="47"/>
        <v>-0.22048320000000002</v>
      </c>
      <c r="Q169" t="str">
        <f t="shared" si="44"/>
        <v>v 3.3370104 13.3221992 -0.2204832</v>
      </c>
    </row>
    <row r="170" spans="1:17">
      <c r="A170" t="s">
        <v>153</v>
      </c>
      <c r="E170">
        <f t="shared" si="38"/>
        <v>12</v>
      </c>
      <c r="F170">
        <f t="shared" si="39"/>
        <v>22</v>
      </c>
      <c r="H170" t="str">
        <f t="shared" si="40"/>
        <v xml:space="preserve">v </v>
      </c>
      <c r="I170" t="str">
        <f t="shared" si="41"/>
        <v>-1.922329</v>
      </c>
      <c r="J170" t="str">
        <f t="shared" si="42"/>
        <v xml:space="preserve"> 29.171425</v>
      </c>
      <c r="K170" t="str">
        <f t="shared" si="43"/>
        <v xml:space="preserve"> -1.939002</v>
      </c>
      <c r="M170" s="1">
        <f t="shared" si="45"/>
        <v>-2.3067948</v>
      </c>
      <c r="N170" s="1">
        <f t="shared" si="46"/>
        <v>13.089202400000001</v>
      </c>
      <c r="O170" s="1">
        <f t="shared" si="47"/>
        <v>-2.3268023999999996</v>
      </c>
      <c r="Q170" t="str">
        <f t="shared" si="44"/>
        <v>v -2.3067948 13.0892024 -2.3268024</v>
      </c>
    </row>
    <row r="171" spans="1:17">
      <c r="A171" t="s">
        <v>154</v>
      </c>
      <c r="E171">
        <f t="shared" si="38"/>
        <v>11</v>
      </c>
      <c r="F171">
        <f t="shared" si="39"/>
        <v>21</v>
      </c>
      <c r="H171" t="str">
        <f t="shared" si="40"/>
        <v xml:space="preserve">v </v>
      </c>
      <c r="I171" t="str">
        <f t="shared" si="41"/>
        <v>2.662356</v>
      </c>
      <c r="J171" t="str">
        <f t="shared" si="42"/>
        <v xml:space="preserve"> 29.171425</v>
      </c>
      <c r="K171" t="str">
        <f t="shared" si="43"/>
        <v xml:space="preserve"> -1.939002</v>
      </c>
      <c r="M171" s="1">
        <f t="shared" si="45"/>
        <v>3.1948271999999998</v>
      </c>
      <c r="N171" s="1">
        <f t="shared" si="46"/>
        <v>13.089202400000001</v>
      </c>
      <c r="O171" s="1">
        <f t="shared" si="47"/>
        <v>-2.3268023999999996</v>
      </c>
      <c r="Q171" t="str">
        <f t="shared" si="44"/>
        <v>v 3.1948272 13.0892024 -2.3268024</v>
      </c>
    </row>
    <row r="172" spans="1:17">
      <c r="A172" t="s">
        <v>155</v>
      </c>
      <c r="E172">
        <f t="shared" si="38"/>
        <v>12</v>
      </c>
      <c r="F172">
        <f t="shared" si="39"/>
        <v>22</v>
      </c>
      <c r="H172" t="str">
        <f t="shared" si="40"/>
        <v xml:space="preserve">v </v>
      </c>
      <c r="I172" t="str">
        <f t="shared" si="41"/>
        <v>-1.482543</v>
      </c>
      <c r="J172" t="str">
        <f t="shared" si="42"/>
        <v xml:space="preserve"> 28.205074</v>
      </c>
      <c r="K172" t="str">
        <f t="shared" si="43"/>
        <v xml:space="preserve"> -3.641638</v>
      </c>
      <c r="M172" s="1">
        <f t="shared" si="45"/>
        <v>-1.7790515999999998</v>
      </c>
      <c r="N172" s="1">
        <f t="shared" si="46"/>
        <v>11.929581199999998</v>
      </c>
      <c r="O172" s="1">
        <f t="shared" si="47"/>
        <v>-4.3699655999999996</v>
      </c>
      <c r="Q172" t="str">
        <f t="shared" si="44"/>
        <v>v -1.7790516 11.9295812 -4.3699656</v>
      </c>
    </row>
    <row r="173" spans="1:17">
      <c r="A173" t="s">
        <v>156</v>
      </c>
      <c r="E173">
        <f t="shared" si="38"/>
        <v>11</v>
      </c>
      <c r="F173">
        <f t="shared" si="39"/>
        <v>21</v>
      </c>
      <c r="H173" t="str">
        <f t="shared" si="40"/>
        <v xml:space="preserve">v </v>
      </c>
      <c r="I173" t="str">
        <f t="shared" si="41"/>
        <v>2.222572</v>
      </c>
      <c r="J173" t="str">
        <f t="shared" si="42"/>
        <v xml:space="preserve"> 28.205074</v>
      </c>
      <c r="K173" t="str">
        <f t="shared" si="43"/>
        <v xml:space="preserve"> -3.641638</v>
      </c>
      <c r="M173" s="1">
        <f t="shared" si="45"/>
        <v>2.6670864000000001</v>
      </c>
      <c r="N173" s="1">
        <f t="shared" si="46"/>
        <v>11.929581199999998</v>
      </c>
      <c r="O173" s="1">
        <f t="shared" si="47"/>
        <v>-4.3699655999999996</v>
      </c>
      <c r="Q173" t="str">
        <f t="shared" si="44"/>
        <v>v 2.6670864 11.9295812 -4.3699656</v>
      </c>
    </row>
    <row r="174" spans="1:17">
      <c r="A174" t="s">
        <v>157</v>
      </c>
      <c r="E174">
        <f t="shared" si="38"/>
        <v>11</v>
      </c>
      <c r="F174">
        <f t="shared" si="39"/>
        <v>21</v>
      </c>
      <c r="H174" t="str">
        <f t="shared" si="40"/>
        <v xml:space="preserve">v </v>
      </c>
      <c r="I174" t="str">
        <f t="shared" si="41"/>
        <v>0.370014</v>
      </c>
      <c r="J174" t="str">
        <f t="shared" si="42"/>
        <v xml:space="preserve"> 28.560480</v>
      </c>
      <c r="K174" t="str">
        <f t="shared" si="43"/>
        <v xml:space="preserve"> -4.043217</v>
      </c>
      <c r="M174" s="1">
        <f t="shared" si="45"/>
        <v>0.44401679999999999</v>
      </c>
      <c r="N174" s="1">
        <f t="shared" si="46"/>
        <v>12.356068399999995</v>
      </c>
      <c r="O174" s="1">
        <f t="shared" si="47"/>
        <v>-4.8518604000000005</v>
      </c>
      <c r="Q174" t="str">
        <f t="shared" si="44"/>
        <v>v 0.4440168 12.3560684 -4.8518604</v>
      </c>
    </row>
    <row r="175" spans="1:17">
      <c r="A175" t="s">
        <v>158</v>
      </c>
      <c r="E175">
        <f t="shared" si="38"/>
        <v>11</v>
      </c>
      <c r="F175">
        <f t="shared" si="39"/>
        <v>21</v>
      </c>
      <c r="H175" t="str">
        <f t="shared" si="40"/>
        <v xml:space="preserve">v </v>
      </c>
      <c r="I175" t="str">
        <f t="shared" si="41"/>
        <v>0.370014</v>
      </c>
      <c r="J175" t="str">
        <f t="shared" si="42"/>
        <v xml:space="preserve"> 30.111538</v>
      </c>
      <c r="K175" t="str">
        <f t="shared" si="43"/>
        <v xml:space="preserve"> -2.264999</v>
      </c>
      <c r="M175" s="1">
        <f t="shared" si="45"/>
        <v>0.44401679999999999</v>
      </c>
      <c r="N175" s="1">
        <f t="shared" si="46"/>
        <v>14.217338000000002</v>
      </c>
      <c r="O175" s="1">
        <f t="shared" si="47"/>
        <v>-2.7179987999999997</v>
      </c>
      <c r="Q175" t="str">
        <f t="shared" si="44"/>
        <v>v 0.4440168 14.217338 -2.7179988</v>
      </c>
    </row>
    <row r="176" spans="1:17">
      <c r="A176" t="s">
        <v>159</v>
      </c>
      <c r="E176">
        <f t="shared" si="38"/>
        <v>11</v>
      </c>
      <c r="F176">
        <f t="shared" si="39"/>
        <v>21</v>
      </c>
      <c r="H176" t="str">
        <f t="shared" si="40"/>
        <v xml:space="preserve">v </v>
      </c>
      <c r="I176" t="str">
        <f t="shared" ref="I176:I205" si="48">MID($A176, 3, (E176-3))</f>
        <v>0.370013</v>
      </c>
      <c r="J176" t="str">
        <f t="shared" ref="J176:J205" si="49">MID($A176, E176, (F176-E176))</f>
        <v xml:space="preserve"> 29.201969</v>
      </c>
      <c r="K176" t="str">
        <f t="shared" ref="K176:K205" si="50">MID($A176,F176,30)</f>
        <v xml:space="preserve"> 4.064178</v>
      </c>
      <c r="M176" s="1">
        <f t="shared" si="45"/>
        <v>0.44401559999999995</v>
      </c>
      <c r="N176" s="1">
        <f t="shared" si="46"/>
        <v>13.1258552</v>
      </c>
      <c r="O176" s="1">
        <f t="shared" si="47"/>
        <v>4.8770135999999997</v>
      </c>
      <c r="Q176" t="str">
        <f t="shared" ref="Q176:Q205" si="51">CONCATENATE(H176, M176, " ", N176, " ", O176)</f>
        <v>v 0.4440156 13.1258552 4.8770136</v>
      </c>
    </row>
    <row r="177" spans="1:17">
      <c r="A177" t="s">
        <v>160</v>
      </c>
      <c r="E177">
        <f t="shared" si="38"/>
        <v>11</v>
      </c>
      <c r="F177">
        <f t="shared" si="39"/>
        <v>21</v>
      </c>
      <c r="H177" t="str">
        <f t="shared" si="40"/>
        <v xml:space="preserve">v </v>
      </c>
      <c r="I177" t="str">
        <f t="shared" si="48"/>
        <v>0.370013</v>
      </c>
      <c r="J177" t="str">
        <f t="shared" si="49"/>
        <v xml:space="preserve"> 27.934385</v>
      </c>
      <c r="K177" t="str">
        <f t="shared" si="50"/>
        <v xml:space="preserve"> 3.550109</v>
      </c>
      <c r="M177" s="1">
        <f t="shared" si="45"/>
        <v>0.44401559999999995</v>
      </c>
      <c r="N177" s="1">
        <f t="shared" si="46"/>
        <v>11.604754400000001</v>
      </c>
      <c r="O177" s="1">
        <f t="shared" si="47"/>
        <v>4.2601307999999998</v>
      </c>
      <c r="Q177" t="str">
        <f t="shared" si="51"/>
        <v>v 0.4440156 11.6047544 4.2601308</v>
      </c>
    </row>
    <row r="178" spans="1:17">
      <c r="A178" t="s">
        <v>161</v>
      </c>
      <c r="E178">
        <f t="shared" si="38"/>
        <v>11</v>
      </c>
      <c r="F178">
        <f t="shared" si="39"/>
        <v>21</v>
      </c>
      <c r="H178" t="str">
        <f t="shared" si="40"/>
        <v xml:space="preserve">v </v>
      </c>
      <c r="I178" t="str">
        <f t="shared" si="48"/>
        <v>0.370014</v>
      </c>
      <c r="J178" t="str">
        <f t="shared" si="49"/>
        <v xml:space="preserve"> 23.182833</v>
      </c>
      <c r="K178" t="str">
        <f t="shared" si="50"/>
        <v xml:space="preserve"> -3.579986</v>
      </c>
      <c r="M178" s="1">
        <f t="shared" si="45"/>
        <v>0.44401679999999999</v>
      </c>
      <c r="N178" s="1">
        <f t="shared" si="46"/>
        <v>5.9028919999999978</v>
      </c>
      <c r="O178" s="1">
        <f t="shared" si="47"/>
        <v>-4.2959831999999993</v>
      </c>
      <c r="Q178" t="str">
        <f t="shared" si="51"/>
        <v>v 0.4440168 5.902892 -4.2959832</v>
      </c>
    </row>
    <row r="179" spans="1:17">
      <c r="A179" t="s">
        <v>162</v>
      </c>
      <c r="E179">
        <f t="shared" si="38"/>
        <v>12</v>
      </c>
      <c r="F179">
        <f t="shared" si="39"/>
        <v>22</v>
      </c>
      <c r="H179" t="str">
        <f t="shared" si="40"/>
        <v xml:space="preserve">v </v>
      </c>
      <c r="I179" t="str">
        <f t="shared" si="48"/>
        <v>-0.898395</v>
      </c>
      <c r="J179" t="str">
        <f t="shared" si="49"/>
        <v xml:space="preserve"> 23.192083</v>
      </c>
      <c r="K179" t="str">
        <f t="shared" si="50"/>
        <v xml:space="preserve"> -2.634942</v>
      </c>
      <c r="M179" s="1">
        <f t="shared" si="45"/>
        <v>-1.078074</v>
      </c>
      <c r="N179" s="1">
        <f t="shared" si="46"/>
        <v>5.9139920000000004</v>
      </c>
      <c r="O179" s="1">
        <f t="shared" si="47"/>
        <v>-3.1619304000000001</v>
      </c>
      <c r="Q179" t="str">
        <f t="shared" si="51"/>
        <v>v -1.078074 5.913992 -3.1619304</v>
      </c>
    </row>
    <row r="180" spans="1:17">
      <c r="A180" t="s">
        <v>163</v>
      </c>
      <c r="E180">
        <f t="shared" si="38"/>
        <v>11</v>
      </c>
      <c r="F180">
        <f t="shared" si="39"/>
        <v>21</v>
      </c>
      <c r="H180" t="str">
        <f t="shared" si="40"/>
        <v xml:space="preserve">v </v>
      </c>
      <c r="I180" t="str">
        <f t="shared" si="48"/>
        <v>1.638422</v>
      </c>
      <c r="J180" t="str">
        <f t="shared" si="49"/>
        <v xml:space="preserve"> 23.192083</v>
      </c>
      <c r="K180" t="str">
        <f t="shared" si="50"/>
        <v xml:space="preserve"> -2.634942</v>
      </c>
      <c r="M180" s="1">
        <f t="shared" si="45"/>
        <v>1.9661063999999999</v>
      </c>
      <c r="N180" s="1">
        <f t="shared" si="46"/>
        <v>5.9139920000000004</v>
      </c>
      <c r="O180" s="1">
        <f t="shared" si="47"/>
        <v>-3.1619304000000001</v>
      </c>
      <c r="Q180" t="str">
        <f t="shared" si="51"/>
        <v>v 1.9661064 5.913992 -3.1619304</v>
      </c>
    </row>
    <row r="181" spans="1:17">
      <c r="A181" t="s">
        <v>164</v>
      </c>
      <c r="E181">
        <f t="shared" si="38"/>
        <v>12</v>
      </c>
      <c r="F181">
        <f t="shared" si="39"/>
        <v>22</v>
      </c>
      <c r="H181" t="str">
        <f t="shared" si="40"/>
        <v xml:space="preserve">v </v>
      </c>
      <c r="I181" t="str">
        <f t="shared" si="48"/>
        <v>-1.767995</v>
      </c>
      <c r="J181" t="str">
        <f t="shared" si="49"/>
        <v xml:space="preserve"> 23.264374</v>
      </c>
      <c r="K181" t="str">
        <f t="shared" si="50"/>
        <v xml:space="preserve"> -1.764739</v>
      </c>
      <c r="M181" s="1">
        <f t="shared" si="45"/>
        <v>-2.121594</v>
      </c>
      <c r="N181" s="1">
        <f t="shared" si="46"/>
        <v>6.0007412000000002</v>
      </c>
      <c r="O181" s="1">
        <f t="shared" si="47"/>
        <v>-2.1176868</v>
      </c>
      <c r="Q181" t="str">
        <f t="shared" si="51"/>
        <v>v -2.121594 6.0007412 -2.1176868</v>
      </c>
    </row>
    <row r="182" spans="1:17">
      <c r="A182" t="s">
        <v>165</v>
      </c>
      <c r="E182">
        <f t="shared" si="38"/>
        <v>11</v>
      </c>
      <c r="F182">
        <f t="shared" si="39"/>
        <v>21</v>
      </c>
      <c r="H182" t="str">
        <f t="shared" si="40"/>
        <v xml:space="preserve">v </v>
      </c>
      <c r="I182" t="str">
        <f t="shared" si="48"/>
        <v>2.508022</v>
      </c>
      <c r="J182" t="str">
        <f t="shared" si="49"/>
        <v xml:space="preserve"> 23.264374</v>
      </c>
      <c r="K182" t="str">
        <f t="shared" si="50"/>
        <v xml:space="preserve"> -1.764738</v>
      </c>
      <c r="M182" s="1">
        <f t="shared" si="45"/>
        <v>3.0096263999999997</v>
      </c>
      <c r="N182" s="1">
        <f t="shared" si="46"/>
        <v>6.0007412000000002</v>
      </c>
      <c r="O182" s="1">
        <f t="shared" si="47"/>
        <v>-2.1176855999999997</v>
      </c>
      <c r="Q182" t="str">
        <f t="shared" si="51"/>
        <v>v 3.0096264 6.0007412 -2.1176856</v>
      </c>
    </row>
    <row r="183" spans="1:17">
      <c r="A183" t="s">
        <v>166</v>
      </c>
      <c r="E183">
        <f t="shared" si="38"/>
        <v>12</v>
      </c>
      <c r="F183">
        <f t="shared" si="39"/>
        <v>22</v>
      </c>
      <c r="H183" t="str">
        <f t="shared" si="40"/>
        <v xml:space="preserve">v </v>
      </c>
      <c r="I183" t="str">
        <f t="shared" si="48"/>
        <v>-2.190572</v>
      </c>
      <c r="J183" t="str">
        <f t="shared" si="49"/>
        <v xml:space="preserve"> 23.769741</v>
      </c>
      <c r="K183" t="str">
        <f t="shared" si="50"/>
        <v xml:space="preserve"> -0.609761</v>
      </c>
      <c r="M183" s="1">
        <f t="shared" si="45"/>
        <v>-2.6286863999999999</v>
      </c>
      <c r="N183" s="1">
        <f t="shared" si="46"/>
        <v>6.6071816000000005</v>
      </c>
      <c r="O183" s="1">
        <f t="shared" si="47"/>
        <v>-0.73171319999999995</v>
      </c>
      <c r="Q183" t="str">
        <f t="shared" si="51"/>
        <v>v -2.6286864 6.6071816 -0.7317132</v>
      </c>
    </row>
    <row r="184" spans="1:17">
      <c r="A184" t="s">
        <v>167</v>
      </c>
      <c r="E184">
        <f t="shared" si="38"/>
        <v>11</v>
      </c>
      <c r="F184">
        <f t="shared" si="39"/>
        <v>21</v>
      </c>
      <c r="H184" t="str">
        <f t="shared" si="40"/>
        <v xml:space="preserve">v </v>
      </c>
      <c r="I184" t="str">
        <f t="shared" si="48"/>
        <v>2.930599</v>
      </c>
      <c r="J184" t="str">
        <f t="shared" si="49"/>
        <v xml:space="preserve"> 23.769741</v>
      </c>
      <c r="K184" t="str">
        <f t="shared" si="50"/>
        <v xml:space="preserve"> -0.609760</v>
      </c>
      <c r="M184" s="1">
        <f t="shared" si="45"/>
        <v>3.5167188</v>
      </c>
      <c r="N184" s="1">
        <f t="shared" si="46"/>
        <v>6.6071816000000005</v>
      </c>
      <c r="O184" s="1">
        <f t="shared" si="47"/>
        <v>-0.73171199999999992</v>
      </c>
      <c r="Q184" t="str">
        <f t="shared" si="51"/>
        <v>v 3.5167188 6.6071816 -0.731712</v>
      </c>
    </row>
    <row r="185" spans="1:17">
      <c r="A185" t="s">
        <v>168</v>
      </c>
      <c r="E185">
        <f t="shared" si="38"/>
        <v>12</v>
      </c>
      <c r="F185">
        <f t="shared" si="39"/>
        <v>22</v>
      </c>
      <c r="H185" t="str">
        <f t="shared" si="40"/>
        <v xml:space="preserve">v </v>
      </c>
      <c r="I185" t="str">
        <f t="shared" si="48"/>
        <v>-2.321382</v>
      </c>
      <c r="J185" t="str">
        <f t="shared" si="49"/>
        <v xml:space="preserve"> 26.074324</v>
      </c>
      <c r="K185" t="str">
        <f t="shared" si="50"/>
        <v xml:space="preserve"> 1.242241</v>
      </c>
      <c r="M185" s="1">
        <f t="shared" si="45"/>
        <v>-2.7856583999999995</v>
      </c>
      <c r="N185" s="1">
        <f t="shared" si="46"/>
        <v>9.3726811999999988</v>
      </c>
      <c r="O185" s="1">
        <f t="shared" si="47"/>
        <v>1.4906891999999998</v>
      </c>
      <c r="Q185" t="str">
        <f t="shared" si="51"/>
        <v>v -2.7856584 9.3726812 1.4906892</v>
      </c>
    </row>
    <row r="186" spans="1:17">
      <c r="A186" t="s">
        <v>169</v>
      </c>
      <c r="E186">
        <f t="shared" si="38"/>
        <v>11</v>
      </c>
      <c r="F186">
        <f t="shared" si="39"/>
        <v>21</v>
      </c>
      <c r="H186" t="str">
        <f t="shared" si="40"/>
        <v xml:space="preserve">v </v>
      </c>
      <c r="I186" t="str">
        <f t="shared" si="48"/>
        <v>3.061409</v>
      </c>
      <c r="J186" t="str">
        <f t="shared" si="49"/>
        <v xml:space="preserve"> 26.074324</v>
      </c>
      <c r="K186" t="str">
        <f t="shared" si="50"/>
        <v xml:space="preserve"> 1.242241</v>
      </c>
      <c r="M186" s="1">
        <f t="shared" si="45"/>
        <v>3.6736907999999997</v>
      </c>
      <c r="N186" s="1">
        <f t="shared" si="46"/>
        <v>9.3726811999999988</v>
      </c>
      <c r="O186" s="1">
        <f t="shared" si="47"/>
        <v>1.4906891999999998</v>
      </c>
      <c r="Q186" t="str">
        <f t="shared" si="51"/>
        <v>v 3.6736908 9.3726812 1.4906892</v>
      </c>
    </row>
    <row r="187" spans="1:17">
      <c r="A187" t="s">
        <v>170</v>
      </c>
      <c r="E187">
        <f t="shared" si="38"/>
        <v>12</v>
      </c>
      <c r="F187">
        <f t="shared" si="39"/>
        <v>22</v>
      </c>
      <c r="H187" t="str">
        <f t="shared" si="40"/>
        <v xml:space="preserve">v </v>
      </c>
      <c r="I187" t="str">
        <f t="shared" si="48"/>
        <v>-1.802822</v>
      </c>
      <c r="J187" t="str">
        <f t="shared" si="49"/>
        <v xml:space="preserve"> 26.563717</v>
      </c>
      <c r="K187" t="str">
        <f t="shared" si="50"/>
        <v xml:space="preserve"> 2.656133</v>
      </c>
      <c r="M187" s="1">
        <f t="shared" si="45"/>
        <v>-2.1633863999999998</v>
      </c>
      <c r="N187" s="1">
        <f t="shared" si="46"/>
        <v>9.9599527999999999</v>
      </c>
      <c r="O187" s="1">
        <f t="shared" si="47"/>
        <v>3.1873596000000002</v>
      </c>
      <c r="Q187" t="str">
        <f t="shared" si="51"/>
        <v>v -2.1633864 9.9599528 3.1873596</v>
      </c>
    </row>
    <row r="188" spans="1:17">
      <c r="A188" t="s">
        <v>171</v>
      </c>
      <c r="E188">
        <f t="shared" si="38"/>
        <v>11</v>
      </c>
      <c r="F188">
        <f t="shared" si="39"/>
        <v>21</v>
      </c>
      <c r="H188" t="str">
        <f t="shared" si="40"/>
        <v xml:space="preserve">v </v>
      </c>
      <c r="I188" t="str">
        <f t="shared" si="48"/>
        <v>2.542848</v>
      </c>
      <c r="J188" t="str">
        <f t="shared" si="49"/>
        <v xml:space="preserve"> 26.563717</v>
      </c>
      <c r="K188" t="str">
        <f t="shared" si="50"/>
        <v xml:space="preserve"> 2.656134</v>
      </c>
      <c r="M188" s="1">
        <f t="shared" si="45"/>
        <v>3.0514176000000002</v>
      </c>
      <c r="N188" s="1">
        <f t="shared" si="46"/>
        <v>9.9599527999999999</v>
      </c>
      <c r="O188" s="1">
        <f t="shared" si="47"/>
        <v>3.1873608</v>
      </c>
      <c r="Q188" t="str">
        <f t="shared" si="51"/>
        <v>v 3.0514176 9.9599528 3.1873608</v>
      </c>
    </row>
    <row r="189" spans="1:17">
      <c r="A189" t="s">
        <v>172</v>
      </c>
      <c r="E189">
        <f t="shared" si="38"/>
        <v>11</v>
      </c>
      <c r="F189">
        <f t="shared" si="39"/>
        <v>21</v>
      </c>
      <c r="H189" t="str">
        <f t="shared" si="40"/>
        <v xml:space="preserve">v </v>
      </c>
      <c r="I189" t="str">
        <f t="shared" si="48"/>
        <v>0.370013</v>
      </c>
      <c r="J189" t="str">
        <f t="shared" si="49"/>
        <v xml:space="preserve"> 30.080757</v>
      </c>
      <c r="K189" t="str">
        <f t="shared" si="50"/>
        <v xml:space="preserve"> 1.930961</v>
      </c>
      <c r="M189" s="1">
        <f t="shared" si="45"/>
        <v>0.44401559999999995</v>
      </c>
      <c r="N189" s="1">
        <f t="shared" si="46"/>
        <v>14.180400799999997</v>
      </c>
      <c r="O189" s="1">
        <f t="shared" si="47"/>
        <v>2.3171531999999999</v>
      </c>
      <c r="Q189" t="str">
        <f t="shared" si="51"/>
        <v>v 0.4440156 14.1804008 2.3171532</v>
      </c>
    </row>
    <row r="190" spans="1:17">
      <c r="A190" t="s">
        <v>173</v>
      </c>
      <c r="E190">
        <f t="shared" si="38"/>
        <v>11</v>
      </c>
      <c r="F190">
        <f t="shared" si="39"/>
        <v>21</v>
      </c>
      <c r="H190" t="str">
        <f t="shared" si="40"/>
        <v xml:space="preserve">v </v>
      </c>
      <c r="I190" t="str">
        <f t="shared" si="48"/>
        <v>0.370014</v>
      </c>
      <c r="J190" t="str">
        <f t="shared" si="49"/>
        <v xml:space="preserve"> 30.313452</v>
      </c>
      <c r="K190" t="str">
        <f t="shared" si="50"/>
        <v xml:space="preserve"> -0.164446</v>
      </c>
      <c r="M190" s="1">
        <f t="shared" si="45"/>
        <v>0.44401679999999999</v>
      </c>
      <c r="N190" s="1">
        <f t="shared" si="46"/>
        <v>14.4596348</v>
      </c>
      <c r="O190" s="1">
        <f t="shared" si="47"/>
        <v>-0.19733520000000002</v>
      </c>
      <c r="Q190" t="str">
        <f t="shared" si="51"/>
        <v>v 0.4440168 14.4596348 -0.1973352</v>
      </c>
    </row>
    <row r="191" spans="1:17">
      <c r="A191" t="s">
        <v>174</v>
      </c>
      <c r="E191">
        <f t="shared" si="38"/>
        <v>12</v>
      </c>
      <c r="F191">
        <f t="shared" si="39"/>
        <v>22</v>
      </c>
      <c r="H191" t="str">
        <f t="shared" si="40"/>
        <v xml:space="preserve">v </v>
      </c>
      <c r="I191" t="str">
        <f t="shared" si="48"/>
        <v>-1.727501</v>
      </c>
      <c r="J191" t="str">
        <f t="shared" si="49"/>
        <v xml:space="preserve"> 29.519310</v>
      </c>
      <c r="K191" t="str">
        <f t="shared" si="50"/>
        <v xml:space="preserve"> 1.780052</v>
      </c>
      <c r="M191" s="1">
        <f t="shared" si="45"/>
        <v>-2.0730011999999998</v>
      </c>
      <c r="N191" s="1">
        <f t="shared" si="46"/>
        <v>13.506664400000002</v>
      </c>
      <c r="O191" s="1">
        <f t="shared" si="47"/>
        <v>2.1360623999999997</v>
      </c>
      <c r="Q191" t="str">
        <f t="shared" si="51"/>
        <v>v -2.0730012 13.5066644 2.1360624</v>
      </c>
    </row>
    <row r="192" spans="1:17">
      <c r="A192" t="s">
        <v>175</v>
      </c>
      <c r="E192">
        <f t="shared" si="38"/>
        <v>11</v>
      </c>
      <c r="F192">
        <f t="shared" si="39"/>
        <v>21</v>
      </c>
      <c r="H192" t="str">
        <f t="shared" si="40"/>
        <v xml:space="preserve">v </v>
      </c>
      <c r="I192" t="str">
        <f t="shared" si="48"/>
        <v>2.467528</v>
      </c>
      <c r="J192" t="str">
        <f t="shared" si="49"/>
        <v xml:space="preserve"> 29.519310</v>
      </c>
      <c r="K192" t="str">
        <f t="shared" si="50"/>
        <v xml:space="preserve"> 1.780053</v>
      </c>
      <c r="M192" s="1">
        <f t="shared" si="45"/>
        <v>2.9610335999999999</v>
      </c>
      <c r="N192" s="1">
        <f t="shared" si="46"/>
        <v>13.506664400000002</v>
      </c>
      <c r="O192" s="1">
        <f t="shared" si="47"/>
        <v>2.1360636</v>
      </c>
      <c r="Q192" t="str">
        <f t="shared" si="51"/>
        <v>v 2.9610336 13.5066644 2.1360636</v>
      </c>
    </row>
    <row r="193" spans="1:19">
      <c r="A193" t="s">
        <v>176</v>
      </c>
      <c r="E193">
        <f t="shared" si="38"/>
        <v>12</v>
      </c>
      <c r="F193">
        <f t="shared" si="39"/>
        <v>22</v>
      </c>
      <c r="H193" t="str">
        <f t="shared" si="40"/>
        <v xml:space="preserve">v </v>
      </c>
      <c r="I193" t="str">
        <f t="shared" si="48"/>
        <v>-1.679745</v>
      </c>
      <c r="J193" t="str">
        <f t="shared" si="49"/>
        <v xml:space="preserve"> 27.553011</v>
      </c>
      <c r="K193" t="str">
        <f t="shared" si="50"/>
        <v xml:space="preserve"> 2.622767</v>
      </c>
      <c r="M193" s="1">
        <f t="shared" si="45"/>
        <v>-2.0156939999999999</v>
      </c>
      <c r="N193" s="1">
        <f t="shared" si="46"/>
        <v>11.1471056</v>
      </c>
      <c r="O193" s="1">
        <f t="shared" si="47"/>
        <v>3.1473203999999999</v>
      </c>
      <c r="Q193" t="str">
        <f t="shared" si="51"/>
        <v>v -2.015694 11.1471056 3.1473204</v>
      </c>
    </row>
    <row r="194" spans="1:19">
      <c r="A194" t="s">
        <v>177</v>
      </c>
      <c r="E194">
        <f t="shared" si="38"/>
        <v>11</v>
      </c>
      <c r="F194">
        <f t="shared" si="39"/>
        <v>21</v>
      </c>
      <c r="H194" t="str">
        <f t="shared" si="40"/>
        <v xml:space="preserve">v </v>
      </c>
      <c r="I194" t="str">
        <f t="shared" si="48"/>
        <v>2.419771</v>
      </c>
      <c r="J194" t="str">
        <f t="shared" si="49"/>
        <v xml:space="preserve"> 27.553011</v>
      </c>
      <c r="K194" t="str">
        <f t="shared" si="50"/>
        <v xml:space="preserve"> 2.622768</v>
      </c>
      <c r="M194" s="1">
        <f t="shared" si="45"/>
        <v>2.9037251999999998</v>
      </c>
      <c r="N194" s="1">
        <f t="shared" si="46"/>
        <v>11.1471056</v>
      </c>
      <c r="O194" s="1">
        <f t="shared" si="47"/>
        <v>3.1473216000000002</v>
      </c>
      <c r="Q194" t="str">
        <f t="shared" si="51"/>
        <v>v 2.9037252 11.1471056 3.1473216</v>
      </c>
    </row>
    <row r="195" spans="1:19">
      <c r="A195" t="s">
        <v>178</v>
      </c>
      <c r="E195">
        <f t="shared" si="38"/>
        <v>12</v>
      </c>
      <c r="F195">
        <f t="shared" si="39"/>
        <v>22</v>
      </c>
      <c r="H195" t="str">
        <f t="shared" si="40"/>
        <v xml:space="preserve">v </v>
      </c>
      <c r="I195" t="str">
        <f t="shared" si="48"/>
        <v>-2.501768</v>
      </c>
      <c r="J195" t="str">
        <f t="shared" si="49"/>
        <v xml:space="preserve"> 26.054094</v>
      </c>
      <c r="K195" t="str">
        <f t="shared" si="50"/>
        <v xml:space="preserve"> 0.320830</v>
      </c>
      <c r="M195" s="1">
        <f t="shared" si="45"/>
        <v>-3.0021216000000002</v>
      </c>
      <c r="N195" s="1">
        <f t="shared" si="46"/>
        <v>9.3484051999999984</v>
      </c>
      <c r="O195" s="1">
        <f t="shared" si="47"/>
        <v>0.384996</v>
      </c>
      <c r="Q195" t="str">
        <f t="shared" si="51"/>
        <v>v -3.0021216 9.3484052 0.384996</v>
      </c>
    </row>
    <row r="196" spans="1:19">
      <c r="A196" t="s">
        <v>179</v>
      </c>
      <c r="E196">
        <f t="shared" si="38"/>
        <v>11</v>
      </c>
      <c r="F196">
        <f t="shared" si="39"/>
        <v>21</v>
      </c>
      <c r="H196" t="str">
        <f t="shared" si="40"/>
        <v xml:space="preserve">v </v>
      </c>
      <c r="I196" t="str">
        <f t="shared" si="48"/>
        <v>3.241795</v>
      </c>
      <c r="J196" t="str">
        <f t="shared" si="49"/>
        <v xml:space="preserve"> 26.054094</v>
      </c>
      <c r="K196" t="str">
        <f t="shared" si="50"/>
        <v xml:space="preserve"> 0.320831</v>
      </c>
      <c r="M196" s="1">
        <f t="shared" si="45"/>
        <v>3.8901539999999999</v>
      </c>
      <c r="N196" s="1">
        <f t="shared" si="46"/>
        <v>9.3484051999999984</v>
      </c>
      <c r="O196" s="1">
        <f t="shared" si="47"/>
        <v>0.38499719999999998</v>
      </c>
      <c r="Q196" t="str">
        <f t="shared" si="51"/>
        <v>v 3.890154 9.3484052 0.3849972</v>
      </c>
    </row>
    <row r="197" spans="1:19">
      <c r="A197" t="s">
        <v>180</v>
      </c>
      <c r="E197">
        <f t="shared" si="38"/>
        <v>12</v>
      </c>
      <c r="F197">
        <f t="shared" si="39"/>
        <v>22</v>
      </c>
      <c r="H197" t="str">
        <f t="shared" si="40"/>
        <v xml:space="preserve">v </v>
      </c>
      <c r="I197" t="str">
        <f t="shared" si="48"/>
        <v>-2.341699</v>
      </c>
      <c r="J197" t="str">
        <f t="shared" si="49"/>
        <v xml:space="preserve"> 24.572420</v>
      </c>
      <c r="K197" t="str">
        <f t="shared" si="50"/>
        <v xml:space="preserve"> 0.428906</v>
      </c>
      <c r="M197" s="1">
        <f t="shared" si="45"/>
        <v>-2.8100388000000001</v>
      </c>
      <c r="N197" s="1">
        <f t="shared" si="46"/>
        <v>7.5703963999999999</v>
      </c>
      <c r="O197" s="1">
        <f t="shared" si="47"/>
        <v>0.51468720000000001</v>
      </c>
      <c r="Q197" t="str">
        <f t="shared" si="51"/>
        <v>v -2.8100388 7.5703964 0.5146872</v>
      </c>
    </row>
    <row r="198" spans="1:19">
      <c r="A198" t="s">
        <v>181</v>
      </c>
      <c r="E198">
        <f t="shared" si="38"/>
        <v>11</v>
      </c>
      <c r="F198">
        <f t="shared" si="39"/>
        <v>21</v>
      </c>
      <c r="H198" t="str">
        <f t="shared" si="40"/>
        <v xml:space="preserve">v </v>
      </c>
      <c r="I198" t="str">
        <f t="shared" si="48"/>
        <v>3.081726</v>
      </c>
      <c r="J198" t="str">
        <f t="shared" si="49"/>
        <v xml:space="preserve"> 24.572420</v>
      </c>
      <c r="K198" t="str">
        <f t="shared" si="50"/>
        <v xml:space="preserve"> 0.428907</v>
      </c>
      <c r="M198" s="1">
        <f t="shared" si="45"/>
        <v>3.6980712000000002</v>
      </c>
      <c r="N198" s="1">
        <f t="shared" si="46"/>
        <v>7.5703963999999999</v>
      </c>
      <c r="O198" s="1">
        <f t="shared" si="47"/>
        <v>0.51468839999999993</v>
      </c>
      <c r="Q198" t="str">
        <f t="shared" si="51"/>
        <v>v 3.6980712 7.5703964 0.5146884</v>
      </c>
    </row>
    <row r="199" spans="1:19">
      <c r="A199" t="s">
        <v>182</v>
      </c>
      <c r="E199">
        <f t="shared" si="38"/>
        <v>12</v>
      </c>
      <c r="F199">
        <f t="shared" si="39"/>
        <v>22</v>
      </c>
      <c r="H199" t="str">
        <f t="shared" si="40"/>
        <v xml:space="preserve">v </v>
      </c>
      <c r="I199" t="str">
        <f t="shared" si="48"/>
        <v>-2.202694</v>
      </c>
      <c r="J199" t="str">
        <f t="shared" si="49"/>
        <v xml:space="preserve"> 24.605560</v>
      </c>
      <c r="K199" t="str">
        <f t="shared" si="50"/>
        <v xml:space="preserve"> 1.225562</v>
      </c>
      <c r="M199" s="1">
        <f t="shared" si="45"/>
        <v>-2.6432328000000003</v>
      </c>
      <c r="N199" s="1">
        <f t="shared" si="46"/>
        <v>7.6101643999999986</v>
      </c>
      <c r="O199" s="1">
        <f t="shared" si="47"/>
        <v>1.4706744</v>
      </c>
      <c r="Q199" t="str">
        <f t="shared" si="51"/>
        <v>v -2.6432328 7.6101644 1.4706744</v>
      </c>
    </row>
    <row r="200" spans="1:19">
      <c r="A200" t="s">
        <v>183</v>
      </c>
      <c r="E200">
        <f t="shared" si="38"/>
        <v>11</v>
      </c>
      <c r="F200">
        <f t="shared" si="39"/>
        <v>21</v>
      </c>
      <c r="H200" t="str">
        <f t="shared" si="40"/>
        <v xml:space="preserve">v </v>
      </c>
      <c r="I200" t="str">
        <f t="shared" si="48"/>
        <v>2.942720</v>
      </c>
      <c r="J200" t="str">
        <f t="shared" si="49"/>
        <v xml:space="preserve"> 24.605560</v>
      </c>
      <c r="K200" t="str">
        <f t="shared" si="50"/>
        <v xml:space="preserve"> 1.225562</v>
      </c>
      <c r="M200" s="1">
        <f t="shared" si="45"/>
        <v>3.5312639999999997</v>
      </c>
      <c r="N200" s="1">
        <f t="shared" si="46"/>
        <v>7.6101643999999986</v>
      </c>
      <c r="O200" s="1">
        <f t="shared" si="47"/>
        <v>1.4706744</v>
      </c>
      <c r="Q200" t="str">
        <f t="shared" si="51"/>
        <v>v 3.531264 7.6101644 1.4706744</v>
      </c>
    </row>
    <row r="201" spans="1:19">
      <c r="A201" t="s">
        <v>184</v>
      </c>
      <c r="E201">
        <f t="shared" si="38"/>
        <v>12</v>
      </c>
      <c r="F201">
        <f t="shared" si="39"/>
        <v>22</v>
      </c>
      <c r="H201" t="str">
        <f t="shared" si="40"/>
        <v xml:space="preserve">v </v>
      </c>
      <c r="I201" t="str">
        <f t="shared" si="48"/>
        <v>-2.486605</v>
      </c>
      <c r="J201" t="str">
        <f t="shared" si="49"/>
        <v xml:space="preserve"> 27.828056</v>
      </c>
      <c r="K201" t="str">
        <f t="shared" si="50"/>
        <v xml:space="preserve"> 1.461911</v>
      </c>
      <c r="M201" s="1">
        <f t="shared" si="45"/>
        <v>-2.9839259999999999</v>
      </c>
      <c r="N201" s="1">
        <f t="shared" si="46"/>
        <v>11.477159599999997</v>
      </c>
      <c r="O201" s="1">
        <f t="shared" si="47"/>
        <v>1.7542932</v>
      </c>
      <c r="Q201" t="str">
        <f t="shared" si="51"/>
        <v>v -2.983926 11.4771596 1.7542932</v>
      </c>
    </row>
    <row r="202" spans="1:19">
      <c r="A202" t="s">
        <v>185</v>
      </c>
      <c r="E202">
        <f t="shared" si="38"/>
        <v>11</v>
      </c>
      <c r="F202">
        <f t="shared" si="39"/>
        <v>21</v>
      </c>
      <c r="H202" t="str">
        <f t="shared" si="40"/>
        <v xml:space="preserve">v </v>
      </c>
      <c r="I202" t="str">
        <f t="shared" si="48"/>
        <v>3.226632</v>
      </c>
      <c r="J202" t="str">
        <f t="shared" si="49"/>
        <v xml:space="preserve"> 27.828056</v>
      </c>
      <c r="K202" t="str">
        <f t="shared" si="50"/>
        <v xml:space="preserve"> 1.461912</v>
      </c>
      <c r="M202" s="1">
        <f t="shared" si="45"/>
        <v>3.8719583999999996</v>
      </c>
      <c r="N202" s="1">
        <f t="shared" si="46"/>
        <v>11.477159599999997</v>
      </c>
      <c r="O202" s="1">
        <f t="shared" si="47"/>
        <v>1.7542944</v>
      </c>
      <c r="Q202" t="str">
        <f t="shared" si="51"/>
        <v>v 3.8719584 11.4771596 1.7542944</v>
      </c>
    </row>
    <row r="203" spans="1:19">
      <c r="A203" t="s">
        <v>186</v>
      </c>
      <c r="E203">
        <f t="shared" si="38"/>
        <v>12</v>
      </c>
      <c r="F203">
        <f t="shared" si="39"/>
        <v>22</v>
      </c>
      <c r="H203" t="str">
        <f t="shared" si="40"/>
        <v xml:space="preserve">v </v>
      </c>
      <c r="I203" t="str">
        <f t="shared" si="48"/>
        <v>-2.567271</v>
      </c>
      <c r="J203" t="str">
        <f t="shared" si="49"/>
        <v xml:space="preserve"> 25.733286</v>
      </c>
      <c r="K203" t="str">
        <f t="shared" si="50"/>
        <v xml:space="preserve"> -0.484314</v>
      </c>
      <c r="M203" s="1">
        <f t="shared" si="45"/>
        <v>-3.0807251999999998</v>
      </c>
      <c r="N203" s="1">
        <f t="shared" si="46"/>
        <v>8.9634356000000004</v>
      </c>
      <c r="O203" s="1">
        <f t="shared" si="47"/>
        <v>-0.58117680000000005</v>
      </c>
      <c r="Q203" t="str">
        <f t="shared" si="51"/>
        <v>v -3.0807252 8.9634356 -0.5811768</v>
      </c>
    </row>
    <row r="204" spans="1:19">
      <c r="A204" t="s">
        <v>187</v>
      </c>
      <c r="E204">
        <f t="shared" si="38"/>
        <v>11</v>
      </c>
      <c r="F204">
        <f t="shared" si="39"/>
        <v>21</v>
      </c>
      <c r="H204" t="str">
        <f t="shared" si="40"/>
        <v xml:space="preserve">v </v>
      </c>
      <c r="I204" t="str">
        <f t="shared" si="48"/>
        <v>3.307299</v>
      </c>
      <c r="J204" t="str">
        <f t="shared" si="49"/>
        <v xml:space="preserve"> 25.733286</v>
      </c>
      <c r="K204" t="str">
        <f t="shared" si="50"/>
        <v xml:space="preserve"> -0.484314</v>
      </c>
      <c r="M204" s="1">
        <f t="shared" si="45"/>
        <v>3.9687587999999998</v>
      </c>
      <c r="N204" s="1">
        <f t="shared" si="46"/>
        <v>8.9634356000000004</v>
      </c>
      <c r="O204" s="1">
        <f t="shared" si="47"/>
        <v>-0.58117680000000005</v>
      </c>
      <c r="Q204" t="str">
        <f t="shared" si="51"/>
        <v>v 3.9687588 8.9634356 -0.5811768</v>
      </c>
    </row>
    <row r="205" spans="1:19">
      <c r="A205" t="s">
        <v>188</v>
      </c>
      <c r="E205">
        <f t="shared" si="38"/>
        <v>11</v>
      </c>
      <c r="F205">
        <f t="shared" si="39"/>
        <v>21</v>
      </c>
      <c r="H205" t="str">
        <f t="shared" si="40"/>
        <v xml:space="preserve">v </v>
      </c>
      <c r="I205" t="str">
        <f t="shared" si="48"/>
        <v>0.370013</v>
      </c>
      <c r="J205" t="str">
        <f t="shared" si="49"/>
        <v xml:space="preserve"> 30.723698</v>
      </c>
      <c r="K205" t="str">
        <f t="shared" si="50"/>
        <v xml:space="preserve"> 3.394331</v>
      </c>
      <c r="M205" s="1">
        <f t="shared" si="45"/>
        <v>0.44401559999999995</v>
      </c>
      <c r="N205" s="1">
        <f t="shared" si="46"/>
        <v>14.951930000000001</v>
      </c>
      <c r="O205" s="1">
        <f t="shared" si="47"/>
        <v>4.0731972000000001</v>
      </c>
      <c r="Q205" t="str">
        <f t="shared" si="51"/>
        <v>v 0.4440156 14.95193 4.0731972</v>
      </c>
    </row>
    <row r="207" spans="1:19">
      <c r="A207" s="2" t="s">
        <v>190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>
      <c r="L208" t="s">
        <v>53</v>
      </c>
      <c r="M208" s="1">
        <v>10</v>
      </c>
      <c r="N208" s="1">
        <v>10</v>
      </c>
      <c r="O208" s="1">
        <v>10</v>
      </c>
    </row>
    <row r="209" spans="1:17">
      <c r="L209" t="s">
        <v>52</v>
      </c>
      <c r="M209" s="1">
        <v>0</v>
      </c>
      <c r="N209">
        <v>0</v>
      </c>
      <c r="O209">
        <v>0</v>
      </c>
    </row>
    <row r="210" spans="1:17">
      <c r="M210" s="1">
        <f>MAX(M214:M262)</f>
        <v>18.048360000000002</v>
      </c>
      <c r="N210" s="1">
        <f>MAX(N214:N262)</f>
        <v>66.950159999999997</v>
      </c>
      <c r="O210" s="1">
        <f>MAX(O214:O262)</f>
        <v>-31.210799999999999</v>
      </c>
      <c r="P210" s="1"/>
    </row>
    <row r="211" spans="1:17">
      <c r="M211" s="1">
        <f>MIN(M214:M262)</f>
        <v>8.1483600000000003</v>
      </c>
      <c r="N211" s="1">
        <f>MIN(N214:N262)</f>
        <v>-7.3271899999999999</v>
      </c>
      <c r="O211" s="1">
        <f>MIN(O214:O262)</f>
        <v>-33.335799999999999</v>
      </c>
      <c r="P211" s="1"/>
    </row>
    <row r="212" spans="1:17">
      <c r="M212">
        <f>(M210+M211)/2</f>
        <v>13.098360000000001</v>
      </c>
      <c r="N212">
        <f>(N210+N211)/2</f>
        <v>29.811484999999998</v>
      </c>
      <c r="O212">
        <f>(O210+O211)/2</f>
        <v>-32.273299999999999</v>
      </c>
      <c r="P212" s="1"/>
    </row>
    <row r="214" spans="1:17">
      <c r="A214" t="s">
        <v>191</v>
      </c>
      <c r="E214">
        <f t="shared" ref="E214:E262" si="52">FIND(" ", $A214, 3)</f>
        <v>11</v>
      </c>
      <c r="F214">
        <f t="shared" ref="F214" si="53">FIND(" ", $A214, E214+1)</f>
        <v>20</v>
      </c>
      <c r="H214" t="str">
        <f t="shared" ref="H214:H262" si="54">MID($A214, 1, 2)</f>
        <v xml:space="preserve">v </v>
      </c>
      <c r="I214" t="str">
        <f t="shared" ref="I214" si="55">MID($A214, 3, (E214-3))</f>
        <v>1.153197</v>
      </c>
      <c r="J214" t="str">
        <f t="shared" ref="J214" si="56">MID($A214, E214, (F214-E214))</f>
        <v xml:space="preserve"> 0.671433</v>
      </c>
      <c r="K214" t="str">
        <f t="shared" ref="K214" si="57">MID($A214,F214,30)</f>
        <v xml:space="preserve"> -3.179471</v>
      </c>
      <c r="M214" s="1">
        <f>(I214 *M$208) -M$209</f>
        <v>11.531970000000001</v>
      </c>
      <c r="N214" s="1">
        <f t="shared" ref="N214:O214" si="58">(J214 *N$208) -N$209</f>
        <v>6.7143299999999995</v>
      </c>
      <c r="O214" s="1">
        <f t="shared" si="58"/>
        <v>-31.794709999999998</v>
      </c>
      <c r="Q214" t="str">
        <f t="shared" ref="Q214" si="59">CONCATENATE(H214, M214, " ", N214, " ", O214)</f>
        <v>v 11.53197 6.71433 -31.79471</v>
      </c>
    </row>
    <row r="215" spans="1:17">
      <c r="A215" t="s">
        <v>192</v>
      </c>
      <c r="E215">
        <f t="shared" si="52"/>
        <v>11</v>
      </c>
      <c r="F215">
        <f t="shared" ref="F215:F229" si="60">FIND(" ", $A215, E215+1)</f>
        <v>20</v>
      </c>
      <c r="H215" t="str">
        <f t="shared" si="54"/>
        <v xml:space="preserve">v </v>
      </c>
      <c r="I215" t="str">
        <f t="shared" ref="I215:I229" si="61">MID($A215, 3, (E215-3))</f>
        <v>1.088106</v>
      </c>
      <c r="J215" t="str">
        <f t="shared" ref="J215:J229" si="62">MID($A215, E215, (F215-E215))</f>
        <v xml:space="preserve"> 0.671433</v>
      </c>
      <c r="K215" t="str">
        <f t="shared" ref="K215:K229" si="63">MID($A215,F215,30)</f>
        <v xml:space="preserve"> -3.227736</v>
      </c>
      <c r="M215" s="1">
        <f t="shared" ref="M215:M229" si="64">(I215 *M$208) -M$209</f>
        <v>10.88106</v>
      </c>
      <c r="N215" s="1">
        <f t="shared" ref="N215:N229" si="65">(J215 *N$208) -N$209</f>
        <v>6.7143299999999995</v>
      </c>
      <c r="O215" s="1">
        <f t="shared" ref="O215:O229" si="66">(K215 *O$208) -O$209</f>
        <v>-32.277360000000002</v>
      </c>
      <c r="Q215" t="str">
        <f t="shared" ref="Q215:Q229" si="67">CONCATENATE(H215, M215, " ", N215, " ", O215)</f>
        <v>v 10.88106 6.71433 -32.27736</v>
      </c>
    </row>
    <row r="216" spans="1:17">
      <c r="A216" t="s">
        <v>193</v>
      </c>
      <c r="E216">
        <f t="shared" si="52"/>
        <v>11</v>
      </c>
      <c r="F216">
        <f t="shared" si="60"/>
        <v>20</v>
      </c>
      <c r="H216" t="str">
        <f t="shared" si="54"/>
        <v xml:space="preserve">v </v>
      </c>
      <c r="I216" t="str">
        <f t="shared" si="61"/>
        <v>1.153197</v>
      </c>
      <c r="J216" t="str">
        <f t="shared" si="62"/>
        <v xml:space="preserve"> 0.671433</v>
      </c>
      <c r="K216" t="str">
        <f t="shared" si="63"/>
        <v xml:space="preserve"> -3.276002</v>
      </c>
      <c r="M216" s="1">
        <f t="shared" si="64"/>
        <v>11.531970000000001</v>
      </c>
      <c r="N216" s="1">
        <f t="shared" si="65"/>
        <v>6.7143299999999995</v>
      </c>
      <c r="O216" s="1">
        <f t="shared" si="66"/>
        <v>-32.760019999999997</v>
      </c>
      <c r="Q216" t="str">
        <f t="shared" si="67"/>
        <v>v 11.53197 6.71433 -32.76002</v>
      </c>
    </row>
    <row r="217" spans="1:17">
      <c r="A217" t="s">
        <v>194</v>
      </c>
      <c r="E217">
        <f t="shared" si="52"/>
        <v>11</v>
      </c>
      <c r="F217">
        <f t="shared" si="60"/>
        <v>20</v>
      </c>
      <c r="H217" t="str">
        <f t="shared" si="54"/>
        <v xml:space="preserve">v </v>
      </c>
      <c r="I217" t="str">
        <f t="shared" si="61"/>
        <v>1.310341</v>
      </c>
      <c r="J217" t="str">
        <f t="shared" si="62"/>
        <v xml:space="preserve"> 0.671433</v>
      </c>
      <c r="K217" t="str">
        <f t="shared" si="63"/>
        <v xml:space="preserve"> -3.295995</v>
      </c>
      <c r="M217" s="1">
        <f t="shared" si="64"/>
        <v>13.10341</v>
      </c>
      <c r="N217" s="1">
        <f t="shared" si="65"/>
        <v>6.7143299999999995</v>
      </c>
      <c r="O217" s="1">
        <f t="shared" si="66"/>
        <v>-32.959949999999999</v>
      </c>
      <c r="Q217" t="str">
        <f t="shared" si="67"/>
        <v>v 13.10341 6.71433 -32.95995</v>
      </c>
    </row>
    <row r="218" spans="1:17">
      <c r="A218" t="s">
        <v>195</v>
      </c>
      <c r="E218">
        <f t="shared" si="52"/>
        <v>11</v>
      </c>
      <c r="F218">
        <f t="shared" si="60"/>
        <v>20</v>
      </c>
      <c r="H218" t="str">
        <f t="shared" si="54"/>
        <v xml:space="preserve">v </v>
      </c>
      <c r="I218" t="str">
        <f t="shared" si="61"/>
        <v>1.467486</v>
      </c>
      <c r="J218" t="str">
        <f t="shared" si="62"/>
        <v xml:space="preserve"> 0.671433</v>
      </c>
      <c r="K218" t="str">
        <f t="shared" si="63"/>
        <v xml:space="preserve"> -3.276002</v>
      </c>
      <c r="M218" s="1">
        <f t="shared" si="64"/>
        <v>14.674860000000001</v>
      </c>
      <c r="N218" s="1">
        <f t="shared" si="65"/>
        <v>6.7143299999999995</v>
      </c>
      <c r="O218" s="1">
        <f t="shared" si="66"/>
        <v>-32.760019999999997</v>
      </c>
      <c r="Q218" t="str">
        <f t="shared" si="67"/>
        <v>v 14.67486 6.71433 -32.76002</v>
      </c>
    </row>
    <row r="219" spans="1:17">
      <c r="A219" t="s">
        <v>196</v>
      </c>
      <c r="E219">
        <f t="shared" si="52"/>
        <v>11</v>
      </c>
      <c r="F219">
        <f t="shared" si="60"/>
        <v>20</v>
      </c>
      <c r="H219" t="str">
        <f t="shared" si="54"/>
        <v xml:space="preserve">v </v>
      </c>
      <c r="I219" t="str">
        <f t="shared" si="61"/>
        <v>1.532577</v>
      </c>
      <c r="J219" t="str">
        <f t="shared" si="62"/>
        <v xml:space="preserve"> 0.671433</v>
      </c>
      <c r="K219" t="str">
        <f t="shared" si="63"/>
        <v xml:space="preserve"> -3.227736</v>
      </c>
      <c r="M219" s="1">
        <f t="shared" si="64"/>
        <v>15.32577</v>
      </c>
      <c r="N219" s="1">
        <f t="shared" si="65"/>
        <v>6.7143299999999995</v>
      </c>
      <c r="O219" s="1">
        <f t="shared" si="66"/>
        <v>-32.277360000000002</v>
      </c>
      <c r="Q219" t="str">
        <f t="shared" si="67"/>
        <v>v 15.32577 6.71433 -32.27736</v>
      </c>
    </row>
    <row r="220" spans="1:17">
      <c r="A220" t="s">
        <v>197</v>
      </c>
      <c r="E220">
        <f t="shared" si="52"/>
        <v>11</v>
      </c>
      <c r="F220">
        <f t="shared" si="60"/>
        <v>20</v>
      </c>
      <c r="H220" t="str">
        <f t="shared" si="54"/>
        <v xml:space="preserve">v </v>
      </c>
      <c r="I220" t="str">
        <f t="shared" si="61"/>
        <v>1.467486</v>
      </c>
      <c r="J220" t="str">
        <f t="shared" si="62"/>
        <v xml:space="preserve"> 0.671433</v>
      </c>
      <c r="K220" t="str">
        <f t="shared" si="63"/>
        <v xml:space="preserve"> -3.179471</v>
      </c>
      <c r="M220" s="1">
        <f t="shared" si="64"/>
        <v>14.674860000000001</v>
      </c>
      <c r="N220" s="1">
        <f t="shared" si="65"/>
        <v>6.7143299999999995</v>
      </c>
      <c r="O220" s="1">
        <f t="shared" si="66"/>
        <v>-31.794709999999998</v>
      </c>
      <c r="Q220" t="str">
        <f t="shared" si="67"/>
        <v>v 14.67486 6.71433 -31.79471</v>
      </c>
    </row>
    <row r="221" spans="1:17">
      <c r="A221" t="s">
        <v>198</v>
      </c>
      <c r="E221">
        <f t="shared" si="52"/>
        <v>11</v>
      </c>
      <c r="F221">
        <f t="shared" si="60"/>
        <v>20</v>
      </c>
      <c r="H221" t="str">
        <f t="shared" si="54"/>
        <v xml:space="preserve">v </v>
      </c>
      <c r="I221" t="str">
        <f t="shared" si="61"/>
        <v>1.310341</v>
      </c>
      <c r="J221" t="str">
        <f t="shared" si="62"/>
        <v xml:space="preserve"> 0.671433</v>
      </c>
      <c r="K221" t="str">
        <f t="shared" si="63"/>
        <v xml:space="preserve"> -3.159478</v>
      </c>
      <c r="M221" s="1">
        <f t="shared" si="64"/>
        <v>13.10341</v>
      </c>
      <c r="N221" s="1">
        <f t="shared" si="65"/>
        <v>6.7143299999999995</v>
      </c>
      <c r="O221" s="1">
        <f t="shared" si="66"/>
        <v>-31.59478</v>
      </c>
      <c r="Q221" t="str">
        <f t="shared" si="67"/>
        <v>v 13.10341 6.71433 -31.59478</v>
      </c>
    </row>
    <row r="222" spans="1:17">
      <c r="A222" t="s">
        <v>199</v>
      </c>
      <c r="E222">
        <f t="shared" si="52"/>
        <v>11</v>
      </c>
      <c r="F222">
        <f t="shared" si="60"/>
        <v>21</v>
      </c>
      <c r="H222" t="str">
        <f t="shared" si="54"/>
        <v xml:space="preserve">v </v>
      </c>
      <c r="I222" t="str">
        <f t="shared" si="61"/>
        <v>1.368325</v>
      </c>
      <c r="J222" t="str">
        <f t="shared" si="62"/>
        <v xml:space="preserve"> -0.732719</v>
      </c>
      <c r="K222" t="str">
        <f t="shared" si="63"/>
        <v xml:space="preserve"> -3.301880</v>
      </c>
      <c r="M222" s="1">
        <f t="shared" si="64"/>
        <v>13.683250000000001</v>
      </c>
      <c r="N222" s="1">
        <f t="shared" si="65"/>
        <v>-7.3271899999999999</v>
      </c>
      <c r="O222" s="1">
        <f t="shared" si="66"/>
        <v>-33.018799999999999</v>
      </c>
      <c r="Q222" t="str">
        <f t="shared" si="67"/>
        <v>v 13.68325 -7.32719 -33.0188</v>
      </c>
    </row>
    <row r="223" spans="1:17">
      <c r="A223" t="s">
        <v>200</v>
      </c>
      <c r="E223">
        <f t="shared" si="52"/>
        <v>11</v>
      </c>
      <c r="F223">
        <f t="shared" si="60"/>
        <v>21</v>
      </c>
      <c r="H223" t="str">
        <f t="shared" si="54"/>
        <v xml:space="preserve">v </v>
      </c>
      <c r="I223" t="str">
        <f t="shared" si="61"/>
        <v>1.391970</v>
      </c>
      <c r="J223" t="str">
        <f t="shared" si="62"/>
        <v xml:space="preserve"> -0.732719</v>
      </c>
      <c r="K223" t="str">
        <f t="shared" si="63"/>
        <v xml:space="preserve"> -3.214854</v>
      </c>
      <c r="M223" s="1">
        <f t="shared" si="64"/>
        <v>13.919699999999999</v>
      </c>
      <c r="N223" s="1">
        <f t="shared" si="65"/>
        <v>-7.3271899999999999</v>
      </c>
      <c r="O223" s="1">
        <f t="shared" si="66"/>
        <v>-32.148539999999997</v>
      </c>
      <c r="Q223" t="str">
        <f t="shared" si="67"/>
        <v>v 13.9197 -7.32719 -32.14854</v>
      </c>
    </row>
    <row r="224" spans="1:17">
      <c r="A224" t="s">
        <v>201</v>
      </c>
      <c r="E224">
        <f t="shared" si="52"/>
        <v>11</v>
      </c>
      <c r="F224">
        <f t="shared" si="60"/>
        <v>21</v>
      </c>
      <c r="H224" t="str">
        <f t="shared" si="54"/>
        <v xml:space="preserve">v </v>
      </c>
      <c r="I224" t="str">
        <f t="shared" si="61"/>
        <v>1.353881</v>
      </c>
      <c r="J224" t="str">
        <f t="shared" si="62"/>
        <v xml:space="preserve"> -0.732719</v>
      </c>
      <c r="K224" t="str">
        <f t="shared" si="63"/>
        <v xml:space="preserve"> -3.136786</v>
      </c>
      <c r="M224" s="1">
        <f t="shared" si="64"/>
        <v>13.538809999999998</v>
      </c>
      <c r="N224" s="1">
        <f t="shared" si="65"/>
        <v>-7.3271899999999999</v>
      </c>
      <c r="O224" s="1">
        <f t="shared" si="66"/>
        <v>-31.36786</v>
      </c>
      <c r="Q224" t="str">
        <f t="shared" si="67"/>
        <v>v 13.53881 -7.32719 -31.36786</v>
      </c>
    </row>
    <row r="225" spans="1:17">
      <c r="A225" t="s">
        <v>202</v>
      </c>
      <c r="E225">
        <f t="shared" si="52"/>
        <v>11</v>
      </c>
      <c r="F225">
        <f t="shared" si="60"/>
        <v>21</v>
      </c>
      <c r="H225" t="str">
        <f t="shared" si="54"/>
        <v xml:space="preserve">v </v>
      </c>
      <c r="I225" t="str">
        <f t="shared" si="61"/>
        <v>1.282740</v>
      </c>
      <c r="J225" t="str">
        <f t="shared" si="62"/>
        <v xml:space="preserve"> -0.732719</v>
      </c>
      <c r="K225" t="str">
        <f t="shared" si="63"/>
        <v xml:space="preserve"> -3.126463</v>
      </c>
      <c r="M225" s="1">
        <f t="shared" si="64"/>
        <v>12.827400000000001</v>
      </c>
      <c r="N225" s="1">
        <f t="shared" si="65"/>
        <v>-7.3271899999999999</v>
      </c>
      <c r="O225" s="1">
        <f t="shared" si="66"/>
        <v>-31.264630000000004</v>
      </c>
      <c r="Q225" t="str">
        <f t="shared" si="67"/>
        <v>v 12.8274 -7.32719 -31.26463</v>
      </c>
    </row>
    <row r="226" spans="1:17">
      <c r="A226" t="s">
        <v>203</v>
      </c>
      <c r="E226">
        <f t="shared" si="52"/>
        <v>11</v>
      </c>
      <c r="F226">
        <f t="shared" si="60"/>
        <v>21</v>
      </c>
      <c r="H226" t="str">
        <f t="shared" si="54"/>
        <v xml:space="preserve">v </v>
      </c>
      <c r="I226" t="str">
        <f t="shared" si="61"/>
        <v>1.232118</v>
      </c>
      <c r="J226" t="str">
        <f t="shared" si="62"/>
        <v xml:space="preserve"> -0.732719</v>
      </c>
      <c r="K226" t="str">
        <f t="shared" si="63"/>
        <v xml:space="preserve"> -3.191658</v>
      </c>
      <c r="M226" s="1">
        <f t="shared" si="64"/>
        <v>12.32118</v>
      </c>
      <c r="N226" s="1">
        <f t="shared" si="65"/>
        <v>-7.3271899999999999</v>
      </c>
      <c r="O226" s="1">
        <f t="shared" si="66"/>
        <v>-31.91658</v>
      </c>
      <c r="Q226" t="str">
        <f t="shared" si="67"/>
        <v>v 12.32118 -7.32719 -31.91658</v>
      </c>
    </row>
    <row r="227" spans="1:17">
      <c r="A227" t="s">
        <v>204</v>
      </c>
      <c r="E227">
        <f t="shared" si="52"/>
        <v>11</v>
      </c>
      <c r="F227">
        <f t="shared" si="60"/>
        <v>21</v>
      </c>
      <c r="H227" t="str">
        <f t="shared" si="54"/>
        <v xml:space="preserve">v </v>
      </c>
      <c r="I227" t="str">
        <f t="shared" si="61"/>
        <v>1.240134</v>
      </c>
      <c r="J227" t="str">
        <f t="shared" si="62"/>
        <v xml:space="preserve"> -0.732719</v>
      </c>
      <c r="K227" t="str">
        <f t="shared" si="63"/>
        <v xml:space="preserve"> -3.283279</v>
      </c>
      <c r="M227" s="1">
        <f t="shared" si="64"/>
        <v>12.401340000000001</v>
      </c>
      <c r="N227" s="1">
        <f t="shared" si="65"/>
        <v>-7.3271899999999999</v>
      </c>
      <c r="O227" s="1">
        <f t="shared" si="66"/>
        <v>-32.832789999999996</v>
      </c>
      <c r="Q227" t="str">
        <f t="shared" si="67"/>
        <v>v 12.40134 -7.32719 -32.83279</v>
      </c>
    </row>
    <row r="228" spans="1:17">
      <c r="A228" t="s">
        <v>205</v>
      </c>
      <c r="E228">
        <f t="shared" si="52"/>
        <v>11</v>
      </c>
      <c r="F228">
        <f t="shared" si="60"/>
        <v>21</v>
      </c>
      <c r="H228" t="str">
        <f t="shared" si="54"/>
        <v xml:space="preserve">v </v>
      </c>
      <c r="I228" t="str">
        <f t="shared" si="61"/>
        <v>1.300751</v>
      </c>
      <c r="J228" t="str">
        <f t="shared" si="62"/>
        <v xml:space="preserve"> -0.732719</v>
      </c>
      <c r="K228" t="str">
        <f t="shared" si="63"/>
        <v xml:space="preserve"> -3.332332</v>
      </c>
      <c r="M228" s="1">
        <f t="shared" si="64"/>
        <v>13.00751</v>
      </c>
      <c r="N228" s="1">
        <f t="shared" si="65"/>
        <v>-7.3271899999999999</v>
      </c>
      <c r="O228" s="1">
        <f t="shared" si="66"/>
        <v>-33.323320000000002</v>
      </c>
      <c r="Q228" t="str">
        <f t="shared" si="67"/>
        <v>v 13.00751 -7.32719 -33.32332</v>
      </c>
    </row>
    <row r="229" spans="1:17">
      <c r="A229" t="s">
        <v>206</v>
      </c>
      <c r="E229">
        <f t="shared" si="52"/>
        <v>11</v>
      </c>
      <c r="F229">
        <f t="shared" si="60"/>
        <v>20</v>
      </c>
      <c r="H229" t="str">
        <f t="shared" si="54"/>
        <v xml:space="preserve">v </v>
      </c>
      <c r="I229" t="str">
        <f t="shared" si="61"/>
        <v>1.368325</v>
      </c>
      <c r="J229" t="str">
        <f t="shared" si="62"/>
        <v xml:space="preserve"> 0.429965</v>
      </c>
      <c r="K229" t="str">
        <f t="shared" si="63"/>
        <v xml:space="preserve"> -3.301881</v>
      </c>
      <c r="M229" s="1">
        <f t="shared" si="64"/>
        <v>13.683250000000001</v>
      </c>
      <c r="N229" s="1">
        <f t="shared" si="65"/>
        <v>4.2996499999999997</v>
      </c>
      <c r="O229" s="1">
        <f t="shared" si="66"/>
        <v>-33.018810000000002</v>
      </c>
      <c r="Q229" t="str">
        <f t="shared" si="67"/>
        <v>v 13.68325 4.29965 -33.01881</v>
      </c>
    </row>
    <row r="230" spans="1:17">
      <c r="A230" t="s">
        <v>207</v>
      </c>
      <c r="E230">
        <f t="shared" si="52"/>
        <v>11</v>
      </c>
      <c r="F230">
        <f t="shared" ref="F230:F262" si="68">FIND(" ", $A230, E230+1)</f>
        <v>20</v>
      </c>
      <c r="H230" t="str">
        <f t="shared" si="54"/>
        <v xml:space="preserve">v </v>
      </c>
      <c r="I230" t="str">
        <f t="shared" ref="I230:I262" si="69">MID($A230, 3, (E230-3))</f>
        <v>1.391970</v>
      </c>
      <c r="J230" t="str">
        <f t="shared" ref="J230:J262" si="70">MID($A230, E230, (F230-E230))</f>
        <v xml:space="preserve"> 0.429965</v>
      </c>
      <c r="K230" t="str">
        <f t="shared" ref="K230:K262" si="71">MID($A230,F230,30)</f>
        <v xml:space="preserve"> -3.214854</v>
      </c>
      <c r="M230" s="1">
        <f t="shared" ref="M230:M262" si="72">(I230 *M$208) -M$209</f>
        <v>13.919699999999999</v>
      </c>
      <c r="N230" s="1">
        <f t="shared" ref="N230:N262" si="73">(J230 *N$208) -N$209</f>
        <v>4.2996499999999997</v>
      </c>
      <c r="O230" s="1">
        <f t="shared" ref="O230:O262" si="74">(K230 *O$208) -O$209</f>
        <v>-32.148539999999997</v>
      </c>
      <c r="Q230" t="str">
        <f t="shared" ref="Q230:Q262" si="75">CONCATENATE(H230, M230, " ", N230, " ", O230)</f>
        <v>v 13.9197 4.29965 -32.14854</v>
      </c>
    </row>
    <row r="231" spans="1:17">
      <c r="A231" t="s">
        <v>208</v>
      </c>
      <c r="E231">
        <f t="shared" si="52"/>
        <v>11</v>
      </c>
      <c r="F231">
        <f t="shared" si="68"/>
        <v>20</v>
      </c>
      <c r="H231" t="str">
        <f t="shared" si="54"/>
        <v xml:space="preserve">v </v>
      </c>
      <c r="I231" t="str">
        <f t="shared" si="69"/>
        <v>1.353881</v>
      </c>
      <c r="J231" t="str">
        <f t="shared" si="70"/>
        <v xml:space="preserve"> 0.429965</v>
      </c>
      <c r="K231" t="str">
        <f t="shared" si="71"/>
        <v xml:space="preserve"> -3.136786</v>
      </c>
      <c r="M231" s="1">
        <f t="shared" si="72"/>
        <v>13.538809999999998</v>
      </c>
      <c r="N231" s="1">
        <f t="shared" si="73"/>
        <v>4.2996499999999997</v>
      </c>
      <c r="O231" s="1">
        <f t="shared" si="74"/>
        <v>-31.36786</v>
      </c>
      <c r="Q231" t="str">
        <f t="shared" si="75"/>
        <v>v 13.53881 4.29965 -31.36786</v>
      </c>
    </row>
    <row r="232" spans="1:17">
      <c r="A232" t="s">
        <v>209</v>
      </c>
      <c r="E232">
        <f t="shared" si="52"/>
        <v>11</v>
      </c>
      <c r="F232">
        <f t="shared" si="68"/>
        <v>20</v>
      </c>
      <c r="H232" t="str">
        <f t="shared" si="54"/>
        <v xml:space="preserve">v </v>
      </c>
      <c r="I232" t="str">
        <f t="shared" si="69"/>
        <v>1.282740</v>
      </c>
      <c r="J232" t="str">
        <f t="shared" si="70"/>
        <v xml:space="preserve"> 0.429965</v>
      </c>
      <c r="K232" t="str">
        <f t="shared" si="71"/>
        <v xml:space="preserve"> -3.126463</v>
      </c>
      <c r="M232" s="1">
        <f t="shared" si="72"/>
        <v>12.827400000000001</v>
      </c>
      <c r="N232" s="1">
        <f t="shared" si="73"/>
        <v>4.2996499999999997</v>
      </c>
      <c r="O232" s="1">
        <f t="shared" si="74"/>
        <v>-31.264630000000004</v>
      </c>
      <c r="Q232" t="str">
        <f t="shared" si="75"/>
        <v>v 12.8274 4.29965 -31.26463</v>
      </c>
    </row>
    <row r="233" spans="1:17">
      <c r="A233" t="s">
        <v>210</v>
      </c>
      <c r="E233">
        <f t="shared" si="52"/>
        <v>11</v>
      </c>
      <c r="F233">
        <f t="shared" si="68"/>
        <v>20</v>
      </c>
      <c r="H233" t="str">
        <f t="shared" si="54"/>
        <v xml:space="preserve">v </v>
      </c>
      <c r="I233" t="str">
        <f t="shared" si="69"/>
        <v>1.232118</v>
      </c>
      <c r="J233" t="str">
        <f t="shared" si="70"/>
        <v xml:space="preserve"> 0.429965</v>
      </c>
      <c r="K233" t="str">
        <f t="shared" si="71"/>
        <v xml:space="preserve"> -3.191658</v>
      </c>
      <c r="M233" s="1">
        <f t="shared" si="72"/>
        <v>12.32118</v>
      </c>
      <c r="N233" s="1">
        <f t="shared" si="73"/>
        <v>4.2996499999999997</v>
      </c>
      <c r="O233" s="1">
        <f t="shared" si="74"/>
        <v>-31.91658</v>
      </c>
      <c r="Q233" t="str">
        <f t="shared" si="75"/>
        <v>v 12.32118 4.29965 -31.91658</v>
      </c>
    </row>
    <row r="234" spans="1:17">
      <c r="A234" t="s">
        <v>211</v>
      </c>
      <c r="E234">
        <f t="shared" si="52"/>
        <v>11</v>
      </c>
      <c r="F234">
        <f t="shared" si="68"/>
        <v>20</v>
      </c>
      <c r="H234" t="str">
        <f t="shared" si="54"/>
        <v xml:space="preserve">v </v>
      </c>
      <c r="I234" t="str">
        <f t="shared" si="69"/>
        <v>1.240134</v>
      </c>
      <c r="J234" t="str">
        <f t="shared" si="70"/>
        <v xml:space="preserve"> 0.429965</v>
      </c>
      <c r="K234" t="str">
        <f t="shared" si="71"/>
        <v xml:space="preserve"> -3.283279</v>
      </c>
      <c r="M234" s="1">
        <f t="shared" si="72"/>
        <v>12.401340000000001</v>
      </c>
      <c r="N234" s="1">
        <f t="shared" si="73"/>
        <v>4.2996499999999997</v>
      </c>
      <c r="O234" s="1">
        <f t="shared" si="74"/>
        <v>-32.832789999999996</v>
      </c>
      <c r="Q234" t="str">
        <f t="shared" si="75"/>
        <v>v 12.40134 4.29965 -32.83279</v>
      </c>
    </row>
    <row r="235" spans="1:17">
      <c r="A235" t="s">
        <v>212</v>
      </c>
      <c r="E235">
        <f t="shared" si="52"/>
        <v>11</v>
      </c>
      <c r="F235">
        <f t="shared" si="68"/>
        <v>20</v>
      </c>
      <c r="H235" t="str">
        <f t="shared" si="54"/>
        <v xml:space="preserve">v </v>
      </c>
      <c r="I235" t="str">
        <f t="shared" si="69"/>
        <v>1.300752</v>
      </c>
      <c r="J235" t="str">
        <f t="shared" si="70"/>
        <v xml:space="preserve"> 0.429965</v>
      </c>
      <c r="K235" t="str">
        <f t="shared" si="71"/>
        <v xml:space="preserve"> -3.332332</v>
      </c>
      <c r="M235" s="1">
        <f t="shared" si="72"/>
        <v>13.00752</v>
      </c>
      <c r="N235" s="1">
        <f t="shared" si="73"/>
        <v>4.2996499999999997</v>
      </c>
      <c r="O235" s="1">
        <f t="shared" si="74"/>
        <v>-33.323320000000002</v>
      </c>
      <c r="Q235" t="str">
        <f t="shared" si="75"/>
        <v>v 13.00752 4.29965 -33.32332</v>
      </c>
    </row>
    <row r="236" spans="1:17">
      <c r="A236" t="s">
        <v>213</v>
      </c>
      <c r="E236">
        <f t="shared" si="52"/>
        <v>11</v>
      </c>
      <c r="F236">
        <f t="shared" si="68"/>
        <v>21</v>
      </c>
      <c r="H236" t="str">
        <f t="shared" si="54"/>
        <v xml:space="preserve">v </v>
      </c>
      <c r="I236" t="str">
        <f t="shared" si="69"/>
        <v>1.309988</v>
      </c>
      <c r="J236" t="str">
        <f t="shared" si="70"/>
        <v xml:space="preserve"> -0.732719</v>
      </c>
      <c r="K236" t="str">
        <f t="shared" si="71"/>
        <v xml:space="preserve"> -3.226750</v>
      </c>
      <c r="M236" s="1">
        <f t="shared" si="72"/>
        <v>13.099879999999999</v>
      </c>
      <c r="N236" s="1">
        <f t="shared" si="73"/>
        <v>-7.3271899999999999</v>
      </c>
      <c r="O236" s="1">
        <f t="shared" si="74"/>
        <v>-32.267499999999998</v>
      </c>
      <c r="Q236" t="str">
        <f t="shared" si="75"/>
        <v>v 13.09988 -7.32719 -32.2675</v>
      </c>
    </row>
    <row r="237" spans="1:17">
      <c r="A237" t="s">
        <v>214</v>
      </c>
      <c r="E237">
        <f t="shared" si="52"/>
        <v>11</v>
      </c>
      <c r="F237">
        <f t="shared" si="68"/>
        <v>20</v>
      </c>
      <c r="H237" t="str">
        <f t="shared" si="54"/>
        <v xml:space="preserve">v </v>
      </c>
      <c r="I237" t="str">
        <f t="shared" si="69"/>
        <v>1.309988</v>
      </c>
      <c r="J237" t="str">
        <f t="shared" si="70"/>
        <v xml:space="preserve"> 0.429965</v>
      </c>
      <c r="K237" t="str">
        <f t="shared" si="71"/>
        <v xml:space="preserve"> -3.226750</v>
      </c>
      <c r="M237" s="1">
        <f t="shared" si="72"/>
        <v>13.099879999999999</v>
      </c>
      <c r="N237" s="1">
        <f t="shared" si="73"/>
        <v>4.2996499999999997</v>
      </c>
      <c r="O237" s="1">
        <f t="shared" si="74"/>
        <v>-32.267499999999998</v>
      </c>
      <c r="Q237" t="str">
        <f t="shared" si="75"/>
        <v>v 13.09988 4.29965 -32.2675</v>
      </c>
    </row>
    <row r="238" spans="1:17">
      <c r="A238" t="s">
        <v>215</v>
      </c>
      <c r="E238">
        <f t="shared" si="52"/>
        <v>11</v>
      </c>
      <c r="F238">
        <f t="shared" si="68"/>
        <v>20</v>
      </c>
      <c r="H238" t="str">
        <f t="shared" si="54"/>
        <v xml:space="preserve">v </v>
      </c>
      <c r="I238" t="str">
        <f t="shared" si="69"/>
        <v>1.310341</v>
      </c>
      <c r="J238" t="str">
        <f t="shared" si="70"/>
        <v xml:space="preserve"> 0.974527</v>
      </c>
      <c r="K238" t="str">
        <f t="shared" si="71"/>
        <v xml:space="preserve"> -3.171200</v>
      </c>
      <c r="M238" s="1">
        <f t="shared" si="72"/>
        <v>13.10341</v>
      </c>
      <c r="N238" s="1">
        <f t="shared" si="73"/>
        <v>9.7452699999999997</v>
      </c>
      <c r="O238" s="1">
        <f t="shared" si="74"/>
        <v>-31.711999999999996</v>
      </c>
      <c r="Q238" t="str">
        <f t="shared" si="75"/>
        <v>v 13.10341 9.74527 -31.712</v>
      </c>
    </row>
    <row r="239" spans="1:17">
      <c r="A239" t="s">
        <v>216</v>
      </c>
      <c r="E239">
        <f t="shared" si="52"/>
        <v>11</v>
      </c>
      <c r="F239">
        <f t="shared" si="68"/>
        <v>20</v>
      </c>
      <c r="H239" t="str">
        <f t="shared" si="54"/>
        <v xml:space="preserve">v </v>
      </c>
      <c r="I239" t="str">
        <f t="shared" si="69"/>
        <v>1.487975</v>
      </c>
      <c r="J239" t="str">
        <f t="shared" si="70"/>
        <v xml:space="preserve"> 0.974527</v>
      </c>
      <c r="K239" t="str">
        <f t="shared" si="71"/>
        <v xml:space="preserve"> -3.173177</v>
      </c>
      <c r="M239" s="1">
        <f t="shared" si="72"/>
        <v>14.879750000000001</v>
      </c>
      <c r="N239" s="1">
        <f t="shared" si="73"/>
        <v>9.7452699999999997</v>
      </c>
      <c r="O239" s="1">
        <f t="shared" si="74"/>
        <v>-31.731769999999997</v>
      </c>
      <c r="Q239" t="str">
        <f t="shared" si="75"/>
        <v>v 14.87975 9.74527 -31.73177</v>
      </c>
    </row>
    <row r="240" spans="1:17">
      <c r="A240" t="s">
        <v>217</v>
      </c>
      <c r="E240">
        <f t="shared" si="52"/>
        <v>11</v>
      </c>
      <c r="F240">
        <f t="shared" si="68"/>
        <v>20</v>
      </c>
      <c r="H240" t="str">
        <f t="shared" si="54"/>
        <v xml:space="preserve">v </v>
      </c>
      <c r="I240" t="str">
        <f t="shared" si="69"/>
        <v>1.561553</v>
      </c>
      <c r="J240" t="str">
        <f t="shared" si="70"/>
        <v xml:space="preserve"> 0.974527</v>
      </c>
      <c r="K240" t="str">
        <f t="shared" si="71"/>
        <v xml:space="preserve"> -3.227736</v>
      </c>
      <c r="M240" s="1">
        <f t="shared" si="72"/>
        <v>15.61553</v>
      </c>
      <c r="N240" s="1">
        <f t="shared" si="73"/>
        <v>9.7452699999999997</v>
      </c>
      <c r="O240" s="1">
        <f t="shared" si="74"/>
        <v>-32.277360000000002</v>
      </c>
      <c r="Q240" t="str">
        <f t="shared" si="75"/>
        <v>v 15.61553 9.74527 -32.27736</v>
      </c>
    </row>
    <row r="241" spans="1:17">
      <c r="A241" t="s">
        <v>218</v>
      </c>
      <c r="E241">
        <f t="shared" si="52"/>
        <v>11</v>
      </c>
      <c r="F241">
        <f t="shared" si="68"/>
        <v>20</v>
      </c>
      <c r="H241" t="str">
        <f t="shared" si="54"/>
        <v xml:space="preserve">v </v>
      </c>
      <c r="I241" t="str">
        <f t="shared" si="69"/>
        <v>1.487975</v>
      </c>
      <c r="J241" t="str">
        <f t="shared" si="70"/>
        <v xml:space="preserve"> 0.974527</v>
      </c>
      <c r="K241" t="str">
        <f t="shared" si="71"/>
        <v xml:space="preserve"> -3.282295</v>
      </c>
      <c r="M241" s="1">
        <f t="shared" si="72"/>
        <v>14.879750000000001</v>
      </c>
      <c r="N241" s="1">
        <f t="shared" si="73"/>
        <v>9.7452699999999997</v>
      </c>
      <c r="O241" s="1">
        <f t="shared" si="74"/>
        <v>-32.822949999999999</v>
      </c>
      <c r="Q241" t="str">
        <f t="shared" si="75"/>
        <v>v 14.87975 9.74527 -32.82295</v>
      </c>
    </row>
    <row r="242" spans="1:17">
      <c r="A242" t="s">
        <v>219</v>
      </c>
      <c r="E242">
        <f t="shared" si="52"/>
        <v>11</v>
      </c>
      <c r="F242">
        <f t="shared" si="68"/>
        <v>20</v>
      </c>
      <c r="H242" t="str">
        <f t="shared" si="54"/>
        <v xml:space="preserve">v </v>
      </c>
      <c r="I242" t="str">
        <f t="shared" si="69"/>
        <v>1.310341</v>
      </c>
      <c r="J242" t="str">
        <f t="shared" si="70"/>
        <v xml:space="preserve"> 0.974527</v>
      </c>
      <c r="K242" t="str">
        <f t="shared" si="71"/>
        <v xml:space="preserve"> -3.300161</v>
      </c>
      <c r="M242" s="1">
        <f t="shared" si="72"/>
        <v>13.10341</v>
      </c>
      <c r="N242" s="1">
        <f t="shared" si="73"/>
        <v>9.7452699999999997</v>
      </c>
      <c r="O242" s="1">
        <f t="shared" si="74"/>
        <v>-33.001609999999999</v>
      </c>
      <c r="Q242" t="str">
        <f t="shared" si="75"/>
        <v>v 13.10341 9.74527 -33.00161</v>
      </c>
    </row>
    <row r="243" spans="1:17">
      <c r="A243" t="s">
        <v>220</v>
      </c>
      <c r="E243">
        <f t="shared" si="52"/>
        <v>11</v>
      </c>
      <c r="F243">
        <f t="shared" si="68"/>
        <v>20</v>
      </c>
      <c r="H243" t="str">
        <f t="shared" si="54"/>
        <v xml:space="preserve">v </v>
      </c>
      <c r="I243" t="str">
        <f t="shared" si="69"/>
        <v>1.132708</v>
      </c>
      <c r="J243" t="str">
        <f t="shared" si="70"/>
        <v xml:space="preserve"> 0.974527</v>
      </c>
      <c r="K243" t="str">
        <f t="shared" si="71"/>
        <v xml:space="preserve"> -3.282295</v>
      </c>
      <c r="M243" s="1">
        <f t="shared" si="72"/>
        <v>11.32708</v>
      </c>
      <c r="N243" s="1">
        <f t="shared" si="73"/>
        <v>9.7452699999999997</v>
      </c>
      <c r="O243" s="1">
        <f t="shared" si="74"/>
        <v>-32.822949999999999</v>
      </c>
      <c r="Q243" t="str">
        <f t="shared" si="75"/>
        <v>v 11.32708 9.74527 -32.82295</v>
      </c>
    </row>
    <row r="244" spans="1:17">
      <c r="A244" t="s">
        <v>221</v>
      </c>
      <c r="E244">
        <f t="shared" si="52"/>
        <v>11</v>
      </c>
      <c r="F244">
        <f t="shared" si="68"/>
        <v>20</v>
      </c>
      <c r="H244" t="str">
        <f t="shared" si="54"/>
        <v xml:space="preserve">v </v>
      </c>
      <c r="I244" t="str">
        <f t="shared" si="69"/>
        <v>1.059129</v>
      </c>
      <c r="J244" t="str">
        <f t="shared" si="70"/>
        <v xml:space="preserve"> 0.974527</v>
      </c>
      <c r="K244" t="str">
        <f t="shared" si="71"/>
        <v xml:space="preserve"> -3.227736</v>
      </c>
      <c r="M244" s="1">
        <f t="shared" si="72"/>
        <v>10.591290000000001</v>
      </c>
      <c r="N244" s="1">
        <f t="shared" si="73"/>
        <v>9.7452699999999997</v>
      </c>
      <c r="O244" s="1">
        <f t="shared" si="74"/>
        <v>-32.277360000000002</v>
      </c>
      <c r="Q244" t="str">
        <f t="shared" si="75"/>
        <v>v 10.59129 9.74527 -32.27736</v>
      </c>
    </row>
    <row r="245" spans="1:17">
      <c r="A245" t="s">
        <v>222</v>
      </c>
      <c r="E245">
        <f t="shared" si="52"/>
        <v>11</v>
      </c>
      <c r="F245">
        <f t="shared" si="68"/>
        <v>20</v>
      </c>
      <c r="H245" t="str">
        <f t="shared" si="54"/>
        <v xml:space="preserve">v </v>
      </c>
      <c r="I245" t="str">
        <f t="shared" si="69"/>
        <v>1.132708</v>
      </c>
      <c r="J245" t="str">
        <f t="shared" si="70"/>
        <v xml:space="preserve"> 0.974527</v>
      </c>
      <c r="K245" t="str">
        <f t="shared" si="71"/>
        <v xml:space="preserve"> -3.193799</v>
      </c>
      <c r="M245" s="1">
        <f t="shared" si="72"/>
        <v>11.32708</v>
      </c>
      <c r="N245" s="1">
        <f t="shared" si="73"/>
        <v>9.7452699999999997</v>
      </c>
      <c r="O245" s="1">
        <f t="shared" si="74"/>
        <v>-31.937989999999999</v>
      </c>
      <c r="Q245" t="str">
        <f t="shared" si="75"/>
        <v>v 11.32708 9.74527 -31.93799</v>
      </c>
    </row>
    <row r="246" spans="1:17">
      <c r="A246" t="s">
        <v>223</v>
      </c>
      <c r="E246">
        <f t="shared" si="52"/>
        <v>11</v>
      </c>
      <c r="F246">
        <f t="shared" si="68"/>
        <v>20</v>
      </c>
      <c r="H246" t="str">
        <f t="shared" si="54"/>
        <v xml:space="preserve">v </v>
      </c>
      <c r="I246" t="str">
        <f t="shared" si="69"/>
        <v>1.166691</v>
      </c>
      <c r="J246" t="str">
        <f t="shared" si="70"/>
        <v xml:space="preserve"> 4.554729</v>
      </c>
      <c r="K246" t="str">
        <f t="shared" si="71"/>
        <v xml:space="preserve"> -3.183616</v>
      </c>
      <c r="M246" s="1">
        <f t="shared" si="72"/>
        <v>11.66691</v>
      </c>
      <c r="N246" s="1">
        <f t="shared" si="73"/>
        <v>45.547290000000004</v>
      </c>
      <c r="O246" s="1">
        <f t="shared" si="74"/>
        <v>-31.83616</v>
      </c>
      <c r="Q246" t="str">
        <f t="shared" si="75"/>
        <v>v 11.66691 45.54729 -31.83616</v>
      </c>
    </row>
    <row r="247" spans="1:17">
      <c r="A247" t="s">
        <v>224</v>
      </c>
      <c r="E247">
        <f t="shared" si="52"/>
        <v>11</v>
      </c>
      <c r="F247">
        <f t="shared" si="68"/>
        <v>20</v>
      </c>
      <c r="H247" t="str">
        <f t="shared" si="54"/>
        <v xml:space="preserve">v </v>
      </c>
      <c r="I247" t="str">
        <f t="shared" si="69"/>
        <v>1.107190</v>
      </c>
      <c r="J247" t="str">
        <f t="shared" si="70"/>
        <v xml:space="preserve"> 4.554729</v>
      </c>
      <c r="K247" t="str">
        <f t="shared" si="71"/>
        <v xml:space="preserve"> -3.227737</v>
      </c>
      <c r="M247" s="1">
        <f t="shared" si="72"/>
        <v>11.071899999999999</v>
      </c>
      <c r="N247" s="1">
        <f t="shared" si="73"/>
        <v>45.547290000000004</v>
      </c>
      <c r="O247" s="1">
        <f t="shared" si="74"/>
        <v>-32.277369999999998</v>
      </c>
      <c r="Q247" t="str">
        <f t="shared" si="75"/>
        <v>v 11.0719 45.54729 -32.27737</v>
      </c>
    </row>
    <row r="248" spans="1:17">
      <c r="A248" t="s">
        <v>225</v>
      </c>
      <c r="E248">
        <f t="shared" si="52"/>
        <v>11</v>
      </c>
      <c r="F248">
        <f t="shared" si="68"/>
        <v>20</v>
      </c>
      <c r="H248" t="str">
        <f t="shared" si="54"/>
        <v xml:space="preserve">v </v>
      </c>
      <c r="I248" t="str">
        <f t="shared" si="69"/>
        <v>1.166691</v>
      </c>
      <c r="J248" t="str">
        <f t="shared" si="70"/>
        <v xml:space="preserve"> 4.554729</v>
      </c>
      <c r="K248" t="str">
        <f t="shared" si="71"/>
        <v xml:space="preserve"> -3.271858</v>
      </c>
      <c r="M248" s="1">
        <f t="shared" si="72"/>
        <v>11.66691</v>
      </c>
      <c r="N248" s="1">
        <f t="shared" si="73"/>
        <v>45.547290000000004</v>
      </c>
      <c r="O248" s="1">
        <f t="shared" si="74"/>
        <v>-32.718580000000003</v>
      </c>
      <c r="Q248" t="str">
        <f t="shared" si="75"/>
        <v>v 11.66691 45.54729 -32.71858</v>
      </c>
    </row>
    <row r="249" spans="1:17">
      <c r="A249" t="s">
        <v>226</v>
      </c>
      <c r="E249">
        <f t="shared" si="52"/>
        <v>11</v>
      </c>
      <c r="F249">
        <f t="shared" si="68"/>
        <v>20</v>
      </c>
      <c r="H249" t="str">
        <f t="shared" si="54"/>
        <v xml:space="preserve">v </v>
      </c>
      <c r="I249" t="str">
        <f t="shared" si="69"/>
        <v>1.310341</v>
      </c>
      <c r="J249" t="str">
        <f t="shared" si="70"/>
        <v xml:space="preserve"> 4.554729</v>
      </c>
      <c r="K249" t="str">
        <f t="shared" si="71"/>
        <v xml:space="preserve"> -3.290133</v>
      </c>
      <c r="M249" s="1">
        <f t="shared" si="72"/>
        <v>13.10341</v>
      </c>
      <c r="N249" s="1">
        <f t="shared" si="73"/>
        <v>45.547290000000004</v>
      </c>
      <c r="O249" s="1">
        <f t="shared" si="74"/>
        <v>-32.901330000000002</v>
      </c>
      <c r="Q249" t="str">
        <f t="shared" si="75"/>
        <v>v 13.10341 45.54729 -32.90133</v>
      </c>
    </row>
    <row r="250" spans="1:17">
      <c r="A250" t="s">
        <v>227</v>
      </c>
      <c r="E250">
        <f t="shared" si="52"/>
        <v>11</v>
      </c>
      <c r="F250">
        <f t="shared" si="68"/>
        <v>20</v>
      </c>
      <c r="H250" t="str">
        <f t="shared" si="54"/>
        <v xml:space="preserve">v </v>
      </c>
      <c r="I250" t="str">
        <f t="shared" si="69"/>
        <v>1.453991</v>
      </c>
      <c r="J250" t="str">
        <f t="shared" si="70"/>
        <v xml:space="preserve"> 4.554729</v>
      </c>
      <c r="K250" t="str">
        <f t="shared" si="71"/>
        <v xml:space="preserve"> -3.271858</v>
      </c>
      <c r="M250" s="1">
        <f t="shared" si="72"/>
        <v>14.539910000000001</v>
      </c>
      <c r="N250" s="1">
        <f t="shared" si="73"/>
        <v>45.547290000000004</v>
      </c>
      <c r="O250" s="1">
        <f t="shared" si="74"/>
        <v>-32.718580000000003</v>
      </c>
      <c r="Q250" t="str">
        <f t="shared" si="75"/>
        <v>v 14.53991 45.54729 -32.71858</v>
      </c>
    </row>
    <row r="251" spans="1:17">
      <c r="A251" t="s">
        <v>228</v>
      </c>
      <c r="E251">
        <f t="shared" si="52"/>
        <v>11</v>
      </c>
      <c r="F251">
        <f t="shared" si="68"/>
        <v>20</v>
      </c>
      <c r="H251" t="str">
        <f t="shared" si="54"/>
        <v xml:space="preserve">v </v>
      </c>
      <c r="I251" t="str">
        <f t="shared" si="69"/>
        <v>1.513493</v>
      </c>
      <c r="J251" t="str">
        <f t="shared" si="70"/>
        <v xml:space="preserve"> 4.554729</v>
      </c>
      <c r="K251" t="str">
        <f t="shared" si="71"/>
        <v xml:space="preserve"> -3.227737</v>
      </c>
      <c r="M251" s="1">
        <f t="shared" si="72"/>
        <v>15.134930000000001</v>
      </c>
      <c r="N251" s="1">
        <f t="shared" si="73"/>
        <v>45.547290000000004</v>
      </c>
      <c r="O251" s="1">
        <f t="shared" si="74"/>
        <v>-32.277369999999998</v>
      </c>
      <c r="Q251" t="str">
        <f t="shared" si="75"/>
        <v>v 15.13493 45.54729 -32.27737</v>
      </c>
    </row>
    <row r="252" spans="1:17">
      <c r="A252" t="s">
        <v>229</v>
      </c>
      <c r="E252">
        <f t="shared" si="52"/>
        <v>11</v>
      </c>
      <c r="F252">
        <f t="shared" si="68"/>
        <v>20</v>
      </c>
      <c r="H252" t="str">
        <f t="shared" si="54"/>
        <v xml:space="preserve">v </v>
      </c>
      <c r="I252" t="str">
        <f t="shared" si="69"/>
        <v>1.453991</v>
      </c>
      <c r="J252" t="str">
        <f t="shared" si="70"/>
        <v xml:space="preserve"> 4.554729</v>
      </c>
      <c r="K252" t="str">
        <f t="shared" si="71"/>
        <v xml:space="preserve"> -3.183616</v>
      </c>
      <c r="M252" s="1">
        <f t="shared" si="72"/>
        <v>14.539910000000001</v>
      </c>
      <c r="N252" s="1">
        <f t="shared" si="73"/>
        <v>45.547290000000004</v>
      </c>
      <c r="O252" s="1">
        <f t="shared" si="74"/>
        <v>-31.83616</v>
      </c>
      <c r="Q252" t="str">
        <f t="shared" si="75"/>
        <v>v 14.53991 45.54729 -31.83616</v>
      </c>
    </row>
    <row r="253" spans="1:17">
      <c r="A253" t="s">
        <v>230</v>
      </c>
      <c r="E253">
        <f t="shared" si="52"/>
        <v>11</v>
      </c>
      <c r="F253">
        <f t="shared" si="68"/>
        <v>20</v>
      </c>
      <c r="H253" t="str">
        <f t="shared" si="54"/>
        <v xml:space="preserve">v </v>
      </c>
      <c r="I253" t="str">
        <f t="shared" si="69"/>
        <v>1.310341</v>
      </c>
      <c r="J253" t="str">
        <f t="shared" si="70"/>
        <v xml:space="preserve"> 4.554729</v>
      </c>
      <c r="K253" t="str">
        <f t="shared" si="71"/>
        <v xml:space="preserve"> -3.165340</v>
      </c>
      <c r="M253" s="1">
        <f t="shared" si="72"/>
        <v>13.10341</v>
      </c>
      <c r="N253" s="1">
        <f t="shared" si="73"/>
        <v>45.547290000000004</v>
      </c>
      <c r="O253" s="1">
        <f t="shared" si="74"/>
        <v>-31.653400000000001</v>
      </c>
      <c r="Q253" t="str">
        <f t="shared" si="75"/>
        <v>v 13.10341 45.54729 -31.6534</v>
      </c>
    </row>
    <row r="254" spans="1:17">
      <c r="A254" t="s">
        <v>231</v>
      </c>
      <c r="E254">
        <f t="shared" si="52"/>
        <v>11</v>
      </c>
      <c r="F254">
        <f t="shared" si="68"/>
        <v>20</v>
      </c>
      <c r="H254" t="str">
        <f t="shared" si="54"/>
        <v xml:space="preserve">v </v>
      </c>
      <c r="I254" t="str">
        <f t="shared" si="69"/>
        <v>1.310341</v>
      </c>
      <c r="J254" t="str">
        <f t="shared" si="70"/>
        <v xml:space="preserve"> 6.695016</v>
      </c>
      <c r="K254" t="str">
        <f t="shared" si="71"/>
        <v xml:space="preserve"> -3.227737</v>
      </c>
      <c r="M254" s="1">
        <f t="shared" si="72"/>
        <v>13.10341</v>
      </c>
      <c r="N254" s="1">
        <f t="shared" si="73"/>
        <v>66.950159999999997</v>
      </c>
      <c r="O254" s="1">
        <f t="shared" si="74"/>
        <v>-32.277369999999998</v>
      </c>
      <c r="Q254" t="str">
        <f t="shared" si="75"/>
        <v>v 13.10341 66.95016 -32.27737</v>
      </c>
    </row>
    <row r="255" spans="1:17">
      <c r="A255" t="s">
        <v>232</v>
      </c>
      <c r="E255">
        <f t="shared" si="52"/>
        <v>11</v>
      </c>
      <c r="F255">
        <f t="shared" si="68"/>
        <v>20</v>
      </c>
      <c r="H255" t="str">
        <f t="shared" si="54"/>
        <v xml:space="preserve">v </v>
      </c>
      <c r="I255" t="str">
        <f t="shared" si="69"/>
        <v>1.804836</v>
      </c>
      <c r="J255" t="str">
        <f t="shared" si="70"/>
        <v xml:space="preserve"> 0.677514</v>
      </c>
      <c r="K255" t="str">
        <f t="shared" si="71"/>
        <v xml:space="preserve"> -3.333580</v>
      </c>
      <c r="M255" s="1">
        <f t="shared" si="72"/>
        <v>18.048360000000002</v>
      </c>
      <c r="N255" s="1">
        <f t="shared" si="73"/>
        <v>6.7751399999999995</v>
      </c>
      <c r="O255" s="1">
        <f t="shared" si="74"/>
        <v>-33.335799999999999</v>
      </c>
      <c r="Q255" t="str">
        <f t="shared" si="75"/>
        <v>v 18.04836 6.77514 -33.3358</v>
      </c>
    </row>
    <row r="256" spans="1:17">
      <c r="A256" t="s">
        <v>233</v>
      </c>
      <c r="E256">
        <f t="shared" si="52"/>
        <v>11</v>
      </c>
      <c r="F256">
        <f t="shared" si="68"/>
        <v>20</v>
      </c>
      <c r="H256" t="str">
        <f t="shared" si="54"/>
        <v xml:space="preserve">v </v>
      </c>
      <c r="I256" t="str">
        <f t="shared" si="69"/>
        <v>1.804836</v>
      </c>
      <c r="J256" t="str">
        <f t="shared" si="70"/>
        <v xml:space="preserve"> 0.427517</v>
      </c>
      <c r="K256" t="str">
        <f t="shared" si="71"/>
        <v xml:space="preserve"> -3.333580</v>
      </c>
      <c r="M256" s="1">
        <f t="shared" si="72"/>
        <v>18.048360000000002</v>
      </c>
      <c r="N256" s="1">
        <f t="shared" si="73"/>
        <v>4.2751700000000001</v>
      </c>
      <c r="O256" s="1">
        <f t="shared" si="74"/>
        <v>-33.335799999999999</v>
      </c>
      <c r="Q256" t="str">
        <f t="shared" si="75"/>
        <v>v 18.04836 4.27517 -33.3358</v>
      </c>
    </row>
    <row r="257" spans="1:17">
      <c r="A257" t="s">
        <v>234</v>
      </c>
      <c r="E257">
        <f t="shared" si="52"/>
        <v>11</v>
      </c>
      <c r="F257">
        <f t="shared" si="68"/>
        <v>20</v>
      </c>
      <c r="H257" t="str">
        <f t="shared" si="54"/>
        <v xml:space="preserve">v </v>
      </c>
      <c r="I257" t="str">
        <f t="shared" si="69"/>
        <v>0.814836</v>
      </c>
      <c r="J257" t="str">
        <f t="shared" si="70"/>
        <v xml:space="preserve"> 0.427517</v>
      </c>
      <c r="K257" t="str">
        <f t="shared" si="71"/>
        <v xml:space="preserve"> -3.333580</v>
      </c>
      <c r="M257" s="1">
        <f t="shared" si="72"/>
        <v>8.1483600000000003</v>
      </c>
      <c r="N257" s="1">
        <f t="shared" si="73"/>
        <v>4.2751700000000001</v>
      </c>
      <c r="O257" s="1">
        <f t="shared" si="74"/>
        <v>-33.335799999999999</v>
      </c>
      <c r="Q257" t="str">
        <f t="shared" si="75"/>
        <v>v 8.14836 4.27517 -33.3358</v>
      </c>
    </row>
    <row r="258" spans="1:17">
      <c r="A258" t="s">
        <v>235</v>
      </c>
      <c r="E258">
        <f t="shared" si="52"/>
        <v>11</v>
      </c>
      <c r="F258">
        <f t="shared" si="68"/>
        <v>20</v>
      </c>
      <c r="H258" t="str">
        <f t="shared" si="54"/>
        <v xml:space="preserve">v </v>
      </c>
      <c r="I258" t="str">
        <f t="shared" si="69"/>
        <v>0.814836</v>
      </c>
      <c r="J258" t="str">
        <f t="shared" si="70"/>
        <v xml:space="preserve"> 0.677514</v>
      </c>
      <c r="K258" t="str">
        <f t="shared" si="71"/>
        <v xml:space="preserve"> -3.333580</v>
      </c>
      <c r="M258" s="1">
        <f t="shared" si="72"/>
        <v>8.1483600000000003</v>
      </c>
      <c r="N258" s="1">
        <f t="shared" si="73"/>
        <v>6.7751399999999995</v>
      </c>
      <c r="O258" s="1">
        <f t="shared" si="74"/>
        <v>-33.335799999999999</v>
      </c>
      <c r="Q258" t="str">
        <f t="shared" si="75"/>
        <v>v 8.14836 6.77514 -33.3358</v>
      </c>
    </row>
    <row r="259" spans="1:17">
      <c r="A259" t="s">
        <v>236</v>
      </c>
      <c r="E259">
        <f t="shared" si="52"/>
        <v>11</v>
      </c>
      <c r="F259">
        <f t="shared" si="68"/>
        <v>20</v>
      </c>
      <c r="H259" t="str">
        <f t="shared" si="54"/>
        <v xml:space="preserve">v </v>
      </c>
      <c r="I259" t="str">
        <f t="shared" si="69"/>
        <v>1.804836</v>
      </c>
      <c r="J259" t="str">
        <f t="shared" si="70"/>
        <v xml:space="preserve"> 0.677514</v>
      </c>
      <c r="K259" t="str">
        <f t="shared" si="71"/>
        <v xml:space="preserve"> -3.121080</v>
      </c>
      <c r="M259" s="1">
        <f t="shared" si="72"/>
        <v>18.048360000000002</v>
      </c>
      <c r="N259" s="1">
        <f t="shared" si="73"/>
        <v>6.7751399999999995</v>
      </c>
      <c r="O259" s="1">
        <f t="shared" si="74"/>
        <v>-31.210799999999999</v>
      </c>
      <c r="Q259" t="str">
        <f t="shared" si="75"/>
        <v>v 18.04836 6.77514 -31.2108</v>
      </c>
    </row>
    <row r="260" spans="1:17">
      <c r="A260" t="s">
        <v>237</v>
      </c>
      <c r="E260">
        <f t="shared" si="52"/>
        <v>11</v>
      </c>
      <c r="F260">
        <f t="shared" si="68"/>
        <v>20</v>
      </c>
      <c r="H260" t="str">
        <f t="shared" si="54"/>
        <v xml:space="preserve">v </v>
      </c>
      <c r="I260" t="str">
        <f t="shared" si="69"/>
        <v>1.804836</v>
      </c>
      <c r="J260" t="str">
        <f t="shared" si="70"/>
        <v xml:space="preserve"> 0.427517</v>
      </c>
      <c r="K260" t="str">
        <f t="shared" si="71"/>
        <v xml:space="preserve"> -3.121080</v>
      </c>
      <c r="M260" s="1">
        <f t="shared" si="72"/>
        <v>18.048360000000002</v>
      </c>
      <c r="N260" s="1">
        <f t="shared" si="73"/>
        <v>4.2751700000000001</v>
      </c>
      <c r="O260" s="1">
        <f t="shared" si="74"/>
        <v>-31.210799999999999</v>
      </c>
      <c r="Q260" t="str">
        <f t="shared" si="75"/>
        <v>v 18.04836 4.27517 -31.2108</v>
      </c>
    </row>
    <row r="261" spans="1:17">
      <c r="A261" t="s">
        <v>238</v>
      </c>
      <c r="E261">
        <f t="shared" si="52"/>
        <v>11</v>
      </c>
      <c r="F261">
        <f t="shared" si="68"/>
        <v>20</v>
      </c>
      <c r="H261" t="str">
        <f t="shared" si="54"/>
        <v xml:space="preserve">v </v>
      </c>
      <c r="I261" t="str">
        <f t="shared" si="69"/>
        <v>0.814836</v>
      </c>
      <c r="J261" t="str">
        <f t="shared" si="70"/>
        <v xml:space="preserve"> 0.427517</v>
      </c>
      <c r="K261" t="str">
        <f t="shared" si="71"/>
        <v xml:space="preserve"> -3.121080</v>
      </c>
      <c r="M261" s="1">
        <f t="shared" si="72"/>
        <v>8.1483600000000003</v>
      </c>
      <c r="N261" s="1">
        <f t="shared" si="73"/>
        <v>4.2751700000000001</v>
      </c>
      <c r="O261" s="1">
        <f t="shared" si="74"/>
        <v>-31.210799999999999</v>
      </c>
      <c r="Q261" t="str">
        <f t="shared" si="75"/>
        <v>v 8.14836 4.27517 -31.2108</v>
      </c>
    </row>
    <row r="262" spans="1:17">
      <c r="A262" t="s">
        <v>239</v>
      </c>
      <c r="E262">
        <f t="shared" si="52"/>
        <v>11</v>
      </c>
      <c r="F262">
        <f t="shared" si="68"/>
        <v>20</v>
      </c>
      <c r="H262" t="str">
        <f t="shared" si="54"/>
        <v xml:space="preserve">v </v>
      </c>
      <c r="I262" t="str">
        <f t="shared" si="69"/>
        <v>0.814836</v>
      </c>
      <c r="J262" t="str">
        <f t="shared" si="70"/>
        <v xml:space="preserve"> 0.677514</v>
      </c>
      <c r="K262" t="str">
        <f t="shared" si="71"/>
        <v xml:space="preserve"> -3.121080</v>
      </c>
      <c r="M262" s="1">
        <f t="shared" si="72"/>
        <v>8.1483600000000003</v>
      </c>
      <c r="N262" s="1">
        <f t="shared" si="73"/>
        <v>6.7751399999999995</v>
      </c>
      <c r="O262" s="1">
        <f t="shared" si="74"/>
        <v>-31.210799999999999</v>
      </c>
      <c r="Q262" t="str">
        <f t="shared" si="75"/>
        <v>v 8.14836 6.77514 -31.2108</v>
      </c>
    </row>
  </sheetData>
  <mergeCells count="5">
    <mergeCell ref="A1:S1"/>
    <mergeCell ref="A57:S57"/>
    <mergeCell ref="A120:S120"/>
    <mergeCell ref="A154:S154"/>
    <mergeCell ref="A207:S20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Inter-Tel,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pnostrow</dc:creator>
  <cp:lastModifiedBy>pnostrow</cp:lastModifiedBy>
  <dcterms:created xsi:type="dcterms:W3CDTF">2010-07-15T02:19:24Z</dcterms:created>
  <dcterms:modified xsi:type="dcterms:W3CDTF">2010-11-29T16:03:10Z</dcterms:modified>
</cp:coreProperties>
</file>