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ingo" sheetId="1" r:id="rId3"/>
    <sheet state="visible" name="telingo" sheetId="2" r:id="rId4"/>
    <sheet state="visible" name="clingo-grounding-time" sheetId="3" r:id="rId5"/>
    <sheet state="visible" name="telingo-grounding-time" sheetId="4" r:id="rId6"/>
    <sheet state="visible" name="clingo Sorted by runtime" sheetId="5" r:id="rId7"/>
    <sheet state="visible" name="telingo Sorted by runtime of cl" sheetId="6" r:id="rId8"/>
    <sheet state="visible" name="Percentage Deviation" sheetId="7" r:id="rId9"/>
    <sheet state="visible" name="Percentage deviation (grounding" sheetId="8" r:id="rId10"/>
  </sheets>
  <definedNames/>
  <calcPr/>
</workbook>
</file>

<file path=xl/sharedStrings.xml><?xml version="1.0" encoding="utf-8"?>
<sst xmlns="http://schemas.openxmlformats.org/spreadsheetml/2006/main" count="1068" uniqueCount="111">
  <si>
    <t>Instance</t>
  </si>
  <si>
    <t>Time</t>
  </si>
  <si>
    <t>Solving Time</t>
  </si>
  <si>
    <t>Grounding Time</t>
  </si>
  <si>
    <t>Models</t>
  </si>
  <si>
    <t>Calls</t>
  </si>
  <si>
    <t>Choices</t>
  </si>
  <si>
    <t>Conflicts</t>
  </si>
  <si>
    <t>Restarts</t>
  </si>
  <si>
    <t>Model-Level</t>
  </si>
  <si>
    <t>Problems</t>
  </si>
  <si>
    <t>Lemmas</t>
  </si>
  <si>
    <t>Binary</t>
  </si>
  <si>
    <t>Ternary</t>
  </si>
  <si>
    <t>Conflict</t>
  </si>
  <si>
    <t>Loop</t>
  </si>
  <si>
    <t>Other</t>
  </si>
  <si>
    <t>Backjumps</t>
  </si>
  <si>
    <t>Executed</t>
  </si>
  <si>
    <t>Bounded</t>
  </si>
  <si>
    <t>Rules</t>
  </si>
  <si>
    <t>Choice</t>
  </si>
  <si>
    <t>Atoms</t>
  </si>
  <si>
    <t>Bodies</t>
  </si>
  <si>
    <t>Count</t>
  </si>
  <si>
    <t>Equivalences</t>
  </si>
  <si>
    <t>Tight</t>
  </si>
  <si>
    <t>Variables</t>
  </si>
  <si>
    <t>Constraints</t>
  </si>
  <si>
    <t>0004-hanoi_tower-60-0</t>
  </si>
  <si>
    <t>Yes</t>
  </si>
  <si>
    <t>0005-hanoi_tower-60-0</t>
  </si>
  <si>
    <t>0007-hanoi_tower-60-0</t>
  </si>
  <si>
    <t>0008-hanoi_tower-60-0</t>
  </si>
  <si>
    <t>0013-hanoi_tower-32-0</t>
  </si>
  <si>
    <t>0021-hanoi_tower-40-0</t>
  </si>
  <si>
    <t>0022-hanoi_tower-60-0</t>
  </si>
  <si>
    <t>0023-hanoi_tower-60-0</t>
  </si>
  <si>
    <t>0025-hanoi_tower-60-0</t>
  </si>
  <si>
    <t>0032-hanoi_tower-60-0</t>
  </si>
  <si>
    <t>0036-hanoi_tower-80-0</t>
  </si>
  <si>
    <t>0039-hanoi_tower-80-0</t>
  </si>
  <si>
    <t>0040-hanoi_tower-80-0</t>
  </si>
  <si>
    <t>0046-hanoi_tower-100-0</t>
  </si>
  <si>
    <t>0047-hanoi_tower-120-0</t>
  </si>
  <si>
    <t>0048-hanoi_tower-120-0</t>
  </si>
  <si>
    <t>0050-hanoi_tower-120-0</t>
  </si>
  <si>
    <t>0056-hanoi_tower-120-0</t>
  </si>
  <si>
    <t>0059-hanoi_tower-120-0</t>
  </si>
  <si>
    <t>0060-hanoi_tower-120-0</t>
  </si>
  <si>
    <t>0025-labyrinth-14-0</t>
  </si>
  <si>
    <t>0045-labyrinth-11-0</t>
  </si>
  <si>
    <t>0060-labyrinth-13-0</t>
  </si>
  <si>
    <t>0075-labyrinth-13-0</t>
  </si>
  <si>
    <t>0082-labyrinth-14-0</t>
  </si>
  <si>
    <t>0094-labyrinth-17-0</t>
  </si>
  <si>
    <t>0130-labyrinth-14-0</t>
  </si>
  <si>
    <t>0006-nomystery-55-0</t>
  </si>
  <si>
    <t>0007-nomystery-57-0</t>
  </si>
  <si>
    <t>0009-nomystery-63-0</t>
  </si>
  <si>
    <t>0012-nomystery-84-0</t>
  </si>
  <si>
    <t>0014-nomystery-73-0</t>
  </si>
  <si>
    <t>0024-nomystery-86-0</t>
  </si>
  <si>
    <t>0025-nomystery-85-0</t>
  </si>
  <si>
    <t>0031-nomystery-52-0</t>
  </si>
  <si>
    <t>0033-nomystery-32-0</t>
  </si>
  <si>
    <t>0034-nomystery-64-0</t>
  </si>
  <si>
    <t>0037-nomystery-36-0</t>
  </si>
  <si>
    <t>0038-nomystery-63-0</t>
  </si>
  <si>
    <t>0039-nomystery-42-0</t>
  </si>
  <si>
    <t>0041-nomystery-88-0</t>
  </si>
  <si>
    <t>0042-nomystery-56-0</t>
  </si>
  <si>
    <t>0045-nomystery-44-0</t>
  </si>
  <si>
    <t>018-ricochetrobot-14-0</t>
  </si>
  <si>
    <t>025-ricochetrobot-14-0</t>
  </si>
  <si>
    <t>030-ricochetrobot-16-0</t>
  </si>
  <si>
    <t>038-ricochetrobot-13-0</t>
  </si>
  <si>
    <t>040-ricochetrobot-14-0</t>
  </si>
  <si>
    <t>046-ricochetrobot-13-0</t>
  </si>
  <si>
    <t>059-ricochetrobot-15-0</t>
  </si>
  <si>
    <t>-</t>
  </si>
  <si>
    <t>No</t>
  </si>
  <si>
    <t>060-ricochetrobot-14-0</t>
  </si>
  <si>
    <t>061-ricochetrobot-14-0</t>
  </si>
  <si>
    <t>084-ricochetrobot-15-0</t>
  </si>
  <si>
    <t>230-ricochetrobot-17-0</t>
  </si>
  <si>
    <t>0096-sokoban-36-1</t>
  </si>
  <si>
    <t>0103-sokoban-110-1</t>
  </si>
  <si>
    <t>0119-sokoban-42-1</t>
  </si>
  <si>
    <t>0128-sokoban-131-1</t>
  </si>
  <si>
    <t>0272-sokoban-135-1</t>
  </si>
  <si>
    <t>0428-sokoban-120-1</t>
  </si>
  <si>
    <t>0516-sokoban-200-1</t>
  </si>
  <si>
    <t>0009-visitall-36-1</t>
  </si>
  <si>
    <t>0012-visitall-36-1</t>
  </si>
  <si>
    <t>0029-visitall-39-1</t>
  </si>
  <si>
    <t>0030-visitall-39-1</t>
  </si>
  <si>
    <t>0031-visitall-39-1</t>
  </si>
  <si>
    <t>0070-visitall-49-1</t>
  </si>
  <si>
    <t>0071-visitall-49-1</t>
  </si>
  <si>
    <t>0089-visitall-66-1</t>
  </si>
  <si>
    <t>Value of telingo &gt; clingo</t>
  </si>
  <si>
    <t>Time (clingo)</t>
  </si>
  <si>
    <t>Time (telingo)</t>
  </si>
  <si>
    <t>Times telingo runtime exceeded clingo's</t>
  </si>
  <si>
    <t>35 (50%)</t>
  </si>
  <si>
    <t xml:space="preserve"> Instance (sorted by grounding time)</t>
  </si>
  <si>
    <t>Average</t>
  </si>
  <si>
    <t>Percentage deviation of telingo from clingo &gt; 0</t>
  </si>
  <si>
    <t>Percentage deviation of telingo from clingo &lt; 0</t>
  </si>
  <si>
    <t>Percentage deviation of telingo from clingo =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</si>
</sst>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sz val="12.0"/>
      <color rgb="FF000000"/>
      <name val="Arial"/>
    </font>
    <font>
      <b/>
      <color rgb="FF000000"/>
    </font>
    <font>
      <color rgb="FF000000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7">
    <border/>
    <border>
      <top style="thin">
        <color rgb="FF000000"/>
      </top>
    </border>
    <border>
      <top style="thick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2" numFmtId="0" xfId="0" applyBorder="1" applyFont="1"/>
    <xf borderId="2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shrinkToFit="0" vertical="center" wrapText="0"/>
    </xf>
    <xf borderId="0" fillId="0" fontId="1" numFmtId="0" xfId="0" applyAlignment="1" applyFont="1">
      <alignment horizontal="right"/>
    </xf>
    <xf borderId="4" fillId="3" fontId="3" numFmtId="0" xfId="0" applyAlignment="1" applyBorder="1" applyFont="1">
      <alignment shrinkToFit="0" vertical="center" wrapText="0"/>
    </xf>
    <xf borderId="5" fillId="3" fontId="3" numFmtId="0" xfId="0" applyAlignment="1" applyBorder="1" applyFont="1">
      <alignment shrinkToFit="0" vertical="center" wrapText="0"/>
    </xf>
    <xf borderId="0" fillId="0" fontId="2" numFmtId="0" xfId="0" applyAlignment="1" applyFont="1">
      <alignment horizontal="right"/>
    </xf>
    <xf borderId="5" fillId="3" fontId="3" numFmtId="0" xfId="0" applyAlignment="1" applyBorder="1" applyFont="1">
      <alignment readingOrder="0" shrinkToFit="0" vertical="center" wrapText="0"/>
    </xf>
    <xf borderId="5" fillId="3" fontId="3" numFmtId="0" xfId="0" applyAlignment="1" applyBorder="1" applyFont="1">
      <alignment horizontal="right" shrinkToFit="0" vertical="center" wrapText="0"/>
    </xf>
    <xf borderId="6" fillId="3" fontId="3" numFmtId="0" xfId="0" applyAlignment="1" applyBorder="1" applyFont="1">
      <alignment shrinkToFit="0" vertical="center" wrapText="0"/>
    </xf>
    <xf borderId="0" fillId="3" fontId="4" numFmtId="0" xfId="0" applyFont="1"/>
    <xf borderId="4" fillId="3" fontId="5" numFmtId="10" xfId="0" applyBorder="1" applyFont="1" applyNumberFormat="1"/>
    <xf borderId="5" fillId="3" fontId="5" numFmtId="10" xfId="0" applyBorder="1" applyFont="1" applyNumberFormat="1"/>
    <xf borderId="0" fillId="3" fontId="6" numFmtId="10" xfId="0" applyFont="1" applyNumberFormat="1"/>
    <xf borderId="5" fillId="3" fontId="5" numFmtId="10" xfId="0" applyAlignment="1" applyBorder="1" applyFont="1" applyNumberFormat="1">
      <alignment horizontal="right"/>
    </xf>
    <xf borderId="5" fillId="3" fontId="5" numFmtId="0" xfId="0" applyBorder="1" applyFont="1"/>
    <xf borderId="6" fillId="3" fontId="5" numFmtId="10" xfId="0" applyBorder="1" applyFont="1" applyNumberFormat="1"/>
    <xf borderId="4" fillId="0" fontId="2" numFmtId="10" xfId="0" applyBorder="1" applyFont="1" applyNumberFormat="1"/>
    <xf borderId="5" fillId="0" fontId="2" numFmtId="10" xfId="0" applyBorder="1" applyFont="1" applyNumberFormat="1"/>
    <xf borderId="5" fillId="0" fontId="2" numFmtId="10" xfId="0" applyAlignment="1" applyBorder="1" applyFont="1" applyNumberFormat="1">
      <alignment horizontal="right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/>
    </xf>
    <xf borderId="5" fillId="0" fontId="2" numFmtId="0" xfId="0" applyBorder="1" applyFont="1"/>
    <xf borderId="6" fillId="0" fontId="2" numFmtId="10" xfId="0" applyBorder="1" applyFont="1" applyNumberFormat="1"/>
    <xf borderId="3" fillId="3" fontId="3" numFmtId="0" xfId="0" applyAlignment="1" applyBorder="1" applyFont="1">
      <alignment readingOrder="0" shrinkToFit="0" vertical="center" wrapText="0"/>
    </xf>
    <xf borderId="2" fillId="0" fontId="1" numFmtId="10" xfId="0" applyBorder="1" applyFont="1" applyNumberFormat="1"/>
    <xf borderId="2" fillId="0" fontId="1" numFmtId="0" xfId="0" applyBorder="1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2" fillId="4" fontId="2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14"/>
    <col customWidth="1" min="2" max="2" width="7.29"/>
    <col customWidth="1" min="3" max="3" width="5.57"/>
    <col customWidth="1" min="4" max="4" width="9.86"/>
    <col customWidth="1" min="5" max="6" width="10.43"/>
    <col customWidth="1" min="7" max="7" width="8.57"/>
    <col customWidth="1" min="8" max="8" width="11.86"/>
    <col customWidth="1" min="9" max="9" width="9.0"/>
    <col customWidth="1" min="10" max="10" width="10.43"/>
    <col customWidth="1" min="11" max="11" width="6.57"/>
    <col customWidth="1" min="12" max="12" width="7.29"/>
    <col customWidth="1" min="13" max="13" width="10.43"/>
    <col customWidth="1" min="14" max="14" width="7.43"/>
    <col customWidth="1" min="15" max="15" width="5.86"/>
    <col customWidth="1" min="16" max="16" width="11.0"/>
    <col customWidth="1" min="17" max="17" width="10.43"/>
    <col customWidth="1" min="18" max="18" width="9.14"/>
    <col customWidth="1" min="19" max="19" width="7.29"/>
    <col customWidth="1" min="20" max="20" width="7.14"/>
    <col customWidth="1" min="21" max="21" width="6.86"/>
    <col customWidth="1" min="22" max="22" width="7.29"/>
    <col customWidth="1" min="23" max="23" width="6.57"/>
    <col customWidth="1" min="24" max="24" width="13.0"/>
    <col customWidth="1" min="25" max="25" width="5.71"/>
    <col customWidth="1" min="26" max="26" width="9.29"/>
    <col customWidth="1" min="27" max="27" width="11.43"/>
  </cols>
  <sheetData>
    <row r="1" ht="12.75" customHeight="1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ht="12.75" customHeight="1">
      <c r="A2" s="1" t="s">
        <v>29</v>
      </c>
      <c r="B2">
        <v>1.0</v>
      </c>
      <c r="C2">
        <v>37.0</v>
      </c>
      <c r="D2">
        <v>2830.238</v>
      </c>
      <c r="E2">
        <v>1.0473968E7</v>
      </c>
      <c r="F2">
        <v>9109613.0</v>
      </c>
      <c r="G2">
        <v>19667.0</v>
      </c>
      <c r="H2">
        <v>17.0</v>
      </c>
      <c r="I2">
        <v>37.0</v>
      </c>
      <c r="J2">
        <v>9109583.0</v>
      </c>
      <c r="K2">
        <v>7638.0</v>
      </c>
      <c r="L2">
        <v>12074.0</v>
      </c>
      <c r="M2">
        <v>9109583.0</v>
      </c>
      <c r="N2">
        <v>0.0</v>
      </c>
      <c r="O2">
        <v>0.0</v>
      </c>
      <c r="P2">
        <v>9109583.0</v>
      </c>
      <c r="Q2">
        <v>9109338.0</v>
      </c>
      <c r="R2">
        <v>245.0</v>
      </c>
      <c r="S2">
        <v>67444.0</v>
      </c>
      <c r="T2">
        <v>108.0</v>
      </c>
      <c r="U2">
        <v>19483.0</v>
      </c>
      <c r="V2">
        <v>57890.0</v>
      </c>
      <c r="W2">
        <v>69.0</v>
      </c>
      <c r="X2">
        <v>2124.0</v>
      </c>
      <c r="Y2" t="s">
        <v>30</v>
      </c>
      <c r="Z2">
        <v>22567.0</v>
      </c>
      <c r="AA2">
        <v>67511.0</v>
      </c>
    </row>
    <row r="3" ht="12.75" customHeight="1">
      <c r="A3" s="1" t="s">
        <v>31</v>
      </c>
      <c r="B3">
        <v>1.0</v>
      </c>
      <c r="C3">
        <v>48.0</v>
      </c>
      <c r="D3">
        <v>9540.907</v>
      </c>
      <c r="E3">
        <v>2.9689963E7</v>
      </c>
      <c r="F3">
        <v>2.5717051E7</v>
      </c>
      <c r="G3">
        <v>49553.0</v>
      </c>
      <c r="H3">
        <v>17.0</v>
      </c>
      <c r="I3">
        <v>48.0</v>
      </c>
      <c r="J3">
        <v>2.5717012E7</v>
      </c>
      <c r="K3">
        <v>19160.0</v>
      </c>
      <c r="L3">
        <v>31698.0</v>
      </c>
      <c r="M3">
        <v>2.5717012E7</v>
      </c>
      <c r="N3">
        <v>0.0</v>
      </c>
      <c r="O3">
        <v>0.0</v>
      </c>
      <c r="P3">
        <v>2.5717012E7</v>
      </c>
      <c r="Q3">
        <v>2.5716564E7</v>
      </c>
      <c r="R3">
        <v>448.0</v>
      </c>
      <c r="S3">
        <v>89114.0</v>
      </c>
      <c r="T3">
        <v>141.0</v>
      </c>
      <c r="U3">
        <v>25412.0</v>
      </c>
      <c r="V3">
        <v>76700.0</v>
      </c>
      <c r="W3">
        <v>91.0</v>
      </c>
      <c r="X3">
        <v>2710.0</v>
      </c>
      <c r="Y3" t="s">
        <v>30</v>
      </c>
      <c r="Z3">
        <v>30520.0</v>
      </c>
      <c r="AA3">
        <v>89645.0</v>
      </c>
    </row>
    <row r="4" ht="12.75" customHeight="1">
      <c r="A4" s="1" t="s">
        <v>32</v>
      </c>
      <c r="B4">
        <v>1.0</v>
      </c>
      <c r="C4">
        <v>51.0</v>
      </c>
      <c r="D4">
        <v>2975.93</v>
      </c>
      <c r="E4">
        <v>9814502.0</v>
      </c>
      <c r="F4">
        <v>8490336.0</v>
      </c>
      <c r="G4">
        <v>18578.0</v>
      </c>
      <c r="H4">
        <v>14.0</v>
      </c>
      <c r="I4">
        <v>51.0</v>
      </c>
      <c r="J4">
        <v>8490294.0</v>
      </c>
      <c r="K4">
        <v>15412.0</v>
      </c>
      <c r="L4">
        <v>24108.0</v>
      </c>
      <c r="M4">
        <v>8490294.0</v>
      </c>
      <c r="N4">
        <v>0.0</v>
      </c>
      <c r="O4">
        <v>0.0</v>
      </c>
      <c r="P4">
        <v>8490294.0</v>
      </c>
      <c r="Q4">
        <v>8489770.0</v>
      </c>
      <c r="R4">
        <v>524.0</v>
      </c>
      <c r="S4">
        <v>95024.0</v>
      </c>
      <c r="T4">
        <v>150.0</v>
      </c>
      <c r="U4">
        <v>27029.0</v>
      </c>
      <c r="V4">
        <v>81830.0</v>
      </c>
      <c r="W4">
        <v>97.0</v>
      </c>
      <c r="X4">
        <v>2854.0</v>
      </c>
      <c r="Y4" t="s">
        <v>30</v>
      </c>
      <c r="Z4">
        <v>32689.0</v>
      </c>
      <c r="AA4">
        <v>95550.0</v>
      </c>
    </row>
    <row r="5" ht="12.75" customHeight="1">
      <c r="A5" s="1" t="s">
        <v>33</v>
      </c>
      <c r="B5">
        <v>1.0</v>
      </c>
      <c r="C5">
        <v>59.0</v>
      </c>
      <c r="D5">
        <v>18090.974</v>
      </c>
      <c r="E5">
        <v>4.7905701E7</v>
      </c>
      <c r="F5">
        <v>4.1029645E7</v>
      </c>
      <c r="G5">
        <v>78008.0</v>
      </c>
      <c r="H5">
        <v>30.0</v>
      </c>
      <c r="I5">
        <v>59.0</v>
      </c>
      <c r="J5">
        <v>4.1029596E7</v>
      </c>
      <c r="K5">
        <v>29852.0</v>
      </c>
      <c r="L5">
        <v>52038.0</v>
      </c>
      <c r="M5">
        <v>4.1029596E7</v>
      </c>
      <c r="N5">
        <v>0.0</v>
      </c>
      <c r="O5">
        <v>0.0</v>
      </c>
      <c r="P5">
        <v>4.1029596E7</v>
      </c>
      <c r="Q5">
        <v>4.1029048E7</v>
      </c>
      <c r="R5">
        <v>548.0</v>
      </c>
      <c r="S5">
        <v>110784.0</v>
      </c>
      <c r="T5">
        <v>174.0</v>
      </c>
      <c r="U5">
        <v>31341.0</v>
      </c>
      <c r="V5">
        <v>95510.0</v>
      </c>
      <c r="W5">
        <v>113.0</v>
      </c>
      <c r="X5">
        <v>3290.0</v>
      </c>
      <c r="Y5" t="s">
        <v>30</v>
      </c>
      <c r="Z5">
        <v>38473.0</v>
      </c>
      <c r="AA5">
        <v>119050.0</v>
      </c>
    </row>
    <row r="6" ht="12.75" customHeight="1">
      <c r="A6" s="1" t="s">
        <v>34</v>
      </c>
      <c r="B6">
        <v>1.0</v>
      </c>
      <c r="C6">
        <v>33.0</v>
      </c>
      <c r="D6">
        <v>1574.158</v>
      </c>
      <c r="E6">
        <v>7499218.0</v>
      </c>
      <c r="F6">
        <v>6655244.0</v>
      </c>
      <c r="G6">
        <v>15610.0</v>
      </c>
      <c r="H6">
        <v>14.0</v>
      </c>
      <c r="I6">
        <v>33.0</v>
      </c>
      <c r="J6">
        <v>6655216.0</v>
      </c>
      <c r="K6">
        <v>4747.0</v>
      </c>
      <c r="L6">
        <v>8774.0</v>
      </c>
      <c r="M6">
        <v>6655216.0</v>
      </c>
      <c r="N6">
        <v>0.0</v>
      </c>
      <c r="O6">
        <v>0.0</v>
      </c>
      <c r="P6">
        <v>6655216.0</v>
      </c>
      <c r="Q6">
        <v>6655041.0</v>
      </c>
      <c r="R6">
        <v>175.0</v>
      </c>
      <c r="S6">
        <v>53794.0</v>
      </c>
      <c r="T6">
        <v>96.0</v>
      </c>
      <c r="U6">
        <v>15883.0</v>
      </c>
      <c r="V6">
        <v>45980.0</v>
      </c>
      <c r="W6">
        <v>61.0</v>
      </c>
      <c r="X6">
        <v>1881.0</v>
      </c>
      <c r="Y6" t="s">
        <v>30</v>
      </c>
      <c r="Z6">
        <v>17418.0</v>
      </c>
      <c r="AA6">
        <v>44895.0</v>
      </c>
    </row>
    <row r="7" ht="12.75" customHeight="1">
      <c r="A7" s="1" t="s">
        <v>35</v>
      </c>
      <c r="B7">
        <v>1.0</v>
      </c>
      <c r="C7">
        <v>33.0</v>
      </c>
      <c r="D7">
        <v>559.74</v>
      </c>
      <c r="E7">
        <v>3078125.0</v>
      </c>
      <c r="F7">
        <v>2649451.0</v>
      </c>
      <c r="G7">
        <v>6852.0</v>
      </c>
      <c r="H7">
        <v>13.0</v>
      </c>
      <c r="I7">
        <v>33.0</v>
      </c>
      <c r="J7">
        <v>2649426.0</v>
      </c>
      <c r="K7">
        <v>3493.0</v>
      </c>
      <c r="L7">
        <v>6174.0</v>
      </c>
      <c r="M7">
        <v>2649426.0</v>
      </c>
      <c r="N7">
        <v>0.0</v>
      </c>
      <c r="O7">
        <v>0.0</v>
      </c>
      <c r="P7">
        <v>2649426.0</v>
      </c>
      <c r="Q7">
        <v>2649227.0</v>
      </c>
      <c r="R7">
        <v>199.0</v>
      </c>
      <c r="S7">
        <v>54070.0</v>
      </c>
      <c r="T7">
        <v>96.0</v>
      </c>
      <c r="U7">
        <v>15883.0</v>
      </c>
      <c r="V7">
        <v>46261.0</v>
      </c>
      <c r="W7">
        <v>61.0</v>
      </c>
      <c r="X7">
        <v>1843.0</v>
      </c>
      <c r="Y7" t="s">
        <v>30</v>
      </c>
      <c r="Z7">
        <v>17650.0</v>
      </c>
      <c r="AA7">
        <v>52673.0</v>
      </c>
    </row>
    <row r="8" ht="12.75" customHeight="1">
      <c r="A8" s="1" t="s">
        <v>36</v>
      </c>
      <c r="B8">
        <v>1.0</v>
      </c>
      <c r="C8">
        <v>24.0</v>
      </c>
      <c r="D8">
        <v>44.461</v>
      </c>
      <c r="E8">
        <v>411732.0</v>
      </c>
      <c r="F8">
        <v>367049.0</v>
      </c>
      <c r="G8">
        <v>1173.0</v>
      </c>
      <c r="H8">
        <v>12.0</v>
      </c>
      <c r="I8">
        <v>24.0</v>
      </c>
      <c r="J8">
        <v>367031.0</v>
      </c>
      <c r="K8">
        <v>655.0</v>
      </c>
      <c r="L8">
        <v>1385.0</v>
      </c>
      <c r="M8">
        <v>367031.0</v>
      </c>
      <c r="N8">
        <v>0.0</v>
      </c>
      <c r="O8">
        <v>0.0</v>
      </c>
      <c r="P8">
        <v>367031.0</v>
      </c>
      <c r="Q8">
        <v>366962.0</v>
      </c>
      <c r="R8">
        <v>69.0</v>
      </c>
      <c r="S8">
        <v>41834.0</v>
      </c>
      <c r="T8">
        <v>69.0</v>
      </c>
      <c r="U8">
        <v>12476.0</v>
      </c>
      <c r="V8">
        <v>35660.0</v>
      </c>
      <c r="W8">
        <v>43.0</v>
      </c>
      <c r="X8">
        <v>1462.0</v>
      </c>
      <c r="Y8" t="s">
        <v>30</v>
      </c>
      <c r="Z8">
        <v>13168.0</v>
      </c>
      <c r="AA8">
        <v>38791.0</v>
      </c>
    </row>
    <row r="9" ht="12.75" customHeight="1">
      <c r="A9" s="1" t="s">
        <v>37</v>
      </c>
      <c r="B9">
        <v>1.0</v>
      </c>
      <c r="C9">
        <v>26.0</v>
      </c>
      <c r="D9">
        <v>123.119</v>
      </c>
      <c r="E9">
        <v>922062.0</v>
      </c>
      <c r="F9">
        <v>816048.0</v>
      </c>
      <c r="G9">
        <v>2458.0</v>
      </c>
      <c r="H9">
        <v>15.0</v>
      </c>
      <c r="I9">
        <v>26.0</v>
      </c>
      <c r="J9">
        <v>816028.0</v>
      </c>
      <c r="K9">
        <v>1248.0</v>
      </c>
      <c r="L9">
        <v>2228.0</v>
      </c>
      <c r="M9">
        <v>816028.0</v>
      </c>
      <c r="N9">
        <v>0.0</v>
      </c>
      <c r="O9">
        <v>0.0</v>
      </c>
      <c r="P9">
        <v>816028.0</v>
      </c>
      <c r="Q9">
        <v>815933.0</v>
      </c>
      <c r="R9">
        <v>95.0</v>
      </c>
      <c r="S9">
        <v>45774.0</v>
      </c>
      <c r="T9">
        <v>75.0</v>
      </c>
      <c r="U9">
        <v>13554.0</v>
      </c>
      <c r="V9">
        <v>39080.0</v>
      </c>
      <c r="W9">
        <v>47.0</v>
      </c>
      <c r="X9">
        <v>1567.0</v>
      </c>
      <c r="Y9" t="s">
        <v>30</v>
      </c>
      <c r="Z9">
        <v>14614.0</v>
      </c>
      <c r="AA9">
        <v>43222.0</v>
      </c>
    </row>
    <row r="10" ht="12.75" customHeight="1">
      <c r="A10" s="1" t="s">
        <v>38</v>
      </c>
      <c r="B10">
        <v>1.0</v>
      </c>
      <c r="C10">
        <v>28.0</v>
      </c>
      <c r="D10">
        <v>323.204</v>
      </c>
      <c r="E10">
        <v>2052389.0</v>
      </c>
      <c r="F10">
        <v>1798672.0</v>
      </c>
      <c r="G10">
        <v>5125.0</v>
      </c>
      <c r="H10">
        <v>22.0</v>
      </c>
      <c r="I10">
        <v>28.0</v>
      </c>
      <c r="J10">
        <v>1798651.0</v>
      </c>
      <c r="K10">
        <v>2102.0</v>
      </c>
      <c r="L10">
        <v>3639.0</v>
      </c>
      <c r="M10">
        <v>1798651.0</v>
      </c>
      <c r="N10">
        <v>0.0</v>
      </c>
      <c r="O10">
        <v>0.0</v>
      </c>
      <c r="P10">
        <v>1798651.0</v>
      </c>
      <c r="Q10">
        <v>1798513.0</v>
      </c>
      <c r="R10">
        <v>138.0</v>
      </c>
      <c r="S10">
        <v>49441.0</v>
      </c>
      <c r="T10">
        <v>81.0</v>
      </c>
      <c r="U10">
        <v>14632.0</v>
      </c>
      <c r="V10">
        <v>42225.0</v>
      </c>
      <c r="W10">
        <v>51.0</v>
      </c>
      <c r="X10">
        <v>1726.0</v>
      </c>
      <c r="Y10" t="s">
        <v>30</v>
      </c>
      <c r="Z10">
        <v>15840.0</v>
      </c>
      <c r="AA10">
        <v>46113.0</v>
      </c>
    </row>
    <row r="11" ht="12.75" customHeight="1">
      <c r="A11" s="1" t="s">
        <v>39</v>
      </c>
      <c r="B11">
        <v>1.0</v>
      </c>
      <c r="C11">
        <v>36.0</v>
      </c>
      <c r="D11">
        <v>17.747</v>
      </c>
      <c r="E11">
        <v>183373.0</v>
      </c>
      <c r="F11">
        <v>147680.0</v>
      </c>
      <c r="G11">
        <v>640.0</v>
      </c>
      <c r="H11">
        <v>14.0</v>
      </c>
      <c r="I11">
        <v>36.0</v>
      </c>
      <c r="J11">
        <v>147654.0</v>
      </c>
      <c r="K11">
        <v>1318.0</v>
      </c>
      <c r="L11">
        <v>2232.0</v>
      </c>
      <c r="M11">
        <v>147654.0</v>
      </c>
      <c r="N11">
        <v>0.0</v>
      </c>
      <c r="O11">
        <v>0.0</v>
      </c>
      <c r="P11">
        <v>147654.0</v>
      </c>
      <c r="Q11">
        <v>147440.0</v>
      </c>
      <c r="R11">
        <v>214.0</v>
      </c>
      <c r="S11">
        <v>59013.0</v>
      </c>
      <c r="T11">
        <v>105.0</v>
      </c>
      <c r="U11">
        <v>17365.0</v>
      </c>
      <c r="V11">
        <v>50464.0</v>
      </c>
      <c r="W11">
        <v>65.0</v>
      </c>
      <c r="X11">
        <v>2006.0</v>
      </c>
      <c r="Y11" t="s">
        <v>30</v>
      </c>
      <c r="Z11">
        <v>19154.0</v>
      </c>
      <c r="AA11">
        <v>61112.0</v>
      </c>
    </row>
    <row r="12" ht="12.75" customHeight="1">
      <c r="A12" s="1" t="s">
        <v>40</v>
      </c>
      <c r="B12">
        <v>1.0</v>
      </c>
      <c r="C12">
        <v>31.0</v>
      </c>
      <c r="D12">
        <v>14.125</v>
      </c>
      <c r="E12">
        <v>139161.0</v>
      </c>
      <c r="F12">
        <v>113313.0</v>
      </c>
      <c r="G12">
        <v>561.0</v>
      </c>
      <c r="H12">
        <v>12.0</v>
      </c>
      <c r="I12">
        <v>31.0</v>
      </c>
      <c r="J12">
        <v>113288.0</v>
      </c>
      <c r="K12">
        <v>1146.0</v>
      </c>
      <c r="L12">
        <v>1581.0</v>
      </c>
      <c r="M12">
        <v>113288.0</v>
      </c>
      <c r="N12">
        <v>0.0</v>
      </c>
      <c r="O12">
        <v>0.0</v>
      </c>
      <c r="P12">
        <v>113288.0</v>
      </c>
      <c r="Q12">
        <v>113120.0</v>
      </c>
      <c r="R12">
        <v>168.0</v>
      </c>
      <c r="S12">
        <v>49926.0</v>
      </c>
      <c r="T12">
        <v>90.0</v>
      </c>
      <c r="U12">
        <v>14895.0</v>
      </c>
      <c r="V12">
        <v>42571.0</v>
      </c>
      <c r="W12">
        <v>57.0</v>
      </c>
      <c r="X12">
        <v>1745.0</v>
      </c>
      <c r="Y12" t="s">
        <v>30</v>
      </c>
      <c r="Z12">
        <v>15760.0</v>
      </c>
      <c r="AA12">
        <v>53347.0</v>
      </c>
    </row>
    <row r="13" ht="12.75" customHeight="1">
      <c r="A13" s="1" t="s">
        <v>41</v>
      </c>
      <c r="B13">
        <v>1.0</v>
      </c>
      <c r="C13">
        <v>35.0</v>
      </c>
      <c r="D13">
        <v>86.822</v>
      </c>
      <c r="E13">
        <v>633590.0</v>
      </c>
      <c r="F13">
        <v>522269.0</v>
      </c>
      <c r="G13">
        <v>1897.0</v>
      </c>
      <c r="H13">
        <v>14.0</v>
      </c>
      <c r="I13">
        <v>35.0</v>
      </c>
      <c r="J13">
        <v>522240.0</v>
      </c>
      <c r="K13">
        <v>2395.0</v>
      </c>
      <c r="L13">
        <v>3422.0</v>
      </c>
      <c r="M13">
        <v>522240.0</v>
      </c>
      <c r="N13">
        <v>0.0</v>
      </c>
      <c r="O13">
        <v>0.0</v>
      </c>
      <c r="P13">
        <v>522240.0</v>
      </c>
      <c r="Q13">
        <v>522050.0</v>
      </c>
      <c r="R13">
        <v>190.0</v>
      </c>
      <c r="S13">
        <v>57110.0</v>
      </c>
      <c r="T13">
        <v>102.0</v>
      </c>
      <c r="U13">
        <v>16871.0</v>
      </c>
      <c r="V13">
        <v>48803.0</v>
      </c>
      <c r="W13">
        <v>65.0</v>
      </c>
      <c r="X13">
        <v>1938.0</v>
      </c>
      <c r="Y13" t="s">
        <v>30</v>
      </c>
      <c r="Z13">
        <v>18392.0</v>
      </c>
      <c r="AA13">
        <v>62913.0</v>
      </c>
    </row>
    <row r="14" ht="12.75" customHeight="1">
      <c r="A14" s="1" t="s">
        <v>42</v>
      </c>
      <c r="B14">
        <v>1.0</v>
      </c>
      <c r="C14">
        <v>36.0</v>
      </c>
      <c r="D14">
        <v>120.162</v>
      </c>
      <c r="E14">
        <v>802987.0</v>
      </c>
      <c r="F14">
        <v>663901.0</v>
      </c>
      <c r="G14">
        <v>2174.0</v>
      </c>
      <c r="H14">
        <v>9.0</v>
      </c>
      <c r="I14">
        <v>36.0</v>
      </c>
      <c r="J14">
        <v>663871.0</v>
      </c>
      <c r="K14">
        <v>2732.0</v>
      </c>
      <c r="L14">
        <v>4561.0</v>
      </c>
      <c r="M14">
        <v>663871.0</v>
      </c>
      <c r="N14">
        <v>0.0</v>
      </c>
      <c r="O14">
        <v>0.0</v>
      </c>
      <c r="P14">
        <v>663871.0</v>
      </c>
      <c r="Q14">
        <v>663647.0</v>
      </c>
      <c r="R14">
        <v>224.0</v>
      </c>
      <c r="S14">
        <v>58906.0</v>
      </c>
      <c r="T14">
        <v>105.0</v>
      </c>
      <c r="U14">
        <v>17365.0</v>
      </c>
      <c r="V14">
        <v>50361.0</v>
      </c>
      <c r="W14">
        <v>67.0</v>
      </c>
      <c r="X14">
        <v>1989.0</v>
      </c>
      <c r="Y14" t="s">
        <v>30</v>
      </c>
      <c r="Z14">
        <v>19050.0</v>
      </c>
      <c r="AA14">
        <v>66061.0</v>
      </c>
    </row>
    <row r="15" ht="12.75" customHeight="1">
      <c r="A15" s="1" t="s">
        <v>43</v>
      </c>
      <c r="B15">
        <v>1.0</v>
      </c>
      <c r="C15">
        <v>35.0</v>
      </c>
      <c r="D15">
        <v>261.349</v>
      </c>
      <c r="E15">
        <v>1432351.0</v>
      </c>
      <c r="F15">
        <v>1226027.0</v>
      </c>
      <c r="G15">
        <v>3819.0</v>
      </c>
      <c r="H15">
        <v>15.0</v>
      </c>
      <c r="I15">
        <v>35.0</v>
      </c>
      <c r="J15">
        <v>1225997.0</v>
      </c>
      <c r="K15">
        <v>2899.0</v>
      </c>
      <c r="L15">
        <v>4565.0</v>
      </c>
      <c r="M15">
        <v>1225997.0</v>
      </c>
      <c r="N15">
        <v>0.0</v>
      </c>
      <c r="O15">
        <v>0.0</v>
      </c>
      <c r="P15">
        <v>1225997.0</v>
      </c>
      <c r="Q15">
        <v>1225807.0</v>
      </c>
      <c r="R15">
        <v>190.0</v>
      </c>
      <c r="S15">
        <v>57180.0</v>
      </c>
      <c r="T15">
        <v>102.0</v>
      </c>
      <c r="U15">
        <v>16871.0</v>
      </c>
      <c r="V15">
        <v>48879.0</v>
      </c>
      <c r="W15">
        <v>66.0</v>
      </c>
      <c r="X15">
        <v>1943.0</v>
      </c>
      <c r="Y15" t="s">
        <v>30</v>
      </c>
      <c r="Z15">
        <v>18467.0</v>
      </c>
      <c r="AA15">
        <v>64816.0</v>
      </c>
    </row>
    <row r="16" ht="12.75" customHeight="1">
      <c r="A16" s="1" t="s">
        <v>44</v>
      </c>
      <c r="B16">
        <v>1.0</v>
      </c>
      <c r="C16">
        <v>24.0</v>
      </c>
      <c r="D16">
        <v>31.552</v>
      </c>
      <c r="E16">
        <v>304750.0</v>
      </c>
      <c r="F16">
        <v>258318.0</v>
      </c>
      <c r="G16">
        <v>913.0</v>
      </c>
      <c r="H16">
        <v>15.0</v>
      </c>
      <c r="I16">
        <v>24.0</v>
      </c>
      <c r="J16">
        <v>258302.0</v>
      </c>
      <c r="K16">
        <v>797.0</v>
      </c>
      <c r="L16">
        <v>1765.0</v>
      </c>
      <c r="M16">
        <v>258302.0</v>
      </c>
      <c r="N16">
        <v>0.0</v>
      </c>
      <c r="O16">
        <v>0.0</v>
      </c>
      <c r="P16">
        <v>258302.0</v>
      </c>
      <c r="Q16">
        <v>258201.0</v>
      </c>
      <c r="R16">
        <v>101.0</v>
      </c>
      <c r="S16">
        <v>37424.0</v>
      </c>
      <c r="T16">
        <v>69.0</v>
      </c>
      <c r="U16">
        <v>11437.0</v>
      </c>
      <c r="V16">
        <v>31741.0</v>
      </c>
      <c r="W16">
        <v>44.0</v>
      </c>
      <c r="X16">
        <v>1408.0</v>
      </c>
      <c r="Y16" t="s">
        <v>30</v>
      </c>
      <c r="Z16">
        <v>11229.0</v>
      </c>
      <c r="AA16">
        <v>37485.0</v>
      </c>
    </row>
    <row r="17" ht="12.75" customHeight="1">
      <c r="A17" s="1" t="s">
        <v>45</v>
      </c>
      <c r="B17">
        <v>1.0</v>
      </c>
      <c r="C17">
        <v>26.0</v>
      </c>
      <c r="D17">
        <v>94.166</v>
      </c>
      <c r="E17">
        <v>708000.0</v>
      </c>
      <c r="F17">
        <v>607937.0</v>
      </c>
      <c r="G17">
        <v>1892.0</v>
      </c>
      <c r="H17">
        <v>16.0</v>
      </c>
      <c r="I17">
        <v>26.0</v>
      </c>
      <c r="J17">
        <v>607918.0</v>
      </c>
      <c r="K17">
        <v>1335.0</v>
      </c>
      <c r="L17">
        <v>2476.0</v>
      </c>
      <c r="M17">
        <v>607918.0</v>
      </c>
      <c r="N17">
        <v>0.0</v>
      </c>
      <c r="O17">
        <v>0.0</v>
      </c>
      <c r="P17">
        <v>607918.0</v>
      </c>
      <c r="Q17">
        <v>607808.0</v>
      </c>
      <c r="R17">
        <v>110.0</v>
      </c>
      <c r="S17">
        <v>41016.0</v>
      </c>
      <c r="T17">
        <v>75.0</v>
      </c>
      <c r="U17">
        <v>12425.0</v>
      </c>
      <c r="V17">
        <v>34857.0</v>
      </c>
      <c r="W17">
        <v>48.0</v>
      </c>
      <c r="X17">
        <v>1499.0</v>
      </c>
      <c r="Y17" t="s">
        <v>30</v>
      </c>
      <c r="Z17">
        <v>12545.0</v>
      </c>
      <c r="AA17">
        <v>42520.0</v>
      </c>
    </row>
    <row r="18" ht="12.75" customHeight="1">
      <c r="A18" s="1" t="s">
        <v>46</v>
      </c>
      <c r="B18">
        <v>1.0</v>
      </c>
      <c r="C18">
        <v>29.0</v>
      </c>
      <c r="D18">
        <v>662.543</v>
      </c>
      <c r="E18">
        <v>3403476.0</v>
      </c>
      <c r="F18">
        <v>2950335.0</v>
      </c>
      <c r="G18">
        <v>6814.0</v>
      </c>
      <c r="H18">
        <v>13.0</v>
      </c>
      <c r="I18">
        <v>29.0</v>
      </c>
      <c r="J18">
        <v>2950315.0</v>
      </c>
      <c r="K18">
        <v>2889.0</v>
      </c>
      <c r="L18">
        <v>4929.0</v>
      </c>
      <c r="M18">
        <v>2950315.0</v>
      </c>
      <c r="N18">
        <v>0.0</v>
      </c>
      <c r="O18">
        <v>0.0</v>
      </c>
      <c r="P18">
        <v>2950315.0</v>
      </c>
      <c r="Q18">
        <v>2950158.0</v>
      </c>
      <c r="R18">
        <v>157.0</v>
      </c>
      <c r="S18">
        <v>46404.0</v>
      </c>
      <c r="T18">
        <v>84.0</v>
      </c>
      <c r="U18">
        <v>13907.0</v>
      </c>
      <c r="V18">
        <v>39531.0</v>
      </c>
      <c r="W18">
        <v>54.0</v>
      </c>
      <c r="X18">
        <v>1660.0</v>
      </c>
      <c r="Y18" t="s">
        <v>30</v>
      </c>
      <c r="Z18">
        <v>14519.0</v>
      </c>
      <c r="AA18">
        <v>46918.0</v>
      </c>
    </row>
    <row r="19" ht="12.75" customHeight="1">
      <c r="A19" s="1" t="s">
        <v>47</v>
      </c>
      <c r="B19">
        <v>1.0</v>
      </c>
      <c r="C19">
        <v>39.0</v>
      </c>
      <c r="D19">
        <v>7516.056</v>
      </c>
      <c r="E19">
        <v>2.2975798E7</v>
      </c>
      <c r="F19">
        <v>1.9602584E7</v>
      </c>
      <c r="G19">
        <v>40861.0</v>
      </c>
      <c r="H19">
        <v>14.0</v>
      </c>
      <c r="I19">
        <v>39.0</v>
      </c>
      <c r="J19">
        <v>1.9602557E7</v>
      </c>
      <c r="K19">
        <v>16614.0</v>
      </c>
      <c r="L19">
        <v>24459.0</v>
      </c>
      <c r="M19">
        <v>1.9602557E7</v>
      </c>
      <c r="N19">
        <v>0.0</v>
      </c>
      <c r="O19">
        <v>0.0</v>
      </c>
      <c r="P19">
        <v>1.9602557E7</v>
      </c>
      <c r="Q19">
        <v>1.9602221E7</v>
      </c>
      <c r="R19">
        <v>336.0</v>
      </c>
      <c r="S19">
        <v>64364.0</v>
      </c>
      <c r="T19">
        <v>114.0</v>
      </c>
      <c r="U19">
        <v>18847.0</v>
      </c>
      <c r="V19">
        <v>55111.0</v>
      </c>
      <c r="W19">
        <v>74.0</v>
      </c>
      <c r="X19">
        <v>2182.0</v>
      </c>
      <c r="Y19" t="s">
        <v>30</v>
      </c>
      <c r="Z19">
        <v>21099.0</v>
      </c>
      <c r="AA19">
        <v>69079.0</v>
      </c>
    </row>
    <row r="20" ht="12.75" customHeight="1">
      <c r="A20" s="1" t="s">
        <v>48</v>
      </c>
      <c r="B20">
        <v>1.0</v>
      </c>
      <c r="C20">
        <v>44.0</v>
      </c>
      <c r="D20">
        <v>47173.414</v>
      </c>
      <c r="E20">
        <v>8.631921E7</v>
      </c>
      <c r="F20">
        <v>7.4347639E7</v>
      </c>
      <c r="G20">
        <v>133244.0</v>
      </c>
      <c r="H20">
        <v>21.0</v>
      </c>
      <c r="I20">
        <v>44.0</v>
      </c>
      <c r="J20">
        <v>7.4347608E7</v>
      </c>
      <c r="K20">
        <v>30669.0</v>
      </c>
      <c r="L20">
        <v>50427.0</v>
      </c>
      <c r="M20">
        <v>7.4347608E7</v>
      </c>
      <c r="N20">
        <v>0.0</v>
      </c>
      <c r="O20">
        <v>0.0</v>
      </c>
      <c r="P20">
        <v>7.4347608E7</v>
      </c>
      <c r="Q20">
        <v>7.4347217E7</v>
      </c>
      <c r="R20">
        <v>391.0</v>
      </c>
      <c r="S20">
        <v>73344.0</v>
      </c>
      <c r="T20">
        <v>129.0</v>
      </c>
      <c r="U20">
        <v>21317.0</v>
      </c>
      <c r="V20">
        <v>62901.0</v>
      </c>
      <c r="W20">
        <v>84.0</v>
      </c>
      <c r="X20">
        <v>2452.0</v>
      </c>
      <c r="Y20" t="s">
        <v>30</v>
      </c>
      <c r="Z20">
        <v>24389.0</v>
      </c>
      <c r="AA20">
        <v>82352.0</v>
      </c>
    </row>
    <row r="21" ht="12.75" customHeight="1">
      <c r="A21" s="1" t="s">
        <v>49</v>
      </c>
      <c r="B21">
        <v>1.0</v>
      </c>
      <c r="C21">
        <v>45.0</v>
      </c>
      <c r="D21">
        <v>73275.057</v>
      </c>
      <c r="E21">
        <v>1.25398892E8</v>
      </c>
      <c r="F21">
        <v>1.07716051E8</v>
      </c>
      <c r="G21">
        <v>187548.0</v>
      </c>
      <c r="H21">
        <v>18.0</v>
      </c>
      <c r="I21">
        <v>45.0</v>
      </c>
      <c r="J21">
        <v>1.07716018E8</v>
      </c>
      <c r="K21">
        <v>34683.0</v>
      </c>
      <c r="L21">
        <v>59738.0</v>
      </c>
      <c r="M21">
        <v>1.07716018E8</v>
      </c>
      <c r="N21">
        <v>0.0</v>
      </c>
      <c r="O21">
        <v>0.0</v>
      </c>
      <c r="P21">
        <v>1.07716018E8</v>
      </c>
      <c r="Q21">
        <v>1.0771565E8</v>
      </c>
      <c r="R21">
        <v>368.0</v>
      </c>
      <c r="S21">
        <v>75140.0</v>
      </c>
      <c r="T21">
        <v>132.0</v>
      </c>
      <c r="U21">
        <v>21811.0</v>
      </c>
      <c r="V21">
        <v>64459.0</v>
      </c>
      <c r="W21">
        <v>86.0</v>
      </c>
      <c r="X21">
        <v>2485.0</v>
      </c>
      <c r="Y21" t="s">
        <v>30</v>
      </c>
      <c r="Z21">
        <v>25047.0</v>
      </c>
      <c r="AA21">
        <v>84078.0</v>
      </c>
    </row>
    <row r="22" ht="12.75" customHeight="1">
      <c r="A22" s="3" t="s">
        <v>50</v>
      </c>
      <c r="B22" s="4">
        <v>1.0</v>
      </c>
      <c r="C22" s="4">
        <v>5.0</v>
      </c>
      <c r="D22" s="4">
        <v>1.115</v>
      </c>
      <c r="E22" s="4">
        <v>3500.0</v>
      </c>
      <c r="F22" s="4">
        <v>2590.0</v>
      </c>
      <c r="G22" s="4">
        <v>20.0</v>
      </c>
      <c r="H22" s="4">
        <v>12.0</v>
      </c>
      <c r="I22" s="4">
        <v>5.0</v>
      </c>
      <c r="J22" s="4">
        <v>3808.0</v>
      </c>
      <c r="K22" s="4">
        <v>37.0</v>
      </c>
      <c r="L22" s="4">
        <v>204.0</v>
      </c>
      <c r="M22" s="4">
        <v>2587.0</v>
      </c>
      <c r="N22" s="4">
        <v>1221.0</v>
      </c>
      <c r="O22" s="4">
        <v>0.0</v>
      </c>
      <c r="P22" s="4">
        <v>2587.0</v>
      </c>
      <c r="Q22" s="4">
        <v>2582.0</v>
      </c>
      <c r="R22" s="4">
        <v>5.0</v>
      </c>
      <c r="S22" s="4">
        <v>23667.0</v>
      </c>
      <c r="T22" s="4">
        <v>4.0</v>
      </c>
      <c r="U22" s="4">
        <v>9320.0</v>
      </c>
      <c r="V22" s="4">
        <v>17291.0</v>
      </c>
      <c r="W22" s="4" t="s">
        <v>80</v>
      </c>
      <c r="X22" s="4">
        <v>8562.0</v>
      </c>
      <c r="Y22" s="4" t="s">
        <v>81</v>
      </c>
      <c r="Z22" s="4">
        <v>19326.0</v>
      </c>
      <c r="AA22" s="4">
        <v>72723.0</v>
      </c>
    </row>
    <row r="23" ht="12.75" customHeight="1">
      <c r="A23" s="1" t="s">
        <v>51</v>
      </c>
      <c r="B23">
        <v>1.0</v>
      </c>
      <c r="C23">
        <v>6.0</v>
      </c>
      <c r="D23">
        <v>11.443</v>
      </c>
      <c r="E23">
        <v>46963.0</v>
      </c>
      <c r="F23">
        <v>36341.0</v>
      </c>
      <c r="G23">
        <v>166.0</v>
      </c>
      <c r="H23">
        <v>8.0</v>
      </c>
      <c r="I23">
        <v>6.0</v>
      </c>
      <c r="J23">
        <v>42657.0</v>
      </c>
      <c r="K23">
        <v>591.0</v>
      </c>
      <c r="L23">
        <v>476.0</v>
      </c>
      <c r="M23">
        <v>36337.0</v>
      </c>
      <c r="N23">
        <v>6320.0</v>
      </c>
      <c r="O23">
        <v>0.0</v>
      </c>
      <c r="P23">
        <v>36337.0</v>
      </c>
      <c r="Q23">
        <v>36295.0</v>
      </c>
      <c r="R23">
        <v>42.0</v>
      </c>
      <c r="S23">
        <v>17963.0</v>
      </c>
      <c r="T23">
        <v>5.0</v>
      </c>
      <c r="U23">
        <v>6771.0</v>
      </c>
      <c r="V23">
        <v>13729.0</v>
      </c>
      <c r="W23" t="s">
        <v>80</v>
      </c>
      <c r="X23">
        <v>6311.0</v>
      </c>
      <c r="Y23" t="s">
        <v>81</v>
      </c>
      <c r="Z23">
        <v>15449.0</v>
      </c>
      <c r="AA23">
        <v>54288.0</v>
      </c>
    </row>
    <row r="24" ht="12.75" customHeight="1">
      <c r="A24" s="1" t="s">
        <v>52</v>
      </c>
      <c r="B24">
        <v>1.0</v>
      </c>
      <c r="C24">
        <v>5.0</v>
      </c>
      <c r="D24">
        <v>1.206</v>
      </c>
      <c r="E24">
        <v>5077.0</v>
      </c>
      <c r="F24">
        <v>3423.0</v>
      </c>
      <c r="G24">
        <v>24.0</v>
      </c>
      <c r="H24">
        <v>11.0</v>
      </c>
      <c r="I24">
        <v>5.0</v>
      </c>
      <c r="J24">
        <v>4522.0</v>
      </c>
      <c r="K24">
        <v>120.0</v>
      </c>
      <c r="L24">
        <v>87.0</v>
      </c>
      <c r="M24">
        <v>3420.0</v>
      </c>
      <c r="N24">
        <v>1102.0</v>
      </c>
      <c r="O24">
        <v>0.0</v>
      </c>
      <c r="P24">
        <v>3420.0</v>
      </c>
      <c r="Q24">
        <v>3393.0</v>
      </c>
      <c r="R24">
        <v>27.0</v>
      </c>
      <c r="S24">
        <v>20390.0</v>
      </c>
      <c r="T24">
        <v>4.0</v>
      </c>
      <c r="U24">
        <v>8032.0</v>
      </c>
      <c r="V24">
        <v>14889.0</v>
      </c>
      <c r="W24" t="s">
        <v>80</v>
      </c>
      <c r="X24">
        <v>7243.0</v>
      </c>
      <c r="Y24" t="s">
        <v>81</v>
      </c>
      <c r="Z24">
        <v>16711.0</v>
      </c>
      <c r="AA24">
        <v>62704.0</v>
      </c>
    </row>
    <row r="25" ht="12.75" customHeight="1">
      <c r="A25" s="1" t="s">
        <v>53</v>
      </c>
      <c r="B25">
        <v>1.0</v>
      </c>
      <c r="C25">
        <v>6.0</v>
      </c>
      <c r="D25">
        <v>408.885</v>
      </c>
      <c r="E25">
        <v>754993.0</v>
      </c>
      <c r="F25">
        <v>608796.0</v>
      </c>
      <c r="G25">
        <v>1540.0</v>
      </c>
      <c r="H25">
        <v>13.0</v>
      </c>
      <c r="I25">
        <v>6.0</v>
      </c>
      <c r="J25">
        <v>781298.0</v>
      </c>
      <c r="K25">
        <v>2838.0</v>
      </c>
      <c r="L25">
        <v>2975.0</v>
      </c>
      <c r="M25">
        <v>608792.0</v>
      </c>
      <c r="N25">
        <v>172506.0</v>
      </c>
      <c r="O25">
        <v>0.0</v>
      </c>
      <c r="P25">
        <v>608792.0</v>
      </c>
      <c r="Q25">
        <v>608705.0</v>
      </c>
      <c r="R25">
        <v>87.0</v>
      </c>
      <c r="S25">
        <v>25797.0</v>
      </c>
      <c r="T25">
        <v>5.0</v>
      </c>
      <c r="U25">
        <v>9621.0</v>
      </c>
      <c r="V25">
        <v>19499.0</v>
      </c>
      <c r="W25" t="s">
        <v>80</v>
      </c>
      <c r="X25">
        <v>8799.0</v>
      </c>
      <c r="Y25" t="s">
        <v>81</v>
      </c>
      <c r="Z25">
        <v>22030.0</v>
      </c>
      <c r="AA25">
        <v>77458.0</v>
      </c>
    </row>
    <row r="26" ht="12.75" customHeight="1">
      <c r="A26" s="1" t="s">
        <v>54</v>
      </c>
      <c r="B26">
        <v>1.0</v>
      </c>
      <c r="C26">
        <v>6.0</v>
      </c>
      <c r="D26">
        <v>1434.839</v>
      </c>
      <c r="E26">
        <v>1710013.0</v>
      </c>
      <c r="F26">
        <v>1428173.0</v>
      </c>
      <c r="G26">
        <v>3465.0</v>
      </c>
      <c r="H26">
        <v>7.0</v>
      </c>
      <c r="I26">
        <v>6.0</v>
      </c>
      <c r="J26">
        <v>1540864.0</v>
      </c>
      <c r="K26">
        <v>3969.0</v>
      </c>
      <c r="L26">
        <v>6276.0</v>
      </c>
      <c r="M26">
        <v>1428169.0</v>
      </c>
      <c r="N26">
        <v>112695.0</v>
      </c>
      <c r="O26">
        <v>0.0</v>
      </c>
      <c r="P26">
        <v>1428169.0</v>
      </c>
      <c r="Q26">
        <v>1428052.0</v>
      </c>
      <c r="R26">
        <v>117.0</v>
      </c>
      <c r="S26">
        <v>30217.0</v>
      </c>
      <c r="T26">
        <v>5.0</v>
      </c>
      <c r="U26">
        <v>11228.0</v>
      </c>
      <c r="V26">
        <v>22825.0</v>
      </c>
      <c r="W26" t="s">
        <v>80</v>
      </c>
      <c r="X26">
        <v>10220.0</v>
      </c>
      <c r="Y26" t="s">
        <v>81</v>
      </c>
      <c r="Z26">
        <v>25792.0</v>
      </c>
      <c r="AA26">
        <v>94812.0</v>
      </c>
    </row>
    <row r="27" ht="12.75" customHeight="1">
      <c r="A27" s="1" t="s">
        <v>55</v>
      </c>
      <c r="B27">
        <v>1.0</v>
      </c>
      <c r="C27">
        <v>6.0</v>
      </c>
      <c r="D27">
        <v>203.241</v>
      </c>
      <c r="E27">
        <v>243720.0</v>
      </c>
      <c r="F27">
        <v>192214.0</v>
      </c>
      <c r="G27">
        <v>620.0</v>
      </c>
      <c r="H27">
        <v>12.0</v>
      </c>
      <c r="I27">
        <v>6.0</v>
      </c>
      <c r="J27">
        <v>246622.0</v>
      </c>
      <c r="K27">
        <v>1872.0</v>
      </c>
      <c r="L27">
        <v>1744.0</v>
      </c>
      <c r="M27">
        <v>192210.0</v>
      </c>
      <c r="N27">
        <v>54412.0</v>
      </c>
      <c r="O27">
        <v>0.0</v>
      </c>
      <c r="P27">
        <v>192210.0</v>
      </c>
      <c r="Q27">
        <v>192125.0</v>
      </c>
      <c r="R27">
        <v>85.0</v>
      </c>
      <c r="S27">
        <v>45011.0</v>
      </c>
      <c r="T27">
        <v>5.0</v>
      </c>
      <c r="U27">
        <v>16674.0</v>
      </c>
      <c r="V27">
        <v>33867.0</v>
      </c>
      <c r="W27" t="s">
        <v>80</v>
      </c>
      <c r="X27">
        <v>15210.0</v>
      </c>
      <c r="Y27" t="s">
        <v>81</v>
      </c>
      <c r="Z27">
        <v>38264.0</v>
      </c>
      <c r="AA27">
        <v>142505.0</v>
      </c>
    </row>
    <row r="28" ht="12.75" customHeight="1">
      <c r="A28" s="1" t="s">
        <v>56</v>
      </c>
      <c r="B28">
        <v>1.0</v>
      </c>
      <c r="C28">
        <v>7.0</v>
      </c>
      <c r="D28">
        <v>848.478</v>
      </c>
      <c r="E28">
        <v>1147343.0</v>
      </c>
      <c r="F28">
        <v>957774.0</v>
      </c>
      <c r="G28">
        <v>2401.0</v>
      </c>
      <c r="H28">
        <v>11.0</v>
      </c>
      <c r="I28">
        <v>7.0</v>
      </c>
      <c r="J28">
        <v>1026451.0</v>
      </c>
      <c r="K28">
        <v>3358.0</v>
      </c>
      <c r="L28">
        <v>5056.0</v>
      </c>
      <c r="M28">
        <v>957769.0</v>
      </c>
      <c r="N28">
        <v>68682.0</v>
      </c>
      <c r="O28">
        <v>0.0</v>
      </c>
      <c r="P28">
        <v>957769.0</v>
      </c>
      <c r="Q28">
        <v>957652.0</v>
      </c>
      <c r="R28">
        <v>117.0</v>
      </c>
      <c r="S28">
        <v>36305.0</v>
      </c>
      <c r="T28">
        <v>6.0</v>
      </c>
      <c r="U28">
        <v>13016.0</v>
      </c>
      <c r="V28">
        <v>28258.0</v>
      </c>
      <c r="W28" t="s">
        <v>80</v>
      </c>
      <c r="X28">
        <v>12182.0</v>
      </c>
      <c r="Y28" t="s">
        <v>81</v>
      </c>
      <c r="Z28">
        <v>31932.0</v>
      </c>
      <c r="AA28">
        <v>114170.0</v>
      </c>
    </row>
    <row r="29" ht="12.75" customHeight="1">
      <c r="A29" s="3" t="s">
        <v>57</v>
      </c>
      <c r="B29" s="4">
        <v>1.0</v>
      </c>
      <c r="C29" s="4">
        <v>17.0</v>
      </c>
      <c r="D29" s="4">
        <v>14.346</v>
      </c>
      <c r="E29" s="4">
        <v>78338.0</v>
      </c>
      <c r="F29" s="4">
        <v>55413.0</v>
      </c>
      <c r="G29" s="4">
        <v>284.0</v>
      </c>
      <c r="H29" s="4">
        <v>13.0</v>
      </c>
      <c r="I29" s="4">
        <v>17.0</v>
      </c>
      <c r="J29" s="4">
        <v>55401.0</v>
      </c>
      <c r="K29" s="4">
        <v>2878.0</v>
      </c>
      <c r="L29" s="4">
        <v>973.0</v>
      </c>
      <c r="M29" s="4">
        <v>55401.0</v>
      </c>
      <c r="N29" s="4">
        <v>0.0</v>
      </c>
      <c r="O29" s="4">
        <v>0.0</v>
      </c>
      <c r="P29" s="4">
        <v>55401.0</v>
      </c>
      <c r="Q29" s="4">
        <v>55227.0</v>
      </c>
      <c r="R29" s="4">
        <v>174.0</v>
      </c>
      <c r="S29" s="4">
        <v>37242.0</v>
      </c>
      <c r="T29" s="4">
        <v>16.0</v>
      </c>
      <c r="U29" s="4">
        <v>9452.0</v>
      </c>
      <c r="V29" s="4">
        <v>20114.0</v>
      </c>
      <c r="W29" s="4">
        <v>0.0</v>
      </c>
      <c r="X29" s="4">
        <v>8932.0</v>
      </c>
      <c r="Y29" s="4" t="s">
        <v>30</v>
      </c>
      <c r="Z29" s="4">
        <v>19775.0</v>
      </c>
      <c r="AA29" s="4">
        <v>75987.0</v>
      </c>
    </row>
    <row r="30" ht="12.75" customHeight="1">
      <c r="A30" s="1" t="s">
        <v>58</v>
      </c>
      <c r="B30">
        <v>1.0</v>
      </c>
      <c r="C30">
        <v>15.0</v>
      </c>
      <c r="D30">
        <v>5.129</v>
      </c>
      <c r="E30">
        <v>37765.0</v>
      </c>
      <c r="F30">
        <v>23942.0</v>
      </c>
      <c r="G30">
        <v>128.0</v>
      </c>
      <c r="H30">
        <v>14.0</v>
      </c>
      <c r="I30">
        <v>15.0</v>
      </c>
      <c r="J30">
        <v>23932.0</v>
      </c>
      <c r="K30">
        <v>1650.0</v>
      </c>
      <c r="L30">
        <v>554.0</v>
      </c>
      <c r="M30">
        <v>23932.0</v>
      </c>
      <c r="N30">
        <v>0.0</v>
      </c>
      <c r="O30">
        <v>0.0</v>
      </c>
      <c r="P30">
        <v>23932.0</v>
      </c>
      <c r="Q30">
        <v>23750.0</v>
      </c>
      <c r="R30">
        <v>182.0</v>
      </c>
      <c r="S30">
        <v>30965.0</v>
      </c>
      <c r="T30">
        <v>14.0</v>
      </c>
      <c r="U30">
        <v>8180.0</v>
      </c>
      <c r="V30">
        <v>17027.0</v>
      </c>
      <c r="W30">
        <v>0.0</v>
      </c>
      <c r="X30">
        <v>7608.0</v>
      </c>
      <c r="Y30" t="s">
        <v>30</v>
      </c>
      <c r="Z30">
        <v>16674.0</v>
      </c>
      <c r="AA30">
        <v>60077.0</v>
      </c>
    </row>
    <row r="31" ht="12.75" customHeight="1">
      <c r="A31" s="1" t="s">
        <v>59</v>
      </c>
      <c r="B31">
        <v>1.0</v>
      </c>
      <c r="C31">
        <v>17.0</v>
      </c>
      <c r="D31">
        <v>9.302</v>
      </c>
      <c r="E31">
        <v>64220.0</v>
      </c>
      <c r="F31">
        <v>44686.0</v>
      </c>
      <c r="G31">
        <v>224.0</v>
      </c>
      <c r="H31">
        <v>22.0</v>
      </c>
      <c r="I31">
        <v>17.0</v>
      </c>
      <c r="J31">
        <v>44674.0</v>
      </c>
      <c r="K31">
        <v>2624.0</v>
      </c>
      <c r="L31">
        <v>1062.0</v>
      </c>
      <c r="M31">
        <v>44674.0</v>
      </c>
      <c r="N31">
        <v>0.0</v>
      </c>
      <c r="O31">
        <v>0.0</v>
      </c>
      <c r="P31">
        <v>44674.0</v>
      </c>
      <c r="Q31">
        <v>44379.0</v>
      </c>
      <c r="R31">
        <v>295.0</v>
      </c>
      <c r="S31">
        <v>30916.0</v>
      </c>
      <c r="T31">
        <v>16.0</v>
      </c>
      <c r="U31">
        <v>9098.0</v>
      </c>
      <c r="V31">
        <v>17652.0</v>
      </c>
      <c r="W31">
        <v>1.0</v>
      </c>
      <c r="X31">
        <v>8707.0</v>
      </c>
      <c r="Y31" t="s">
        <v>30</v>
      </c>
      <c r="Z31">
        <v>17079.0</v>
      </c>
      <c r="AA31">
        <v>58675.0</v>
      </c>
    </row>
    <row r="32" ht="12.75" customHeight="1">
      <c r="A32" s="1" t="s">
        <v>60</v>
      </c>
      <c r="B32">
        <v>1.0</v>
      </c>
      <c r="C32">
        <v>21.0</v>
      </c>
      <c r="D32">
        <v>90.74</v>
      </c>
      <c r="E32">
        <v>225532.0</v>
      </c>
      <c r="F32">
        <v>141017.0</v>
      </c>
      <c r="G32">
        <v>596.0</v>
      </c>
      <c r="H32">
        <v>17.0</v>
      </c>
      <c r="I32">
        <v>21.0</v>
      </c>
      <c r="J32">
        <v>141002.0</v>
      </c>
      <c r="K32">
        <v>8570.0</v>
      </c>
      <c r="L32">
        <v>2171.0</v>
      </c>
      <c r="M32">
        <v>141002.0</v>
      </c>
      <c r="N32">
        <v>0.0</v>
      </c>
      <c r="O32">
        <v>0.0</v>
      </c>
      <c r="P32">
        <v>141002.0</v>
      </c>
      <c r="Q32">
        <v>140620.0</v>
      </c>
      <c r="R32">
        <v>382.0</v>
      </c>
      <c r="S32">
        <v>87976.0</v>
      </c>
      <c r="T32">
        <v>20.0</v>
      </c>
      <c r="U32">
        <v>17337.0</v>
      </c>
      <c r="V32">
        <v>45810.0</v>
      </c>
      <c r="W32">
        <v>1.0</v>
      </c>
      <c r="X32">
        <v>16406.0</v>
      </c>
      <c r="Y32" t="s">
        <v>30</v>
      </c>
      <c r="Z32">
        <v>45429.0</v>
      </c>
      <c r="AA32">
        <v>183890.0</v>
      </c>
    </row>
    <row r="33" ht="12.75" customHeight="1">
      <c r="A33" s="1" t="s">
        <v>61</v>
      </c>
      <c r="B33">
        <v>1.0</v>
      </c>
      <c r="C33">
        <v>21.0</v>
      </c>
      <c r="D33">
        <v>232.193</v>
      </c>
      <c r="E33">
        <v>428162.0</v>
      </c>
      <c r="F33">
        <v>303257.0</v>
      </c>
      <c r="G33">
        <v>1146.0</v>
      </c>
      <c r="H33">
        <v>22.0</v>
      </c>
      <c r="I33">
        <v>21.0</v>
      </c>
      <c r="J33">
        <v>303241.0</v>
      </c>
      <c r="K33">
        <v>11186.0</v>
      </c>
      <c r="L33">
        <v>3075.0</v>
      </c>
      <c r="M33">
        <v>303241.0</v>
      </c>
      <c r="N33">
        <v>0.0</v>
      </c>
      <c r="O33">
        <v>0.0</v>
      </c>
      <c r="P33">
        <v>303241.0</v>
      </c>
      <c r="Q33">
        <v>302904.0</v>
      </c>
      <c r="R33">
        <v>337.0</v>
      </c>
      <c r="S33">
        <v>80224.0</v>
      </c>
      <c r="T33">
        <v>20.0</v>
      </c>
      <c r="U33">
        <v>17400.0</v>
      </c>
      <c r="V33">
        <v>41904.0</v>
      </c>
      <c r="W33">
        <v>0.0</v>
      </c>
      <c r="X33">
        <v>17110.0</v>
      </c>
      <c r="Y33" t="s">
        <v>30</v>
      </c>
      <c r="Z33">
        <v>41254.0</v>
      </c>
      <c r="AA33">
        <v>169718.0</v>
      </c>
    </row>
    <row r="34" ht="12.75" customHeight="1">
      <c r="A34" s="1" t="s">
        <v>62</v>
      </c>
      <c r="B34">
        <v>1.0</v>
      </c>
      <c r="C34">
        <v>27.0</v>
      </c>
      <c r="D34">
        <v>41406.079</v>
      </c>
      <c r="E34">
        <v>1.7774297E7</v>
      </c>
      <c r="F34">
        <v>1.4197297E7</v>
      </c>
      <c r="G34">
        <v>30669.0</v>
      </c>
      <c r="H34">
        <v>17.0</v>
      </c>
      <c r="I34">
        <v>27.0</v>
      </c>
      <c r="J34">
        <v>1.4197275E7</v>
      </c>
      <c r="K34">
        <v>34023.0</v>
      </c>
      <c r="L34">
        <v>14265.0</v>
      </c>
      <c r="M34">
        <v>1.4197275E7</v>
      </c>
      <c r="N34">
        <v>0.0</v>
      </c>
      <c r="O34">
        <v>0.0</v>
      </c>
      <c r="P34">
        <v>1.4197275E7</v>
      </c>
      <c r="Q34">
        <v>1.4196105E7</v>
      </c>
      <c r="R34">
        <v>1170.0</v>
      </c>
      <c r="S34">
        <v>187130.0</v>
      </c>
      <c r="T34">
        <v>26.0</v>
      </c>
      <c r="U34">
        <v>41006.0</v>
      </c>
      <c r="V34">
        <v>95764.0</v>
      </c>
      <c r="W34">
        <v>0.0</v>
      </c>
      <c r="X34">
        <v>44402.0</v>
      </c>
      <c r="Y34" t="s">
        <v>30</v>
      </c>
      <c r="Z34">
        <v>92830.0</v>
      </c>
      <c r="AA34">
        <v>374891.0</v>
      </c>
    </row>
    <row r="35" ht="12.75" customHeight="1">
      <c r="A35" s="1" t="s">
        <v>63</v>
      </c>
      <c r="B35">
        <v>1.0</v>
      </c>
      <c r="C35">
        <v>28.0</v>
      </c>
      <c r="D35">
        <v>5604.363</v>
      </c>
      <c r="E35">
        <v>3627150.0</v>
      </c>
      <c r="F35">
        <v>2786307.0</v>
      </c>
      <c r="G35">
        <v>7718.0</v>
      </c>
      <c r="H35">
        <v>20.0</v>
      </c>
      <c r="I35">
        <v>28.0</v>
      </c>
      <c r="J35">
        <v>2786284.0</v>
      </c>
      <c r="K35">
        <v>27986.0</v>
      </c>
      <c r="L35">
        <v>7524.0</v>
      </c>
      <c r="M35">
        <v>2786284.0</v>
      </c>
      <c r="N35">
        <v>0.0</v>
      </c>
      <c r="O35">
        <v>0.0</v>
      </c>
      <c r="P35">
        <v>2786284.0</v>
      </c>
      <c r="Q35">
        <v>2784552.0</v>
      </c>
      <c r="R35">
        <v>1732.0</v>
      </c>
      <c r="S35">
        <v>185597.0</v>
      </c>
      <c r="T35">
        <v>27.0</v>
      </c>
      <c r="U35">
        <v>41710.0</v>
      </c>
      <c r="V35">
        <v>95864.0</v>
      </c>
      <c r="W35">
        <v>0.0</v>
      </c>
      <c r="X35">
        <v>45043.0</v>
      </c>
      <c r="Y35" t="s">
        <v>30</v>
      </c>
      <c r="Z35">
        <v>92620.0</v>
      </c>
      <c r="AA35">
        <v>361438.0</v>
      </c>
    </row>
    <row r="36" ht="12.75" customHeight="1">
      <c r="A36" s="1" t="s">
        <v>64</v>
      </c>
      <c r="B36">
        <v>1.0</v>
      </c>
      <c r="C36">
        <v>14.0</v>
      </c>
      <c r="D36">
        <v>3.214</v>
      </c>
      <c r="E36">
        <v>29673.0</v>
      </c>
      <c r="F36">
        <v>20135.0</v>
      </c>
      <c r="G36">
        <v>117.0</v>
      </c>
      <c r="H36">
        <v>12.0</v>
      </c>
      <c r="I36">
        <v>14.0</v>
      </c>
      <c r="J36">
        <v>20125.0</v>
      </c>
      <c r="K36">
        <v>1573.0</v>
      </c>
      <c r="L36">
        <v>445.0</v>
      </c>
      <c r="M36">
        <v>20125.0</v>
      </c>
      <c r="N36">
        <v>0.0</v>
      </c>
      <c r="O36">
        <v>0.0</v>
      </c>
      <c r="P36">
        <v>20125.0</v>
      </c>
      <c r="Q36">
        <v>20001.0</v>
      </c>
      <c r="R36">
        <v>124.0</v>
      </c>
      <c r="S36">
        <v>19749.0</v>
      </c>
      <c r="T36">
        <v>13.0</v>
      </c>
      <c r="U36">
        <v>5259.0</v>
      </c>
      <c r="V36">
        <v>11094.0</v>
      </c>
      <c r="W36">
        <v>0.0</v>
      </c>
      <c r="X36">
        <v>4627.0</v>
      </c>
      <c r="Y36" t="s">
        <v>30</v>
      </c>
      <c r="Z36">
        <v>11096.0</v>
      </c>
      <c r="AA36">
        <v>41850.0</v>
      </c>
    </row>
    <row r="37" ht="12.75" customHeight="1">
      <c r="A37" s="1" t="s">
        <v>65</v>
      </c>
      <c r="B37">
        <v>1.0</v>
      </c>
      <c r="C37">
        <v>14.0</v>
      </c>
      <c r="D37">
        <v>1.142</v>
      </c>
      <c r="E37">
        <v>12386.0</v>
      </c>
      <c r="F37">
        <v>8913.0</v>
      </c>
      <c r="G37">
        <v>66.0</v>
      </c>
      <c r="H37">
        <v>13.0</v>
      </c>
      <c r="I37">
        <v>14.0</v>
      </c>
      <c r="J37">
        <v>8903.0</v>
      </c>
      <c r="K37">
        <v>546.0</v>
      </c>
      <c r="L37">
        <v>274.0</v>
      </c>
      <c r="M37">
        <v>8903.0</v>
      </c>
      <c r="N37">
        <v>0.0</v>
      </c>
      <c r="O37">
        <v>0.0</v>
      </c>
      <c r="P37">
        <v>8903.0</v>
      </c>
      <c r="Q37">
        <v>8778.0</v>
      </c>
      <c r="R37">
        <v>125.0</v>
      </c>
      <c r="S37">
        <v>16491.0</v>
      </c>
      <c r="T37">
        <v>13.0</v>
      </c>
      <c r="U37">
        <v>5078.0</v>
      </c>
      <c r="V37">
        <v>9226.0</v>
      </c>
      <c r="W37">
        <v>0.0</v>
      </c>
      <c r="X37">
        <v>4626.0</v>
      </c>
      <c r="Y37" t="s">
        <v>30</v>
      </c>
      <c r="Z37">
        <v>8986.0</v>
      </c>
      <c r="AA37">
        <v>30055.0</v>
      </c>
    </row>
    <row r="38" ht="12.75" customHeight="1">
      <c r="A38" s="1" t="s">
        <v>66</v>
      </c>
      <c r="B38">
        <v>1.0</v>
      </c>
      <c r="C38">
        <v>13.0</v>
      </c>
      <c r="D38">
        <v>1.771</v>
      </c>
      <c r="E38">
        <v>18147.0</v>
      </c>
      <c r="F38">
        <v>12071.0</v>
      </c>
      <c r="G38">
        <v>73.0</v>
      </c>
      <c r="H38">
        <v>11.0</v>
      </c>
      <c r="I38">
        <v>13.0</v>
      </c>
      <c r="J38">
        <v>12062.0</v>
      </c>
      <c r="K38">
        <v>1149.0</v>
      </c>
      <c r="L38">
        <v>420.0</v>
      </c>
      <c r="M38">
        <v>12062.0</v>
      </c>
      <c r="N38">
        <v>0.0</v>
      </c>
      <c r="O38">
        <v>0.0</v>
      </c>
      <c r="P38">
        <v>12062.0</v>
      </c>
      <c r="Q38">
        <v>11923.0</v>
      </c>
      <c r="R38">
        <v>139.0</v>
      </c>
      <c r="S38">
        <v>19727.0</v>
      </c>
      <c r="T38">
        <v>12.0</v>
      </c>
      <c r="U38">
        <v>4987.0</v>
      </c>
      <c r="V38">
        <v>11096.0</v>
      </c>
      <c r="W38">
        <v>0.0</v>
      </c>
      <c r="X38">
        <v>4139.0</v>
      </c>
      <c r="Y38" t="s">
        <v>30</v>
      </c>
      <c r="Z38">
        <v>11233.0</v>
      </c>
      <c r="AA38">
        <v>40453.0</v>
      </c>
    </row>
    <row r="39" ht="12.75" customHeight="1">
      <c r="A39" s="1" t="s">
        <v>67</v>
      </c>
      <c r="B39">
        <v>1.0</v>
      </c>
      <c r="C39">
        <v>18.0</v>
      </c>
      <c r="D39">
        <v>32.298</v>
      </c>
      <c r="E39">
        <v>156854.0</v>
      </c>
      <c r="F39">
        <v>117014.0</v>
      </c>
      <c r="G39">
        <v>508.0</v>
      </c>
      <c r="H39">
        <v>17.0</v>
      </c>
      <c r="I39">
        <v>18.0</v>
      </c>
      <c r="J39">
        <v>117001.0</v>
      </c>
      <c r="K39">
        <v>3931.0</v>
      </c>
      <c r="L39">
        <v>1255.0</v>
      </c>
      <c r="M39">
        <v>117001.0</v>
      </c>
      <c r="N39">
        <v>0.0</v>
      </c>
      <c r="O39">
        <v>0.0</v>
      </c>
      <c r="P39">
        <v>117001.0</v>
      </c>
      <c r="Q39">
        <v>116706.0</v>
      </c>
      <c r="R39">
        <v>295.0</v>
      </c>
      <c r="S39">
        <v>31438.0</v>
      </c>
      <c r="T39">
        <v>17.0</v>
      </c>
      <c r="U39">
        <v>9721.0</v>
      </c>
      <c r="V39">
        <v>17803.0</v>
      </c>
      <c r="W39">
        <v>0.0</v>
      </c>
      <c r="X39">
        <v>9513.0</v>
      </c>
      <c r="Y39" t="s">
        <v>30</v>
      </c>
      <c r="Z39">
        <v>17055.0</v>
      </c>
      <c r="AA39">
        <v>63671.0</v>
      </c>
    </row>
    <row r="40" ht="12.75" customHeight="1">
      <c r="A40" s="1" t="s">
        <v>68</v>
      </c>
      <c r="B40">
        <v>1.0</v>
      </c>
      <c r="C40">
        <v>17.0</v>
      </c>
      <c r="D40">
        <v>20.931</v>
      </c>
      <c r="E40">
        <v>102854.0</v>
      </c>
      <c r="F40">
        <v>68199.0</v>
      </c>
      <c r="G40">
        <v>318.0</v>
      </c>
      <c r="H40">
        <v>17.0</v>
      </c>
      <c r="I40">
        <v>17.0</v>
      </c>
      <c r="J40">
        <v>68187.0</v>
      </c>
      <c r="K40">
        <v>4027.0</v>
      </c>
      <c r="L40">
        <v>1044.0</v>
      </c>
      <c r="M40">
        <v>68187.0</v>
      </c>
      <c r="N40">
        <v>0.0</v>
      </c>
      <c r="O40">
        <v>0.0</v>
      </c>
      <c r="P40">
        <v>68187.0</v>
      </c>
      <c r="Q40">
        <v>67974.0</v>
      </c>
      <c r="R40">
        <v>213.0</v>
      </c>
      <c r="S40">
        <v>42965.0</v>
      </c>
      <c r="T40">
        <v>16.0</v>
      </c>
      <c r="U40">
        <v>9906.0</v>
      </c>
      <c r="V40">
        <v>22999.0</v>
      </c>
      <c r="W40">
        <v>0.0</v>
      </c>
      <c r="X40">
        <v>8961.0</v>
      </c>
      <c r="Y40" t="s">
        <v>30</v>
      </c>
      <c r="Z40">
        <v>22951.0</v>
      </c>
      <c r="AA40">
        <v>86484.0</v>
      </c>
    </row>
    <row r="41" ht="12.75" customHeight="1">
      <c r="A41" s="1" t="s">
        <v>69</v>
      </c>
      <c r="B41">
        <v>1.0</v>
      </c>
      <c r="C41">
        <v>17.0</v>
      </c>
      <c r="D41">
        <v>5.812</v>
      </c>
      <c r="E41">
        <v>52760.0</v>
      </c>
      <c r="F41">
        <v>37394.0</v>
      </c>
      <c r="G41">
        <v>205.0</v>
      </c>
      <c r="H41">
        <v>16.0</v>
      </c>
      <c r="I41">
        <v>17.0</v>
      </c>
      <c r="J41">
        <v>37381.0</v>
      </c>
      <c r="K41">
        <v>1771.0</v>
      </c>
      <c r="L41">
        <v>801.0</v>
      </c>
      <c r="M41">
        <v>37381.0</v>
      </c>
      <c r="N41">
        <v>0.0</v>
      </c>
      <c r="O41">
        <v>0.0</v>
      </c>
      <c r="P41">
        <v>37381.0</v>
      </c>
      <c r="Q41">
        <v>37134.0</v>
      </c>
      <c r="R41">
        <v>247.0</v>
      </c>
      <c r="S41">
        <v>22689.0</v>
      </c>
      <c r="T41">
        <v>16.0</v>
      </c>
      <c r="U41">
        <v>8725.0</v>
      </c>
      <c r="V41">
        <v>12780.0</v>
      </c>
      <c r="W41">
        <v>0.0</v>
      </c>
      <c r="X41">
        <v>8962.0</v>
      </c>
      <c r="Y41" t="s">
        <v>30</v>
      </c>
      <c r="Z41">
        <v>11655.0</v>
      </c>
      <c r="AA41">
        <v>40847.0</v>
      </c>
    </row>
    <row r="42" ht="12.75" customHeight="1">
      <c r="A42" s="1" t="s">
        <v>70</v>
      </c>
      <c r="B42">
        <v>1.0</v>
      </c>
      <c r="C42">
        <v>21.0</v>
      </c>
      <c r="D42">
        <v>185.45</v>
      </c>
      <c r="E42">
        <v>347983.0</v>
      </c>
      <c r="F42">
        <v>243485.0</v>
      </c>
      <c r="G42">
        <v>924.0</v>
      </c>
      <c r="H42">
        <v>15.0</v>
      </c>
      <c r="I42">
        <v>21.0</v>
      </c>
      <c r="J42">
        <v>243468.0</v>
      </c>
      <c r="K42">
        <v>8405.0</v>
      </c>
      <c r="L42">
        <v>2493.0</v>
      </c>
      <c r="M42">
        <v>243468.0</v>
      </c>
      <c r="N42">
        <v>0.0</v>
      </c>
      <c r="O42">
        <v>0.0</v>
      </c>
      <c r="P42">
        <v>243468.0</v>
      </c>
      <c r="Q42">
        <v>243152.0</v>
      </c>
      <c r="R42">
        <v>316.0</v>
      </c>
      <c r="S42">
        <v>98355.0</v>
      </c>
      <c r="T42">
        <v>20.0</v>
      </c>
      <c r="U42">
        <v>18450.0</v>
      </c>
      <c r="V42">
        <v>49789.0</v>
      </c>
      <c r="W42">
        <v>0.0</v>
      </c>
      <c r="X42">
        <v>17499.0</v>
      </c>
      <c r="Y42" t="s">
        <v>30</v>
      </c>
      <c r="Z42">
        <v>49815.0</v>
      </c>
      <c r="AA42">
        <v>214583.0</v>
      </c>
    </row>
    <row r="43" ht="12.75" customHeight="1">
      <c r="A43" s="1" t="s">
        <v>71</v>
      </c>
      <c r="B43">
        <v>1.0</v>
      </c>
      <c r="C43">
        <v>21.0</v>
      </c>
      <c r="D43">
        <v>119.077</v>
      </c>
      <c r="E43">
        <v>335103.0</v>
      </c>
      <c r="F43">
        <v>231330.0</v>
      </c>
      <c r="G43">
        <v>929.0</v>
      </c>
      <c r="H43">
        <v>17.0</v>
      </c>
      <c r="I43">
        <v>21.0</v>
      </c>
      <c r="J43">
        <v>231315.0</v>
      </c>
      <c r="K43">
        <v>9004.0</v>
      </c>
      <c r="L43">
        <v>2257.0</v>
      </c>
      <c r="M43">
        <v>231315.0</v>
      </c>
      <c r="N43">
        <v>0.0</v>
      </c>
      <c r="O43">
        <v>0.0</v>
      </c>
      <c r="P43">
        <v>231315.0</v>
      </c>
      <c r="Q43">
        <v>230991.0</v>
      </c>
      <c r="R43">
        <v>324.0</v>
      </c>
      <c r="S43">
        <v>66193.0</v>
      </c>
      <c r="T43">
        <v>20.0</v>
      </c>
      <c r="U43">
        <v>16491.0</v>
      </c>
      <c r="V43">
        <v>34498.0</v>
      </c>
      <c r="W43">
        <v>1.0</v>
      </c>
      <c r="X43">
        <v>16576.0</v>
      </c>
      <c r="Y43" t="s">
        <v>30</v>
      </c>
      <c r="Z43">
        <v>33188.0</v>
      </c>
      <c r="AA43">
        <v>132478.0</v>
      </c>
    </row>
    <row r="44" ht="12.75" customHeight="1">
      <c r="A44" s="1" t="s">
        <v>72</v>
      </c>
      <c r="B44">
        <v>1.0</v>
      </c>
      <c r="C44">
        <v>20.0</v>
      </c>
      <c r="D44">
        <v>80.47</v>
      </c>
      <c r="E44">
        <v>284304.0</v>
      </c>
      <c r="F44">
        <v>215471.0</v>
      </c>
      <c r="G44">
        <v>871.0</v>
      </c>
      <c r="H44">
        <v>14.0</v>
      </c>
      <c r="I44">
        <v>20.0</v>
      </c>
      <c r="J44">
        <v>215456.0</v>
      </c>
      <c r="K44">
        <v>5398.0</v>
      </c>
      <c r="L44">
        <v>2219.0</v>
      </c>
      <c r="M44">
        <v>215456.0</v>
      </c>
      <c r="N44">
        <v>0.0</v>
      </c>
      <c r="O44">
        <v>0.0</v>
      </c>
      <c r="P44">
        <v>215456.0</v>
      </c>
      <c r="Q44">
        <v>214516.0</v>
      </c>
      <c r="R44">
        <v>940.0</v>
      </c>
      <c r="S44">
        <v>45231.0</v>
      </c>
      <c r="T44">
        <v>19.0</v>
      </c>
      <c r="U44">
        <v>15286.0</v>
      </c>
      <c r="V44">
        <v>25917.0</v>
      </c>
      <c r="W44">
        <v>0.0</v>
      </c>
      <c r="X44">
        <v>16208.0</v>
      </c>
      <c r="Y44" t="s">
        <v>30</v>
      </c>
      <c r="Z44">
        <v>24121.0</v>
      </c>
      <c r="AA44">
        <v>86379.0</v>
      </c>
    </row>
    <row r="45" ht="12.75" customHeight="1">
      <c r="A45" s="3" t="s">
        <v>73</v>
      </c>
      <c r="B45" s="4">
        <v>1.0</v>
      </c>
      <c r="C45" s="4">
        <v>15.0</v>
      </c>
      <c r="D45" s="4">
        <v>913.687</v>
      </c>
      <c r="E45" s="4">
        <v>1609653.0</v>
      </c>
      <c r="F45" s="4">
        <v>1285628.0</v>
      </c>
      <c r="G45" s="4">
        <v>3417.0</v>
      </c>
      <c r="H45" s="4">
        <v>8.0</v>
      </c>
      <c r="I45" s="4">
        <v>15.0</v>
      </c>
      <c r="J45" s="4">
        <v>1285617.0</v>
      </c>
      <c r="K45" s="4">
        <v>9562.0</v>
      </c>
      <c r="L45" s="4">
        <v>9422.0</v>
      </c>
      <c r="M45" s="4">
        <v>1285617.0</v>
      </c>
      <c r="N45" s="4">
        <v>0.0</v>
      </c>
      <c r="O45" s="4">
        <v>0.0</v>
      </c>
      <c r="P45" s="4">
        <v>1285617.0</v>
      </c>
      <c r="Q45" s="4">
        <v>1283522.0</v>
      </c>
      <c r="R45" s="4">
        <v>2095.0</v>
      </c>
      <c r="S45" s="4">
        <v>38252.0</v>
      </c>
      <c r="T45" s="4">
        <v>42.0</v>
      </c>
      <c r="U45" s="4">
        <v>11229.0</v>
      </c>
      <c r="V45" s="4">
        <v>34878.0</v>
      </c>
      <c r="W45" s="4">
        <v>0.0</v>
      </c>
      <c r="X45" s="4">
        <v>3026.0</v>
      </c>
      <c r="Y45" s="4" t="s">
        <v>30</v>
      </c>
      <c r="Z45" s="4">
        <v>38910.0</v>
      </c>
      <c r="AA45" s="4">
        <v>113889.0</v>
      </c>
    </row>
    <row r="46" ht="12.75" customHeight="1">
      <c r="A46" s="1" t="s">
        <v>74</v>
      </c>
      <c r="B46">
        <v>1.0</v>
      </c>
      <c r="C46">
        <v>15.0</v>
      </c>
      <c r="D46">
        <v>908.011</v>
      </c>
      <c r="E46">
        <v>1641593.0</v>
      </c>
      <c r="F46">
        <v>1329060.0</v>
      </c>
      <c r="G46">
        <v>3439.0</v>
      </c>
      <c r="H46">
        <v>13.0</v>
      </c>
      <c r="I46">
        <v>15.0</v>
      </c>
      <c r="J46">
        <v>1329049.0</v>
      </c>
      <c r="K46">
        <v>8630.0</v>
      </c>
      <c r="L46">
        <v>8559.0</v>
      </c>
      <c r="M46">
        <v>1329049.0</v>
      </c>
      <c r="N46">
        <v>0.0</v>
      </c>
      <c r="O46">
        <v>0.0</v>
      </c>
      <c r="P46">
        <v>1329049.0</v>
      </c>
      <c r="Q46">
        <v>1327485.0</v>
      </c>
      <c r="R46">
        <v>1564.0</v>
      </c>
      <c r="S46">
        <v>38252.0</v>
      </c>
      <c r="T46">
        <v>42.0</v>
      </c>
      <c r="U46">
        <v>11229.0</v>
      </c>
      <c r="V46">
        <v>34878.0</v>
      </c>
      <c r="W46">
        <v>0.0</v>
      </c>
      <c r="X46">
        <v>3027.0</v>
      </c>
      <c r="Y46" t="s">
        <v>30</v>
      </c>
      <c r="Z46">
        <v>38910.0</v>
      </c>
      <c r="AA46">
        <v>114859.0</v>
      </c>
    </row>
    <row r="47" ht="12.75" customHeight="1">
      <c r="A47" s="1" t="s">
        <v>75</v>
      </c>
      <c r="B47">
        <v>1.0</v>
      </c>
      <c r="C47">
        <v>17.0</v>
      </c>
      <c r="D47">
        <v>44086.511</v>
      </c>
      <c r="E47">
        <v>3.4748457E7</v>
      </c>
      <c r="F47">
        <v>2.9136277E7</v>
      </c>
      <c r="G47">
        <v>50299.0</v>
      </c>
      <c r="H47">
        <v>19.0</v>
      </c>
      <c r="I47">
        <v>17.0</v>
      </c>
      <c r="J47">
        <v>2.9136264E7</v>
      </c>
      <c r="K47">
        <v>27501.0</v>
      </c>
      <c r="L47">
        <v>30682.0</v>
      </c>
      <c r="M47">
        <v>2.9136264E7</v>
      </c>
      <c r="N47">
        <v>0.0</v>
      </c>
      <c r="O47">
        <v>0.0</v>
      </c>
      <c r="P47">
        <v>2.9136264E7</v>
      </c>
      <c r="Q47">
        <v>2.9133047E7</v>
      </c>
      <c r="R47">
        <v>3217.0</v>
      </c>
      <c r="S47">
        <v>44586.0</v>
      </c>
      <c r="T47">
        <v>48.0</v>
      </c>
      <c r="U47">
        <v>12753.0</v>
      </c>
      <c r="V47">
        <v>40824.0</v>
      </c>
      <c r="W47">
        <v>0.0</v>
      </c>
      <c r="X47">
        <v>3220.0</v>
      </c>
      <c r="Y47" t="s">
        <v>30</v>
      </c>
      <c r="Z47">
        <v>45638.0</v>
      </c>
      <c r="AA47">
        <v>137949.0</v>
      </c>
    </row>
    <row r="48" ht="12.75" customHeight="1">
      <c r="A48" s="1" t="s">
        <v>76</v>
      </c>
      <c r="B48">
        <v>1.0</v>
      </c>
      <c r="C48">
        <v>14.0</v>
      </c>
      <c r="D48">
        <v>62.453</v>
      </c>
      <c r="E48">
        <v>195117.0</v>
      </c>
      <c r="F48">
        <v>143852.0</v>
      </c>
      <c r="G48">
        <v>527.0</v>
      </c>
      <c r="H48">
        <v>16.0</v>
      </c>
      <c r="I48">
        <v>14.0</v>
      </c>
      <c r="J48">
        <v>143842.0</v>
      </c>
      <c r="K48">
        <v>3815.0</v>
      </c>
      <c r="L48">
        <v>3153.0</v>
      </c>
      <c r="M48">
        <v>143842.0</v>
      </c>
      <c r="N48">
        <v>0.0</v>
      </c>
      <c r="O48">
        <v>0.0</v>
      </c>
      <c r="P48">
        <v>143842.0</v>
      </c>
      <c r="Q48">
        <v>142895.0</v>
      </c>
      <c r="R48">
        <v>947.0</v>
      </c>
      <c r="S48">
        <v>35085.0</v>
      </c>
      <c r="T48">
        <v>39.0</v>
      </c>
      <c r="U48">
        <v>10467.0</v>
      </c>
      <c r="V48">
        <v>31905.0</v>
      </c>
      <c r="W48">
        <v>0.0</v>
      </c>
      <c r="X48">
        <v>2930.0</v>
      </c>
      <c r="Y48" t="s">
        <v>30</v>
      </c>
      <c r="Z48">
        <v>35546.0</v>
      </c>
      <c r="AA48">
        <v>107499.0</v>
      </c>
    </row>
    <row r="49" ht="12.75" customHeight="1">
      <c r="A49" s="1" t="s">
        <v>77</v>
      </c>
      <c r="B49">
        <v>1.0</v>
      </c>
      <c r="C49">
        <v>15.0</v>
      </c>
      <c r="D49">
        <v>1001.263</v>
      </c>
      <c r="E49">
        <v>1849748.0</v>
      </c>
      <c r="F49">
        <v>1504464.0</v>
      </c>
      <c r="G49">
        <v>3689.0</v>
      </c>
      <c r="H49">
        <v>17.0</v>
      </c>
      <c r="I49">
        <v>15.0</v>
      </c>
      <c r="J49">
        <v>1504453.0</v>
      </c>
      <c r="K49">
        <v>9006.0</v>
      </c>
      <c r="L49">
        <v>9441.0</v>
      </c>
      <c r="M49">
        <v>1504453.0</v>
      </c>
      <c r="N49">
        <v>0.0</v>
      </c>
      <c r="O49">
        <v>0.0</v>
      </c>
      <c r="P49">
        <v>1504453.0</v>
      </c>
      <c r="Q49">
        <v>1502979.0</v>
      </c>
      <c r="R49">
        <v>1474.0</v>
      </c>
      <c r="S49">
        <v>38252.0</v>
      </c>
      <c r="T49">
        <v>42.0</v>
      </c>
      <c r="U49">
        <v>11229.0</v>
      </c>
      <c r="V49">
        <v>34878.0</v>
      </c>
      <c r="W49">
        <v>0.0</v>
      </c>
      <c r="X49">
        <v>3027.0</v>
      </c>
      <c r="Y49" t="s">
        <v>30</v>
      </c>
      <c r="Z49">
        <v>38910.0</v>
      </c>
      <c r="AA49">
        <v>115271.0</v>
      </c>
    </row>
    <row r="50" ht="12.75" customHeight="1">
      <c r="A50" s="1" t="s">
        <v>78</v>
      </c>
      <c r="B50">
        <v>1.0</v>
      </c>
      <c r="C50">
        <v>14.0</v>
      </c>
      <c r="D50">
        <v>91.491</v>
      </c>
      <c r="E50">
        <v>257043.0</v>
      </c>
      <c r="F50">
        <v>192891.0</v>
      </c>
      <c r="G50">
        <v>689.0</v>
      </c>
      <c r="H50">
        <v>19.0</v>
      </c>
      <c r="I50">
        <v>14.0</v>
      </c>
      <c r="J50">
        <v>192881.0</v>
      </c>
      <c r="K50">
        <v>4230.0</v>
      </c>
      <c r="L50">
        <v>3551.0</v>
      </c>
      <c r="M50">
        <v>192881.0</v>
      </c>
      <c r="N50">
        <v>0.0</v>
      </c>
      <c r="O50">
        <v>0.0</v>
      </c>
      <c r="P50">
        <v>192881.0</v>
      </c>
      <c r="Q50">
        <v>191878.0</v>
      </c>
      <c r="R50">
        <v>1003.0</v>
      </c>
      <c r="S50">
        <v>35085.0</v>
      </c>
      <c r="T50">
        <v>39.0</v>
      </c>
      <c r="U50">
        <v>10467.0</v>
      </c>
      <c r="V50">
        <v>31905.0</v>
      </c>
      <c r="W50">
        <v>0.0</v>
      </c>
      <c r="X50">
        <v>2930.0</v>
      </c>
      <c r="Y50" t="s">
        <v>30</v>
      </c>
      <c r="Z50">
        <v>35546.0</v>
      </c>
      <c r="AA50">
        <v>105374.0</v>
      </c>
    </row>
    <row r="51" ht="12.75" customHeight="1">
      <c r="A51" s="1" t="s">
        <v>79</v>
      </c>
      <c r="B51">
        <v>1.0</v>
      </c>
      <c r="C51">
        <v>16.0</v>
      </c>
      <c r="D51">
        <v>3832.375</v>
      </c>
      <c r="E51">
        <v>6055026.0</v>
      </c>
      <c r="F51">
        <v>4978391.0</v>
      </c>
      <c r="G51">
        <v>11039.0</v>
      </c>
      <c r="H51">
        <v>8.0</v>
      </c>
      <c r="I51">
        <v>16.0</v>
      </c>
      <c r="J51">
        <v>4978379.0</v>
      </c>
      <c r="K51">
        <v>12514.0</v>
      </c>
      <c r="L51">
        <v>12275.0</v>
      </c>
      <c r="M51">
        <v>4978379.0</v>
      </c>
      <c r="N51">
        <v>0.0</v>
      </c>
      <c r="O51">
        <v>0.0</v>
      </c>
      <c r="P51">
        <v>4978379.0</v>
      </c>
      <c r="Q51">
        <v>4976410.0</v>
      </c>
      <c r="R51">
        <v>1969.0</v>
      </c>
      <c r="S51">
        <v>41419.0</v>
      </c>
      <c r="T51">
        <v>45.0</v>
      </c>
      <c r="U51">
        <v>11991.0</v>
      </c>
      <c r="V51">
        <v>37851.0</v>
      </c>
      <c r="W51">
        <v>0.0</v>
      </c>
      <c r="X51">
        <v>3123.0</v>
      </c>
      <c r="Y51" t="s">
        <v>30</v>
      </c>
      <c r="Z51">
        <v>42274.0</v>
      </c>
      <c r="AA51">
        <v>124679.0</v>
      </c>
    </row>
    <row r="52" ht="12.75" customHeight="1">
      <c r="A52" s="1" t="s">
        <v>82</v>
      </c>
      <c r="B52">
        <v>1.0</v>
      </c>
      <c r="C52">
        <v>15.0</v>
      </c>
      <c r="D52">
        <v>552.355</v>
      </c>
      <c r="E52">
        <v>971577.0</v>
      </c>
      <c r="F52">
        <v>762420.0</v>
      </c>
      <c r="G52">
        <v>2195.0</v>
      </c>
      <c r="H52">
        <v>17.0</v>
      </c>
      <c r="I52">
        <v>15.0</v>
      </c>
      <c r="J52">
        <v>762408.0</v>
      </c>
      <c r="K52">
        <v>7378.0</v>
      </c>
      <c r="L52">
        <v>6884.0</v>
      </c>
      <c r="M52">
        <v>762408.0</v>
      </c>
      <c r="N52">
        <v>0.0</v>
      </c>
      <c r="O52">
        <v>0.0</v>
      </c>
      <c r="P52">
        <v>762408.0</v>
      </c>
      <c r="Q52">
        <v>760841.0</v>
      </c>
      <c r="R52">
        <v>1567.0</v>
      </c>
      <c r="S52">
        <v>38252.0</v>
      </c>
      <c r="T52">
        <v>42.0</v>
      </c>
      <c r="U52">
        <v>11229.0</v>
      </c>
      <c r="V52">
        <v>34878.0</v>
      </c>
      <c r="W52">
        <v>0.0</v>
      </c>
      <c r="X52">
        <v>3026.0</v>
      </c>
      <c r="Y52" t="s">
        <v>30</v>
      </c>
      <c r="Z52">
        <v>38910.0</v>
      </c>
      <c r="AA52">
        <v>118141.0</v>
      </c>
    </row>
    <row r="53" ht="12.75" customHeight="1">
      <c r="A53" s="1" t="s">
        <v>83</v>
      </c>
      <c r="B53">
        <v>1.0</v>
      </c>
      <c r="C53">
        <v>15.0</v>
      </c>
      <c r="D53">
        <v>868.565</v>
      </c>
      <c r="E53">
        <v>1343283.0</v>
      </c>
      <c r="F53">
        <v>1070110.0</v>
      </c>
      <c r="G53">
        <v>2953.0</v>
      </c>
      <c r="H53">
        <v>13.0</v>
      </c>
      <c r="I53">
        <v>15.0</v>
      </c>
      <c r="J53">
        <v>1070099.0</v>
      </c>
      <c r="K53">
        <v>8782.0</v>
      </c>
      <c r="L53">
        <v>8633.0</v>
      </c>
      <c r="M53">
        <v>1070099.0</v>
      </c>
      <c r="N53">
        <v>0.0</v>
      </c>
      <c r="O53">
        <v>0.0</v>
      </c>
      <c r="P53">
        <v>1070099.0</v>
      </c>
      <c r="Q53">
        <v>1068433.0</v>
      </c>
      <c r="R53">
        <v>1666.0</v>
      </c>
      <c r="S53">
        <v>38252.0</v>
      </c>
      <c r="T53">
        <v>42.0</v>
      </c>
      <c r="U53">
        <v>11229.0</v>
      </c>
      <c r="V53">
        <v>34878.0</v>
      </c>
      <c r="W53">
        <v>0.0</v>
      </c>
      <c r="X53">
        <v>3027.0</v>
      </c>
      <c r="Y53" t="s">
        <v>30</v>
      </c>
      <c r="Z53">
        <v>38910.0</v>
      </c>
      <c r="AA53">
        <v>115402.0</v>
      </c>
    </row>
    <row r="54" ht="12.75" customHeight="1">
      <c r="A54" s="1" t="s">
        <v>84</v>
      </c>
      <c r="B54">
        <v>1.0</v>
      </c>
      <c r="C54">
        <v>16.0</v>
      </c>
      <c r="D54">
        <v>7141.636</v>
      </c>
      <c r="E54">
        <v>7585291.0</v>
      </c>
      <c r="F54">
        <v>6299518.0</v>
      </c>
      <c r="G54">
        <v>12620.0</v>
      </c>
      <c r="H54">
        <v>14.0</v>
      </c>
      <c r="I54">
        <v>16.0</v>
      </c>
      <c r="J54">
        <v>6299506.0</v>
      </c>
      <c r="K54">
        <v>15020.0</v>
      </c>
      <c r="L54">
        <v>15108.0</v>
      </c>
      <c r="M54">
        <v>6299506.0</v>
      </c>
      <c r="N54">
        <v>0.0</v>
      </c>
      <c r="O54">
        <v>0.0</v>
      </c>
      <c r="P54">
        <v>6299506.0</v>
      </c>
      <c r="Q54">
        <v>6297470.0</v>
      </c>
      <c r="R54">
        <v>2036.0</v>
      </c>
      <c r="S54">
        <v>41419.0</v>
      </c>
      <c r="T54">
        <v>45.0</v>
      </c>
      <c r="U54">
        <v>11991.0</v>
      </c>
      <c r="V54">
        <v>37851.0</v>
      </c>
      <c r="W54">
        <v>0.0</v>
      </c>
      <c r="X54">
        <v>3124.0</v>
      </c>
      <c r="Y54" t="s">
        <v>30</v>
      </c>
      <c r="Z54">
        <v>42274.0</v>
      </c>
      <c r="AA54">
        <v>125303.0</v>
      </c>
    </row>
    <row r="55" ht="12.75" customHeight="1">
      <c r="A55" s="1" t="s">
        <v>85</v>
      </c>
      <c r="B55">
        <v>1.0</v>
      </c>
      <c r="C55">
        <v>18.0</v>
      </c>
      <c r="D55">
        <v>37740.657</v>
      </c>
      <c r="E55">
        <v>3.3755708E7</v>
      </c>
      <c r="F55">
        <v>2.8642004E7</v>
      </c>
      <c r="G55">
        <v>48708.0</v>
      </c>
      <c r="H55">
        <v>14.0</v>
      </c>
      <c r="I55">
        <v>18.0</v>
      </c>
      <c r="J55">
        <v>2.864199E7</v>
      </c>
      <c r="K55">
        <v>25650.0</v>
      </c>
      <c r="L55">
        <v>26884.0</v>
      </c>
      <c r="M55">
        <v>2.864199E7</v>
      </c>
      <c r="N55">
        <v>0.0</v>
      </c>
      <c r="O55">
        <v>0.0</v>
      </c>
      <c r="P55">
        <v>2.864199E7</v>
      </c>
      <c r="Q55">
        <v>2.8639115E7</v>
      </c>
      <c r="R55">
        <v>2875.0</v>
      </c>
      <c r="S55">
        <v>47753.0</v>
      </c>
      <c r="T55">
        <v>51.0</v>
      </c>
      <c r="U55">
        <v>13515.0</v>
      </c>
      <c r="V55">
        <v>43797.0</v>
      </c>
      <c r="W55">
        <v>0.0</v>
      </c>
      <c r="X55">
        <v>3317.0</v>
      </c>
      <c r="Y55" t="s">
        <v>30</v>
      </c>
      <c r="Z55">
        <v>49002.0</v>
      </c>
      <c r="AA55">
        <v>147103.0</v>
      </c>
    </row>
    <row r="56" ht="12.75" customHeight="1">
      <c r="A56" s="3" t="s">
        <v>86</v>
      </c>
      <c r="B56" s="4">
        <v>1.0</v>
      </c>
      <c r="C56" s="4">
        <v>50.0</v>
      </c>
      <c r="D56" s="4">
        <v>13351.376</v>
      </c>
      <c r="E56" s="4">
        <v>2.6640883E7</v>
      </c>
      <c r="F56" s="4">
        <v>2.1932911E7</v>
      </c>
      <c r="G56" s="4">
        <v>44256.0</v>
      </c>
      <c r="H56" s="4">
        <v>13.0</v>
      </c>
      <c r="I56" s="4">
        <v>50.0</v>
      </c>
      <c r="J56" s="4">
        <v>2.1932874E7</v>
      </c>
      <c r="K56" s="4">
        <v>11038.0</v>
      </c>
      <c r="L56" s="4">
        <v>45940.0</v>
      </c>
      <c r="M56" s="4">
        <v>2.1932874E7</v>
      </c>
      <c r="N56" s="4">
        <v>0.0</v>
      </c>
      <c r="O56" s="4">
        <v>0.0</v>
      </c>
      <c r="P56" s="4">
        <v>2.1932874E7</v>
      </c>
      <c r="Q56" s="4">
        <v>2.1928309E7</v>
      </c>
      <c r="R56" s="4">
        <v>4565.0</v>
      </c>
      <c r="S56" s="4">
        <v>82606.0</v>
      </c>
      <c r="T56" s="4">
        <v>98.0</v>
      </c>
      <c r="U56" s="4">
        <v>29868.0</v>
      </c>
      <c r="V56" s="4">
        <v>25215.0</v>
      </c>
      <c r="W56" s="4">
        <v>48.0</v>
      </c>
      <c r="X56" s="4">
        <v>25565.0</v>
      </c>
      <c r="Y56" s="4" t="s">
        <v>30</v>
      </c>
      <c r="Z56" s="4">
        <v>20082.0</v>
      </c>
      <c r="AA56" s="4">
        <v>76243.0</v>
      </c>
    </row>
    <row r="57" ht="12.75" customHeight="1">
      <c r="A57" s="1" t="s">
        <v>87</v>
      </c>
      <c r="B57">
        <v>1.0</v>
      </c>
      <c r="C57">
        <v>18.0</v>
      </c>
      <c r="D57">
        <v>0.642</v>
      </c>
      <c r="E57">
        <v>8027.0</v>
      </c>
      <c r="F57">
        <v>6370.0</v>
      </c>
      <c r="G57">
        <v>45.0</v>
      </c>
      <c r="H57">
        <v>5.0</v>
      </c>
      <c r="I57">
        <v>18.0</v>
      </c>
      <c r="J57">
        <v>6361.0</v>
      </c>
      <c r="K57">
        <v>263.0</v>
      </c>
      <c r="L57">
        <v>249.0</v>
      </c>
      <c r="M57">
        <v>6361.0</v>
      </c>
      <c r="N57">
        <v>0.0</v>
      </c>
      <c r="O57">
        <v>0.0</v>
      </c>
      <c r="P57">
        <v>6361.0</v>
      </c>
      <c r="Q57">
        <v>6217.0</v>
      </c>
      <c r="R57">
        <v>144.0</v>
      </c>
      <c r="S57">
        <v>20205.0</v>
      </c>
      <c r="T57">
        <v>34.0</v>
      </c>
      <c r="U57">
        <v>7048.0</v>
      </c>
      <c r="V57">
        <v>5551.0</v>
      </c>
      <c r="W57">
        <v>16.0</v>
      </c>
      <c r="X57">
        <v>5362.0</v>
      </c>
      <c r="Y57" t="s">
        <v>30</v>
      </c>
      <c r="Z57">
        <v>4001.0</v>
      </c>
      <c r="AA57">
        <v>14521.0</v>
      </c>
    </row>
    <row r="58" ht="12.75" customHeight="1">
      <c r="A58" s="1" t="s">
        <v>88</v>
      </c>
      <c r="B58">
        <v>1.0</v>
      </c>
      <c r="C58">
        <v>52.0</v>
      </c>
      <c r="D58">
        <v>10018.764</v>
      </c>
      <c r="E58">
        <v>1.6646195E7</v>
      </c>
      <c r="F58">
        <v>1.382989E7</v>
      </c>
      <c r="G58">
        <v>31760.0</v>
      </c>
      <c r="H58">
        <v>9.0</v>
      </c>
      <c r="I58">
        <v>52.0</v>
      </c>
      <c r="J58">
        <v>1.3829848E7</v>
      </c>
      <c r="K58">
        <v>7595.0</v>
      </c>
      <c r="L58">
        <v>24740.0</v>
      </c>
      <c r="M58">
        <v>1.3829848E7</v>
      </c>
      <c r="N58">
        <v>0.0</v>
      </c>
      <c r="O58">
        <v>0.0</v>
      </c>
      <c r="P58">
        <v>1.3829848E7</v>
      </c>
      <c r="Q58">
        <v>1.3826992E7</v>
      </c>
      <c r="R58">
        <v>2856.0</v>
      </c>
      <c r="S58">
        <v>40183.0</v>
      </c>
      <c r="T58">
        <v>102.0</v>
      </c>
      <c r="U58">
        <v>14924.0</v>
      </c>
      <c r="V58">
        <v>14665.0</v>
      </c>
      <c r="W58">
        <v>48.0</v>
      </c>
      <c r="X58">
        <v>16128.0</v>
      </c>
      <c r="Y58" t="s">
        <v>30</v>
      </c>
      <c r="Z58">
        <v>14428.0</v>
      </c>
      <c r="AA58">
        <v>53844.0</v>
      </c>
    </row>
    <row r="59" ht="12.75" customHeight="1">
      <c r="A59" s="1" t="s">
        <v>89</v>
      </c>
      <c r="B59">
        <v>1.0</v>
      </c>
      <c r="C59">
        <v>23.0</v>
      </c>
      <c r="D59">
        <v>12.789</v>
      </c>
      <c r="E59">
        <v>135735.0</v>
      </c>
      <c r="F59">
        <v>107762.0</v>
      </c>
      <c r="G59">
        <v>468.0</v>
      </c>
      <c r="H59">
        <v>5.0</v>
      </c>
      <c r="I59">
        <v>23.0</v>
      </c>
      <c r="J59">
        <v>107746.0</v>
      </c>
      <c r="K59">
        <v>853.0</v>
      </c>
      <c r="L59">
        <v>1597.0</v>
      </c>
      <c r="M59">
        <v>107746.0</v>
      </c>
      <c r="N59">
        <v>0.0</v>
      </c>
      <c r="O59">
        <v>0.0</v>
      </c>
      <c r="P59">
        <v>107746.0</v>
      </c>
      <c r="Q59">
        <v>107456.0</v>
      </c>
      <c r="R59">
        <v>290.0</v>
      </c>
      <c r="S59">
        <v>21032.0</v>
      </c>
      <c r="T59">
        <v>44.0</v>
      </c>
      <c r="U59">
        <v>7353.0</v>
      </c>
      <c r="V59">
        <v>7261.0</v>
      </c>
      <c r="W59">
        <v>21.0</v>
      </c>
      <c r="X59">
        <v>4437.0</v>
      </c>
      <c r="Y59" t="s">
        <v>30</v>
      </c>
      <c r="Z59">
        <v>6874.0</v>
      </c>
      <c r="AA59">
        <v>25815.0</v>
      </c>
    </row>
    <row r="60" ht="12.75" customHeight="1">
      <c r="A60" s="1" t="s">
        <v>90</v>
      </c>
      <c r="B60">
        <v>1.0</v>
      </c>
      <c r="C60">
        <v>23.0</v>
      </c>
      <c r="D60">
        <v>1.404</v>
      </c>
      <c r="E60">
        <v>14867.0</v>
      </c>
      <c r="F60">
        <v>11129.0</v>
      </c>
      <c r="G60">
        <v>66.0</v>
      </c>
      <c r="H60">
        <v>6.0</v>
      </c>
      <c r="I60">
        <v>23.0</v>
      </c>
      <c r="J60">
        <v>11117.0</v>
      </c>
      <c r="K60">
        <v>476.0</v>
      </c>
      <c r="L60">
        <v>641.0</v>
      </c>
      <c r="M60">
        <v>11117.0</v>
      </c>
      <c r="N60">
        <v>0.0</v>
      </c>
      <c r="O60">
        <v>0.0</v>
      </c>
      <c r="P60">
        <v>11117.0</v>
      </c>
      <c r="Q60">
        <v>10998.0</v>
      </c>
      <c r="R60">
        <v>119.0</v>
      </c>
      <c r="S60">
        <v>24141.0</v>
      </c>
      <c r="T60">
        <v>44.0</v>
      </c>
      <c r="U60">
        <v>9131.0</v>
      </c>
      <c r="V60">
        <v>7956.0</v>
      </c>
      <c r="W60">
        <v>21.0</v>
      </c>
      <c r="X60">
        <v>8670.0</v>
      </c>
      <c r="Y60" t="s">
        <v>30</v>
      </c>
      <c r="Z60">
        <v>6748.0</v>
      </c>
      <c r="AA60">
        <v>23949.0</v>
      </c>
    </row>
    <row r="61" ht="12.75" customHeight="1">
      <c r="A61" s="1" t="s">
        <v>91</v>
      </c>
      <c r="B61">
        <v>1.0</v>
      </c>
      <c r="C61">
        <v>45.0</v>
      </c>
      <c r="D61">
        <v>67096.986</v>
      </c>
      <c r="E61">
        <v>1.10761901E8</v>
      </c>
      <c r="F61">
        <v>9.4037431E7</v>
      </c>
      <c r="G61">
        <v>165311.0</v>
      </c>
      <c r="H61">
        <v>12.0</v>
      </c>
      <c r="I61">
        <v>45.0</v>
      </c>
      <c r="J61">
        <v>9.4037393E7</v>
      </c>
      <c r="K61">
        <v>13800.0</v>
      </c>
      <c r="L61">
        <v>68440.0</v>
      </c>
      <c r="M61">
        <v>9.4037393E7</v>
      </c>
      <c r="N61">
        <v>0.0</v>
      </c>
      <c r="O61">
        <v>0.0</v>
      </c>
      <c r="P61">
        <v>9.4037393E7</v>
      </c>
      <c r="Q61">
        <v>9.4033339E7</v>
      </c>
      <c r="R61">
        <v>4054.0</v>
      </c>
      <c r="S61">
        <v>40253.0</v>
      </c>
      <c r="T61">
        <v>88.0</v>
      </c>
      <c r="U61">
        <v>15485.0</v>
      </c>
      <c r="V61">
        <v>13888.0</v>
      </c>
      <c r="W61">
        <v>43.0</v>
      </c>
      <c r="X61">
        <v>15174.0</v>
      </c>
      <c r="Y61" t="s">
        <v>30</v>
      </c>
      <c r="Z61">
        <v>12756.0</v>
      </c>
      <c r="AA61">
        <v>47081.0</v>
      </c>
    </row>
    <row r="62" ht="12.75" customHeight="1">
      <c r="A62" s="1" t="s">
        <v>92</v>
      </c>
      <c r="B62">
        <v>1.0</v>
      </c>
      <c r="C62">
        <v>29.0</v>
      </c>
      <c r="D62">
        <v>19.823</v>
      </c>
      <c r="E62">
        <v>165303.0</v>
      </c>
      <c r="F62">
        <v>133189.0</v>
      </c>
      <c r="G62">
        <v>588.0</v>
      </c>
      <c r="H62">
        <v>15.0</v>
      </c>
      <c r="I62">
        <v>29.0</v>
      </c>
      <c r="J62">
        <v>133168.0</v>
      </c>
      <c r="K62">
        <v>1549.0</v>
      </c>
      <c r="L62">
        <v>2194.0</v>
      </c>
      <c r="M62">
        <v>133168.0</v>
      </c>
      <c r="N62">
        <v>0.0</v>
      </c>
      <c r="O62">
        <v>0.0</v>
      </c>
      <c r="P62">
        <v>133168.0</v>
      </c>
      <c r="Q62">
        <v>132226.0</v>
      </c>
      <c r="R62">
        <v>942.0</v>
      </c>
      <c r="S62">
        <v>32830.0</v>
      </c>
      <c r="T62">
        <v>56.0</v>
      </c>
      <c r="U62">
        <v>11389.0</v>
      </c>
      <c r="V62">
        <v>10519.0</v>
      </c>
      <c r="W62">
        <v>25.0</v>
      </c>
      <c r="X62">
        <v>11547.0</v>
      </c>
      <c r="Y62" t="s">
        <v>30</v>
      </c>
      <c r="Z62">
        <v>9289.0</v>
      </c>
      <c r="AA62">
        <v>33320.0</v>
      </c>
    </row>
    <row r="63" ht="12.75" customHeight="1">
      <c r="A63" s="3" t="s">
        <v>93</v>
      </c>
      <c r="B63" s="4">
        <v>1.0</v>
      </c>
      <c r="C63" s="4">
        <v>35.0</v>
      </c>
      <c r="D63" s="4">
        <v>1819.305</v>
      </c>
      <c r="E63" s="4">
        <v>3889249.0</v>
      </c>
      <c r="F63" s="4">
        <v>3277107.0</v>
      </c>
      <c r="G63" s="4">
        <v>8220.0</v>
      </c>
      <c r="H63" s="4">
        <v>16.0</v>
      </c>
      <c r="I63" s="4">
        <v>35.0</v>
      </c>
      <c r="J63" s="4">
        <v>3277074.0</v>
      </c>
      <c r="K63" s="4">
        <v>133.0</v>
      </c>
      <c r="L63" s="4">
        <v>1179.0</v>
      </c>
      <c r="M63" s="4">
        <v>3277074.0</v>
      </c>
      <c r="N63" s="4">
        <v>0.0</v>
      </c>
      <c r="O63" s="4">
        <v>0.0</v>
      </c>
      <c r="P63" s="4">
        <v>3277074.0</v>
      </c>
      <c r="Q63" s="4">
        <v>3276098.0</v>
      </c>
      <c r="R63" s="4">
        <v>976.0</v>
      </c>
      <c r="S63" s="4">
        <v>133221.0</v>
      </c>
      <c r="T63" s="4">
        <v>34.0</v>
      </c>
      <c r="U63" s="4">
        <v>7251.0</v>
      </c>
      <c r="V63" s="4">
        <v>12781.0</v>
      </c>
      <c r="W63" s="4" t="s">
        <v>80</v>
      </c>
      <c r="X63" s="4">
        <v>11666.0</v>
      </c>
      <c r="Y63" s="4" t="s">
        <v>30</v>
      </c>
      <c r="Z63" s="4">
        <v>8190.0</v>
      </c>
      <c r="AA63" s="4">
        <v>63648.0</v>
      </c>
    </row>
    <row r="64" ht="12.75" customHeight="1">
      <c r="A64" s="1" t="s">
        <v>94</v>
      </c>
      <c r="B64">
        <v>1.0</v>
      </c>
      <c r="C64">
        <v>37.0</v>
      </c>
      <c r="D64">
        <v>16243.713</v>
      </c>
      <c r="E64">
        <v>2.0534461E7</v>
      </c>
      <c r="F64">
        <v>1.8024895E7</v>
      </c>
      <c r="G64">
        <v>36808.0</v>
      </c>
      <c r="H64">
        <v>14.0</v>
      </c>
      <c r="I64">
        <v>37.0</v>
      </c>
      <c r="J64">
        <v>1.802486E7</v>
      </c>
      <c r="K64">
        <v>171.0</v>
      </c>
      <c r="L64">
        <v>901.0</v>
      </c>
      <c r="M64">
        <v>1.802486E7</v>
      </c>
      <c r="N64">
        <v>0.0</v>
      </c>
      <c r="O64">
        <v>0.0</v>
      </c>
      <c r="P64">
        <v>1.802486E7</v>
      </c>
      <c r="Q64">
        <v>1.8023236E7</v>
      </c>
      <c r="R64">
        <v>1624.0</v>
      </c>
      <c r="S64">
        <v>143649.0</v>
      </c>
      <c r="T64">
        <v>36.0</v>
      </c>
      <c r="U64">
        <v>7744.0</v>
      </c>
      <c r="V64">
        <v>13686.0</v>
      </c>
      <c r="W64" t="s">
        <v>80</v>
      </c>
      <c r="X64">
        <v>12499.0</v>
      </c>
      <c r="Y64" t="s">
        <v>30</v>
      </c>
      <c r="Z64">
        <v>8750.0</v>
      </c>
      <c r="AA64">
        <v>67652.0</v>
      </c>
    </row>
    <row r="65" ht="12.75" customHeight="1">
      <c r="A65" s="1" t="s">
        <v>95</v>
      </c>
      <c r="B65">
        <v>1.0</v>
      </c>
      <c r="C65">
        <v>36.0</v>
      </c>
      <c r="D65">
        <v>2455.865</v>
      </c>
      <c r="E65">
        <v>4733959.0</v>
      </c>
      <c r="F65">
        <v>3983177.0</v>
      </c>
      <c r="G65">
        <v>10346.0</v>
      </c>
      <c r="H65">
        <v>19.0</v>
      </c>
      <c r="I65">
        <v>36.0</v>
      </c>
      <c r="J65">
        <v>3983143.0</v>
      </c>
      <c r="K65">
        <v>184.0</v>
      </c>
      <c r="L65">
        <v>1119.0</v>
      </c>
      <c r="M65">
        <v>3983143.0</v>
      </c>
      <c r="N65">
        <v>0.0</v>
      </c>
      <c r="O65">
        <v>0.0</v>
      </c>
      <c r="P65">
        <v>3983143.0</v>
      </c>
      <c r="Q65">
        <v>3982108.0</v>
      </c>
      <c r="R65">
        <v>1035.0</v>
      </c>
      <c r="S65">
        <v>137144.0</v>
      </c>
      <c r="T65">
        <v>35.0</v>
      </c>
      <c r="U65">
        <v>7465.0</v>
      </c>
      <c r="V65">
        <v>13164.0</v>
      </c>
      <c r="W65" t="s">
        <v>80</v>
      </c>
      <c r="X65">
        <v>12014.0</v>
      </c>
      <c r="Y65" t="s">
        <v>30</v>
      </c>
      <c r="Z65">
        <v>8435.0</v>
      </c>
      <c r="AA65">
        <v>65541.0</v>
      </c>
    </row>
    <row r="66" ht="12.75" customHeight="1">
      <c r="A66" s="1" t="s">
        <v>96</v>
      </c>
      <c r="B66">
        <v>1.0</v>
      </c>
      <c r="C66">
        <v>35.0</v>
      </c>
      <c r="D66">
        <v>3234.879</v>
      </c>
      <c r="E66">
        <v>5533745.0</v>
      </c>
      <c r="F66">
        <v>4717481.0</v>
      </c>
      <c r="G66">
        <v>11878.0</v>
      </c>
      <c r="H66">
        <v>15.0</v>
      </c>
      <c r="I66">
        <v>35.0</v>
      </c>
      <c r="J66">
        <v>4717448.0</v>
      </c>
      <c r="K66">
        <v>136.0</v>
      </c>
      <c r="L66">
        <v>890.0</v>
      </c>
      <c r="M66">
        <v>4717448.0</v>
      </c>
      <c r="N66">
        <v>0.0</v>
      </c>
      <c r="O66">
        <v>0.0</v>
      </c>
      <c r="P66">
        <v>4717448.0</v>
      </c>
      <c r="Q66">
        <v>4716171.0</v>
      </c>
      <c r="R66">
        <v>1277.0</v>
      </c>
      <c r="S66">
        <v>133224.0</v>
      </c>
      <c r="T66">
        <v>34.0</v>
      </c>
      <c r="U66">
        <v>7254.0</v>
      </c>
      <c r="V66">
        <v>12781.0</v>
      </c>
      <c r="W66" t="s">
        <v>80</v>
      </c>
      <c r="X66">
        <v>11666.0</v>
      </c>
      <c r="Y66" t="s">
        <v>30</v>
      </c>
      <c r="Z66">
        <v>8190.0</v>
      </c>
      <c r="AA66">
        <v>63649.0</v>
      </c>
    </row>
    <row r="67" ht="12.75" customHeight="1">
      <c r="A67" s="1" t="s">
        <v>97</v>
      </c>
      <c r="B67">
        <v>1.0</v>
      </c>
      <c r="C67">
        <v>36.0</v>
      </c>
      <c r="D67">
        <v>1172.386</v>
      </c>
      <c r="E67">
        <v>3544137.0</v>
      </c>
      <c r="F67">
        <v>2984068.0</v>
      </c>
      <c r="G67">
        <v>8474.0</v>
      </c>
      <c r="H67">
        <v>18.0</v>
      </c>
      <c r="I67">
        <v>36.0</v>
      </c>
      <c r="J67">
        <v>2984034.0</v>
      </c>
      <c r="K67">
        <v>141.0</v>
      </c>
      <c r="L67">
        <v>853.0</v>
      </c>
      <c r="M67">
        <v>2984034.0</v>
      </c>
      <c r="N67">
        <v>0.0</v>
      </c>
      <c r="O67">
        <v>0.0</v>
      </c>
      <c r="P67">
        <v>2984034.0</v>
      </c>
      <c r="Q67">
        <v>2982627.0</v>
      </c>
      <c r="R67">
        <v>1407.0</v>
      </c>
      <c r="S67">
        <v>142180.0</v>
      </c>
      <c r="T67">
        <v>35.0</v>
      </c>
      <c r="U67">
        <v>7605.0</v>
      </c>
      <c r="V67">
        <v>13436.0</v>
      </c>
      <c r="W67" t="s">
        <v>80</v>
      </c>
      <c r="X67">
        <v>12286.0</v>
      </c>
      <c r="Y67" t="s">
        <v>30</v>
      </c>
      <c r="Z67">
        <v>8571.0</v>
      </c>
      <c r="AA67">
        <v>66128.0</v>
      </c>
    </row>
    <row r="68" ht="12.75" customHeight="1">
      <c r="A68" s="1" t="s">
        <v>98</v>
      </c>
      <c r="B68">
        <v>1.0</v>
      </c>
      <c r="C68">
        <v>36.0</v>
      </c>
      <c r="D68">
        <v>3611.515</v>
      </c>
      <c r="E68">
        <v>6320059.0</v>
      </c>
      <c r="F68">
        <v>5408972.0</v>
      </c>
      <c r="G68">
        <v>13598.0</v>
      </c>
      <c r="H68">
        <v>10.0</v>
      </c>
      <c r="I68">
        <v>36.0</v>
      </c>
      <c r="J68">
        <v>5408938.0</v>
      </c>
      <c r="K68">
        <v>190.0</v>
      </c>
      <c r="L68">
        <v>980.0</v>
      </c>
      <c r="M68">
        <v>5408938.0</v>
      </c>
      <c r="N68">
        <v>0.0</v>
      </c>
      <c r="O68">
        <v>0.0</v>
      </c>
      <c r="P68">
        <v>5408938.0</v>
      </c>
      <c r="Q68">
        <v>5407531.0</v>
      </c>
      <c r="R68">
        <v>1407.0</v>
      </c>
      <c r="S68">
        <v>134636.0</v>
      </c>
      <c r="T68">
        <v>35.0</v>
      </c>
      <c r="U68">
        <v>7405.0</v>
      </c>
      <c r="V68">
        <v>13028.0</v>
      </c>
      <c r="W68" t="s">
        <v>80</v>
      </c>
      <c r="X68">
        <v>11878.0</v>
      </c>
      <c r="Y68" t="s">
        <v>30</v>
      </c>
      <c r="Z68">
        <v>8367.0</v>
      </c>
      <c r="AA68">
        <v>64452.0</v>
      </c>
    </row>
    <row r="69" ht="12.75" customHeight="1">
      <c r="A69" s="1" t="s">
        <v>99</v>
      </c>
      <c r="B69">
        <v>1.0</v>
      </c>
      <c r="C69">
        <v>37.0</v>
      </c>
      <c r="D69">
        <v>1674.5</v>
      </c>
      <c r="E69">
        <v>3678357.0</v>
      </c>
      <c r="F69">
        <v>3079657.0</v>
      </c>
      <c r="G69">
        <v>8470.0</v>
      </c>
      <c r="H69">
        <v>12.0</v>
      </c>
      <c r="I69">
        <v>37.0</v>
      </c>
      <c r="J69">
        <v>3079622.0</v>
      </c>
      <c r="K69">
        <v>151.0</v>
      </c>
      <c r="L69">
        <v>907.0</v>
      </c>
      <c r="M69">
        <v>3079622.0</v>
      </c>
      <c r="N69">
        <v>0.0</v>
      </c>
      <c r="O69">
        <v>0.0</v>
      </c>
      <c r="P69">
        <v>3079622.0</v>
      </c>
      <c r="Q69">
        <v>3078494.0</v>
      </c>
      <c r="R69">
        <v>1128.0</v>
      </c>
      <c r="S69">
        <v>143664.0</v>
      </c>
      <c r="T69">
        <v>36.0</v>
      </c>
      <c r="U69">
        <v>7758.0</v>
      </c>
      <c r="V69">
        <v>13687.0</v>
      </c>
      <c r="W69" t="s">
        <v>80</v>
      </c>
      <c r="X69">
        <v>12502.0</v>
      </c>
      <c r="Y69" t="s">
        <v>30</v>
      </c>
      <c r="Z69">
        <v>8750.0</v>
      </c>
      <c r="AA69">
        <v>67541.0</v>
      </c>
    </row>
    <row r="70" ht="12.75" customHeight="1">
      <c r="A70" s="1" t="s">
        <v>100</v>
      </c>
      <c r="B70">
        <v>1.0</v>
      </c>
      <c r="C70">
        <v>35.0</v>
      </c>
      <c r="D70">
        <v>637.062</v>
      </c>
      <c r="E70">
        <v>1846600.0</v>
      </c>
      <c r="F70">
        <v>1527176.0</v>
      </c>
      <c r="G70">
        <v>4734.0</v>
      </c>
      <c r="H70">
        <v>20.0</v>
      </c>
      <c r="I70">
        <v>35.0</v>
      </c>
      <c r="J70">
        <v>1527143.0</v>
      </c>
      <c r="K70">
        <v>142.0</v>
      </c>
      <c r="L70">
        <v>1082.0</v>
      </c>
      <c r="M70">
        <v>1527143.0</v>
      </c>
      <c r="N70">
        <v>0.0</v>
      </c>
      <c r="O70">
        <v>0.0</v>
      </c>
      <c r="P70">
        <v>1527143.0</v>
      </c>
      <c r="Q70">
        <v>1526353.0</v>
      </c>
      <c r="R70">
        <v>790.0</v>
      </c>
      <c r="S70">
        <v>135697.0</v>
      </c>
      <c r="T70">
        <v>34.0</v>
      </c>
      <c r="U70">
        <v>7349.0</v>
      </c>
      <c r="V70">
        <v>12913.0</v>
      </c>
      <c r="W70" t="s">
        <v>80</v>
      </c>
      <c r="X70">
        <v>11798.0</v>
      </c>
      <c r="Y70" t="s">
        <v>30</v>
      </c>
      <c r="Z70">
        <v>8256.0</v>
      </c>
      <c r="AA70">
        <v>63849.0</v>
      </c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43"/>
    <col customWidth="1" min="2" max="2" width="2.71"/>
    <col customWidth="1" min="3" max="3" width="3.29"/>
    <col customWidth="1" min="4" max="4" width="9.86"/>
    <col customWidth="1" min="5" max="6" width="9.43"/>
    <col customWidth="1" min="7" max="8" width="3.14"/>
    <col customWidth="1" min="9" max="9" width="3.57"/>
    <col customWidth="1" min="10" max="10" width="2.86"/>
    <col customWidth="1" min="11" max="11" width="3.14"/>
    <col customWidth="1" min="12" max="13" width="2.86"/>
    <col customWidth="1" min="14" max="14" width="3.71"/>
    <col customWidth="1" min="15" max="16" width="3.0"/>
    <col customWidth="1" min="17" max="17" width="3.14"/>
    <col customWidth="1" min="18" max="18" width="3.0"/>
    <col customWidth="1" min="19" max="19" width="3.43"/>
    <col customWidth="1" min="20" max="20" width="3.29"/>
    <col customWidth="1" min="21" max="21" width="6.86"/>
    <col customWidth="1" min="22" max="22" width="7.29"/>
    <col customWidth="1" min="23" max="23" width="3.0"/>
    <col customWidth="1" min="24" max="24" width="13.0"/>
    <col customWidth="1" min="25" max="25" width="2.86"/>
    <col customWidth="1" min="26" max="26" width="9.29"/>
    <col customWidth="1" min="27" max="27" width="11.43"/>
  </cols>
  <sheetData>
    <row r="1" ht="12.75" customHeight="1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ht="12.75" customHeight="1">
      <c r="A2" s="1" t="s">
        <v>29</v>
      </c>
      <c r="B2">
        <v>1.0</v>
      </c>
      <c r="C2">
        <v>37.0</v>
      </c>
      <c r="D2">
        <v>1729.866</v>
      </c>
      <c r="E2">
        <v>6926980.0</v>
      </c>
      <c r="F2">
        <v>6038613.0</v>
      </c>
      <c r="G2">
        <v>13927.0</v>
      </c>
      <c r="H2">
        <v>19.0</v>
      </c>
      <c r="I2">
        <v>37.0</v>
      </c>
      <c r="J2">
        <v>6038583.0</v>
      </c>
      <c r="K2">
        <v>6557.0</v>
      </c>
      <c r="L2">
        <v>10665.0</v>
      </c>
      <c r="M2">
        <v>6038583.0</v>
      </c>
      <c r="N2">
        <v>0.0</v>
      </c>
      <c r="O2">
        <v>0.0</v>
      </c>
      <c r="P2">
        <v>6038583.0</v>
      </c>
      <c r="Q2">
        <v>6038318.0</v>
      </c>
      <c r="R2">
        <v>265.0</v>
      </c>
      <c r="S2">
        <v>67445.0</v>
      </c>
      <c r="T2">
        <v>108.0</v>
      </c>
      <c r="U2">
        <v>19484.0</v>
      </c>
      <c r="V2">
        <v>57890.0</v>
      </c>
      <c r="W2">
        <v>69.0</v>
      </c>
      <c r="X2">
        <v>2124.0</v>
      </c>
      <c r="Y2" t="s">
        <v>30</v>
      </c>
      <c r="Z2">
        <v>22567.0</v>
      </c>
      <c r="AA2">
        <v>65652.0</v>
      </c>
    </row>
    <row r="3" ht="12.75" customHeight="1">
      <c r="A3" s="1" t="s">
        <v>31</v>
      </c>
      <c r="B3">
        <v>1.0</v>
      </c>
      <c r="C3">
        <v>48.0</v>
      </c>
      <c r="D3">
        <v>4315.406</v>
      </c>
      <c r="E3">
        <v>1.3591566E7</v>
      </c>
      <c r="F3">
        <v>1.1756793E7</v>
      </c>
      <c r="G3">
        <v>24991.0</v>
      </c>
      <c r="H3">
        <v>15.0</v>
      </c>
      <c r="I3">
        <v>48.0</v>
      </c>
      <c r="J3">
        <v>1.1756754E7</v>
      </c>
      <c r="K3">
        <v>14852.0</v>
      </c>
      <c r="L3">
        <v>24991.0</v>
      </c>
      <c r="M3">
        <v>1.1756754E7</v>
      </c>
      <c r="N3">
        <v>0.0</v>
      </c>
      <c r="O3">
        <v>0.0</v>
      </c>
      <c r="P3">
        <v>1.1756754E7</v>
      </c>
      <c r="Q3">
        <v>1.175637E7</v>
      </c>
      <c r="R3">
        <v>384.0</v>
      </c>
      <c r="S3">
        <v>89115.0</v>
      </c>
      <c r="T3">
        <v>141.0</v>
      </c>
      <c r="U3">
        <v>25413.0</v>
      </c>
      <c r="V3">
        <v>76700.0</v>
      </c>
      <c r="W3">
        <v>91.0</v>
      </c>
      <c r="X3">
        <v>2710.0</v>
      </c>
      <c r="Y3" t="s">
        <v>30</v>
      </c>
      <c r="Z3">
        <v>30520.0</v>
      </c>
      <c r="AA3">
        <v>89929.0</v>
      </c>
    </row>
    <row r="4" ht="12.75" customHeight="1">
      <c r="A4" s="1" t="s">
        <v>32</v>
      </c>
      <c r="B4">
        <v>1.0</v>
      </c>
      <c r="C4">
        <v>51.0</v>
      </c>
      <c r="D4">
        <v>4589.103</v>
      </c>
      <c r="E4">
        <v>1.3708687E7</v>
      </c>
      <c r="F4">
        <v>1.1827326E7</v>
      </c>
      <c r="G4">
        <v>25485.0</v>
      </c>
      <c r="H4">
        <v>21.0</v>
      </c>
      <c r="I4">
        <v>51.0</v>
      </c>
      <c r="J4">
        <v>1.1827284E7</v>
      </c>
      <c r="K4">
        <v>16486.0</v>
      </c>
      <c r="L4">
        <v>27340.0</v>
      </c>
      <c r="M4">
        <v>1.1827284E7</v>
      </c>
      <c r="N4">
        <v>0.0</v>
      </c>
      <c r="O4">
        <v>0.0</v>
      </c>
      <c r="P4">
        <v>1.1827284E7</v>
      </c>
      <c r="Q4">
        <v>1.1826822E7</v>
      </c>
      <c r="R4">
        <v>462.0</v>
      </c>
      <c r="S4">
        <v>95025.0</v>
      </c>
      <c r="T4">
        <v>150.0</v>
      </c>
      <c r="U4">
        <v>27030.0</v>
      </c>
      <c r="V4">
        <v>81830.0</v>
      </c>
      <c r="W4">
        <v>97.0</v>
      </c>
      <c r="X4">
        <v>2854.0</v>
      </c>
      <c r="Y4" t="s">
        <v>30</v>
      </c>
      <c r="Z4">
        <v>32689.0</v>
      </c>
      <c r="AA4">
        <v>96951.0</v>
      </c>
    </row>
    <row r="5" ht="12.75" customHeight="1">
      <c r="A5" s="1" t="s">
        <v>33</v>
      </c>
      <c r="B5">
        <v>1.0</v>
      </c>
      <c r="C5">
        <v>59.0</v>
      </c>
      <c r="D5">
        <v>10185.223</v>
      </c>
      <c r="E5">
        <v>2.544659E7</v>
      </c>
      <c r="F5">
        <v>2.1721419E7</v>
      </c>
      <c r="G5">
        <v>45254.0</v>
      </c>
      <c r="H5">
        <v>22.0</v>
      </c>
      <c r="I5">
        <v>59.0</v>
      </c>
      <c r="J5">
        <v>2.172137E7</v>
      </c>
      <c r="K5">
        <v>29689.0</v>
      </c>
      <c r="L5">
        <v>43877.0</v>
      </c>
      <c r="M5">
        <v>2.172137E7</v>
      </c>
      <c r="N5">
        <v>0.0</v>
      </c>
      <c r="O5">
        <v>0.0</v>
      </c>
      <c r="P5">
        <v>2.172137E7</v>
      </c>
      <c r="Q5">
        <v>2.1720763E7</v>
      </c>
      <c r="R5">
        <v>607.0</v>
      </c>
      <c r="S5">
        <v>110785.0</v>
      </c>
      <c r="T5">
        <v>174.0</v>
      </c>
      <c r="U5">
        <v>31342.0</v>
      </c>
      <c r="V5">
        <v>95510.0</v>
      </c>
      <c r="W5">
        <v>113.0</v>
      </c>
      <c r="X5">
        <v>3290.0</v>
      </c>
      <c r="Y5" t="s">
        <v>30</v>
      </c>
      <c r="Z5">
        <v>38473.0</v>
      </c>
      <c r="AA5">
        <v>116920.0</v>
      </c>
    </row>
    <row r="6" ht="12.75" customHeight="1">
      <c r="A6" s="1" t="s">
        <v>34</v>
      </c>
      <c r="B6">
        <v>1.0</v>
      </c>
      <c r="C6">
        <v>33.0</v>
      </c>
      <c r="D6">
        <v>3559.634</v>
      </c>
      <c r="E6">
        <v>1.2387019E7</v>
      </c>
      <c r="F6">
        <v>1.0969284E7</v>
      </c>
      <c r="G6">
        <v>24392.0</v>
      </c>
      <c r="H6">
        <v>11.0</v>
      </c>
      <c r="I6">
        <v>33.0</v>
      </c>
      <c r="J6">
        <v>1.0969256E7</v>
      </c>
      <c r="K6">
        <v>5516.0</v>
      </c>
      <c r="L6">
        <v>9111.0</v>
      </c>
      <c r="M6">
        <v>1.0969256E7</v>
      </c>
      <c r="N6">
        <v>0.0</v>
      </c>
      <c r="O6">
        <v>0.0</v>
      </c>
      <c r="P6">
        <v>1.0969256E7</v>
      </c>
      <c r="Q6">
        <v>1.0969076E7</v>
      </c>
      <c r="R6">
        <v>180.0</v>
      </c>
      <c r="S6">
        <v>53681.0</v>
      </c>
      <c r="T6">
        <v>96.0</v>
      </c>
      <c r="U6">
        <v>15884.0</v>
      </c>
      <c r="V6">
        <v>45861.0</v>
      </c>
      <c r="W6">
        <v>61.0</v>
      </c>
      <c r="X6">
        <v>1868.0</v>
      </c>
      <c r="Y6" t="s">
        <v>30</v>
      </c>
      <c r="Z6">
        <v>17283.0</v>
      </c>
      <c r="AA6">
        <v>43865.0</v>
      </c>
    </row>
    <row r="7" ht="12.75" customHeight="1">
      <c r="A7" s="1" t="s">
        <v>35</v>
      </c>
      <c r="B7">
        <v>1.0</v>
      </c>
      <c r="C7">
        <v>33.0</v>
      </c>
      <c r="D7">
        <v>694.797</v>
      </c>
      <c r="E7">
        <v>3900983.0</v>
      </c>
      <c r="F7">
        <v>3395132.0</v>
      </c>
      <c r="G7">
        <v>8058.0</v>
      </c>
      <c r="H7">
        <v>16.0</v>
      </c>
      <c r="I7">
        <v>33.0</v>
      </c>
      <c r="J7">
        <v>3395107.0</v>
      </c>
      <c r="K7">
        <v>3857.0</v>
      </c>
      <c r="L7">
        <v>6754.0</v>
      </c>
      <c r="M7">
        <v>3395107.0</v>
      </c>
      <c r="N7">
        <v>0.0</v>
      </c>
      <c r="O7">
        <v>0.0</v>
      </c>
      <c r="P7">
        <v>3395107.0</v>
      </c>
      <c r="Q7">
        <v>3394942.0</v>
      </c>
      <c r="R7">
        <v>165.0</v>
      </c>
      <c r="S7">
        <v>54071.0</v>
      </c>
      <c r="T7">
        <v>96.0</v>
      </c>
      <c r="U7">
        <v>15884.0</v>
      </c>
      <c r="V7">
        <v>46261.0</v>
      </c>
      <c r="W7">
        <v>61.0</v>
      </c>
      <c r="X7">
        <v>1843.0</v>
      </c>
      <c r="Y7" t="s">
        <v>30</v>
      </c>
      <c r="Z7">
        <v>17650.0</v>
      </c>
      <c r="AA7">
        <v>53125.0</v>
      </c>
    </row>
    <row r="8" ht="12.75" customHeight="1">
      <c r="A8" s="1" t="s">
        <v>36</v>
      </c>
      <c r="B8">
        <v>1.0</v>
      </c>
      <c r="C8">
        <v>24.0</v>
      </c>
      <c r="D8">
        <v>34.205</v>
      </c>
      <c r="E8">
        <v>335770.0</v>
      </c>
      <c r="F8">
        <v>295458.0</v>
      </c>
      <c r="G8">
        <v>1033.0</v>
      </c>
      <c r="H8">
        <v>16.0</v>
      </c>
      <c r="I8">
        <v>24.0</v>
      </c>
      <c r="J8">
        <v>295440.0</v>
      </c>
      <c r="K8">
        <v>757.0</v>
      </c>
      <c r="L8">
        <v>1472.0</v>
      </c>
      <c r="M8">
        <v>295440.0</v>
      </c>
      <c r="N8">
        <v>0.0</v>
      </c>
      <c r="O8">
        <v>0.0</v>
      </c>
      <c r="P8">
        <v>295440.0</v>
      </c>
      <c r="Q8">
        <v>295369.0</v>
      </c>
      <c r="R8">
        <v>71.0</v>
      </c>
      <c r="S8">
        <v>41835.0</v>
      </c>
      <c r="T8">
        <v>69.0</v>
      </c>
      <c r="U8">
        <v>12477.0</v>
      </c>
      <c r="V8">
        <v>35660.0</v>
      </c>
      <c r="W8">
        <v>43.0</v>
      </c>
      <c r="X8">
        <v>1462.0</v>
      </c>
      <c r="Y8" t="s">
        <v>30</v>
      </c>
      <c r="Z8">
        <v>13168.0</v>
      </c>
      <c r="AA8">
        <v>39156.0</v>
      </c>
    </row>
    <row r="9" ht="12.75" customHeight="1">
      <c r="A9" s="1" t="s">
        <v>37</v>
      </c>
      <c r="B9">
        <v>1.0</v>
      </c>
      <c r="C9">
        <v>26.0</v>
      </c>
      <c r="D9">
        <v>160.58</v>
      </c>
      <c r="E9">
        <v>1119724.0</v>
      </c>
      <c r="F9">
        <v>995828.0</v>
      </c>
      <c r="G9">
        <v>2950.0</v>
      </c>
      <c r="H9">
        <v>16.0</v>
      </c>
      <c r="I9">
        <v>26.0</v>
      </c>
      <c r="J9">
        <v>995808.0</v>
      </c>
      <c r="K9">
        <v>1200.0</v>
      </c>
      <c r="L9">
        <v>2387.0</v>
      </c>
      <c r="M9">
        <v>995808.0</v>
      </c>
      <c r="N9">
        <v>0.0</v>
      </c>
      <c r="O9">
        <v>0.0</v>
      </c>
      <c r="P9">
        <v>995808.0</v>
      </c>
      <c r="Q9">
        <v>995716.0</v>
      </c>
      <c r="R9">
        <v>92.0</v>
      </c>
      <c r="S9">
        <v>45724.0</v>
      </c>
      <c r="T9">
        <v>75.0</v>
      </c>
      <c r="U9">
        <v>13555.0</v>
      </c>
      <c r="V9">
        <v>39029.0</v>
      </c>
      <c r="W9">
        <v>47.0</v>
      </c>
      <c r="X9">
        <v>1584.0</v>
      </c>
      <c r="Y9" t="s">
        <v>30</v>
      </c>
      <c r="Z9">
        <v>14580.0</v>
      </c>
      <c r="AA9">
        <v>42210.0</v>
      </c>
    </row>
    <row r="10" ht="12.75" customHeight="1">
      <c r="A10" s="1" t="s">
        <v>38</v>
      </c>
      <c r="B10">
        <v>1.0</v>
      </c>
      <c r="C10">
        <v>28.0</v>
      </c>
      <c r="D10">
        <v>244.941</v>
      </c>
      <c r="E10">
        <v>1567061.0</v>
      </c>
      <c r="F10">
        <v>1371057.0</v>
      </c>
      <c r="G10">
        <v>3842.0</v>
      </c>
      <c r="H10">
        <v>13.0</v>
      </c>
      <c r="I10">
        <v>28.0</v>
      </c>
      <c r="J10">
        <v>1371036.0</v>
      </c>
      <c r="K10">
        <v>1974.0</v>
      </c>
      <c r="L10">
        <v>3326.0</v>
      </c>
      <c r="M10">
        <v>1371036.0</v>
      </c>
      <c r="N10">
        <v>0.0</v>
      </c>
      <c r="O10">
        <v>0.0</v>
      </c>
      <c r="P10">
        <v>1371036.0</v>
      </c>
      <c r="Q10">
        <v>1370917.0</v>
      </c>
      <c r="R10">
        <v>119.0</v>
      </c>
      <c r="S10">
        <v>49493.0</v>
      </c>
      <c r="T10">
        <v>81.0</v>
      </c>
      <c r="U10">
        <v>14633.0</v>
      </c>
      <c r="V10">
        <v>42276.0</v>
      </c>
      <c r="W10">
        <v>51.0</v>
      </c>
      <c r="X10">
        <v>1709.0</v>
      </c>
      <c r="Y10" t="s">
        <v>30</v>
      </c>
      <c r="Z10">
        <v>15874.0</v>
      </c>
      <c r="AA10">
        <v>46263.0</v>
      </c>
    </row>
    <row r="11" ht="12.75" customHeight="1">
      <c r="A11" s="1" t="s">
        <v>39</v>
      </c>
      <c r="B11">
        <v>1.0</v>
      </c>
      <c r="C11">
        <v>36.0</v>
      </c>
      <c r="D11">
        <v>27.766</v>
      </c>
      <c r="E11">
        <v>258777.0</v>
      </c>
      <c r="F11">
        <v>210039.0</v>
      </c>
      <c r="G11">
        <v>862.0</v>
      </c>
      <c r="H11">
        <v>9.0</v>
      </c>
      <c r="I11">
        <v>36.0</v>
      </c>
      <c r="J11">
        <v>210013.0</v>
      </c>
      <c r="K11">
        <v>1473.0</v>
      </c>
      <c r="L11">
        <v>2543.0</v>
      </c>
      <c r="M11">
        <v>210013.0</v>
      </c>
      <c r="N11">
        <v>0.0</v>
      </c>
      <c r="O11">
        <v>0.0</v>
      </c>
      <c r="P11">
        <v>210013.0</v>
      </c>
      <c r="Q11">
        <v>209845.0</v>
      </c>
      <c r="R11">
        <v>168.0</v>
      </c>
      <c r="S11">
        <v>59014.0</v>
      </c>
      <c r="T11">
        <v>105.0</v>
      </c>
      <c r="U11">
        <v>17366.0</v>
      </c>
      <c r="V11">
        <v>50464.0</v>
      </c>
      <c r="W11">
        <v>65.0</v>
      </c>
      <c r="X11">
        <v>2006.0</v>
      </c>
      <c r="Y11" t="s">
        <v>30</v>
      </c>
      <c r="Z11">
        <v>19154.0</v>
      </c>
      <c r="AA11">
        <v>62737.0</v>
      </c>
    </row>
    <row r="12" ht="12.75" customHeight="1">
      <c r="A12" s="1" t="s">
        <v>40</v>
      </c>
      <c r="B12">
        <v>1.0</v>
      </c>
      <c r="C12">
        <v>31.0</v>
      </c>
      <c r="D12">
        <v>32.753</v>
      </c>
      <c r="E12">
        <v>316550.0</v>
      </c>
      <c r="F12">
        <v>261851.0</v>
      </c>
      <c r="G12">
        <v>991.0</v>
      </c>
      <c r="H12">
        <v>12.0</v>
      </c>
      <c r="I12">
        <v>31.0</v>
      </c>
      <c r="J12">
        <v>261826.0</v>
      </c>
      <c r="K12">
        <v>1400.0</v>
      </c>
      <c r="L12">
        <v>2106.0</v>
      </c>
      <c r="M12">
        <v>261826.0</v>
      </c>
      <c r="N12">
        <v>0.0</v>
      </c>
      <c r="O12">
        <v>0.0</v>
      </c>
      <c r="P12">
        <v>261826.0</v>
      </c>
      <c r="Q12">
        <v>261673.0</v>
      </c>
      <c r="R12">
        <v>153.0</v>
      </c>
      <c r="S12">
        <v>49927.0</v>
      </c>
      <c r="T12">
        <v>90.0</v>
      </c>
      <c r="U12">
        <v>14896.0</v>
      </c>
      <c r="V12">
        <v>42571.0</v>
      </c>
      <c r="W12">
        <v>57.0</v>
      </c>
      <c r="X12">
        <v>1745.0</v>
      </c>
      <c r="Y12" t="s">
        <v>30</v>
      </c>
      <c r="Z12">
        <v>15760.0</v>
      </c>
      <c r="AA12">
        <v>53538.0</v>
      </c>
    </row>
    <row r="13" ht="12.75" customHeight="1">
      <c r="A13" s="1" t="s">
        <v>41</v>
      </c>
      <c r="B13">
        <v>1.0</v>
      </c>
      <c r="C13">
        <v>35.0</v>
      </c>
      <c r="D13">
        <v>96.483</v>
      </c>
      <c r="E13">
        <v>637999.0</v>
      </c>
      <c r="F13">
        <v>527658.0</v>
      </c>
      <c r="G13">
        <v>1963.0</v>
      </c>
      <c r="H13">
        <v>13.0</v>
      </c>
      <c r="I13">
        <v>35.0</v>
      </c>
      <c r="J13">
        <v>527629.0</v>
      </c>
      <c r="K13">
        <v>2458.0</v>
      </c>
      <c r="L13">
        <v>3480.0</v>
      </c>
      <c r="M13">
        <v>527629.0</v>
      </c>
      <c r="N13">
        <v>0.0</v>
      </c>
      <c r="O13">
        <v>0.0</v>
      </c>
      <c r="P13">
        <v>527629.0</v>
      </c>
      <c r="Q13">
        <v>527413.0</v>
      </c>
      <c r="R13">
        <v>216.0</v>
      </c>
      <c r="S13">
        <v>57111.0</v>
      </c>
      <c r="T13">
        <v>102.0</v>
      </c>
      <c r="U13">
        <v>16872.0</v>
      </c>
      <c r="V13">
        <v>48803.0</v>
      </c>
      <c r="W13">
        <v>65.0</v>
      </c>
      <c r="X13">
        <v>1938.0</v>
      </c>
      <c r="Y13" t="s">
        <v>30</v>
      </c>
      <c r="Z13">
        <v>18392.0</v>
      </c>
      <c r="AA13">
        <v>62815.0</v>
      </c>
    </row>
    <row r="14" ht="12.75" customHeight="1">
      <c r="A14" s="1" t="s">
        <v>42</v>
      </c>
      <c r="B14">
        <v>1.0</v>
      </c>
      <c r="C14">
        <v>36.0</v>
      </c>
      <c r="D14">
        <v>133.199</v>
      </c>
      <c r="E14">
        <v>820231.0</v>
      </c>
      <c r="F14">
        <v>684957.0</v>
      </c>
      <c r="G14">
        <v>2220.0</v>
      </c>
      <c r="H14">
        <v>11.0</v>
      </c>
      <c r="I14">
        <v>36.0</v>
      </c>
      <c r="J14">
        <v>684927.0</v>
      </c>
      <c r="K14">
        <v>2825.0</v>
      </c>
      <c r="L14">
        <v>4404.0</v>
      </c>
      <c r="M14">
        <v>684927.0</v>
      </c>
      <c r="N14">
        <v>0.0</v>
      </c>
      <c r="O14">
        <v>0.0</v>
      </c>
      <c r="P14">
        <v>684927.0</v>
      </c>
      <c r="Q14">
        <v>684725.0</v>
      </c>
      <c r="R14">
        <v>202.0</v>
      </c>
      <c r="S14">
        <v>58907.0</v>
      </c>
      <c r="T14">
        <v>105.0</v>
      </c>
      <c r="U14">
        <v>17366.0</v>
      </c>
      <c r="V14">
        <v>50361.0</v>
      </c>
      <c r="W14">
        <v>67.0</v>
      </c>
      <c r="X14">
        <v>1989.0</v>
      </c>
      <c r="Y14" t="s">
        <v>30</v>
      </c>
      <c r="Z14">
        <v>19050.0</v>
      </c>
      <c r="AA14">
        <v>66036.0</v>
      </c>
    </row>
    <row r="15" ht="12.75" customHeight="1">
      <c r="A15" s="1" t="s">
        <v>43</v>
      </c>
      <c r="B15">
        <v>1.0</v>
      </c>
      <c r="C15">
        <v>35.0</v>
      </c>
      <c r="D15">
        <v>187.556</v>
      </c>
      <c r="E15">
        <v>1167054.0</v>
      </c>
      <c r="F15">
        <v>1000975.0</v>
      </c>
      <c r="G15">
        <v>3302.0</v>
      </c>
      <c r="H15">
        <v>20.0</v>
      </c>
      <c r="I15">
        <v>35.0</v>
      </c>
      <c r="J15">
        <v>1000945.0</v>
      </c>
      <c r="K15">
        <v>2410.0</v>
      </c>
      <c r="L15">
        <v>4273.0</v>
      </c>
      <c r="M15">
        <v>1000945.0</v>
      </c>
      <c r="N15">
        <v>0.0</v>
      </c>
      <c r="O15">
        <v>0.0</v>
      </c>
      <c r="P15">
        <v>1000945.0</v>
      </c>
      <c r="Q15">
        <v>1000779.0</v>
      </c>
      <c r="R15">
        <v>166.0</v>
      </c>
      <c r="S15">
        <v>57181.0</v>
      </c>
      <c r="T15">
        <v>102.0</v>
      </c>
      <c r="U15">
        <v>16872.0</v>
      </c>
      <c r="V15">
        <v>48879.0</v>
      </c>
      <c r="W15">
        <v>66.0</v>
      </c>
      <c r="X15">
        <v>1943.0</v>
      </c>
      <c r="Y15" t="s">
        <v>30</v>
      </c>
      <c r="Z15">
        <v>18467.0</v>
      </c>
      <c r="AA15">
        <v>64694.0</v>
      </c>
    </row>
    <row r="16" ht="12.75" customHeight="1">
      <c r="A16" s="1" t="s">
        <v>44</v>
      </c>
      <c r="B16">
        <v>1.0</v>
      </c>
      <c r="C16">
        <v>24.0</v>
      </c>
      <c r="D16">
        <v>24.693</v>
      </c>
      <c r="E16">
        <v>250851.0</v>
      </c>
      <c r="F16">
        <v>210940.0</v>
      </c>
      <c r="G16">
        <v>791.0</v>
      </c>
      <c r="H16">
        <v>13.0</v>
      </c>
      <c r="I16">
        <v>24.0</v>
      </c>
      <c r="J16">
        <v>210924.0</v>
      </c>
      <c r="K16">
        <v>830.0</v>
      </c>
      <c r="L16">
        <v>1665.0</v>
      </c>
      <c r="M16">
        <v>210924.0</v>
      </c>
      <c r="N16">
        <v>0.0</v>
      </c>
      <c r="O16">
        <v>0.0</v>
      </c>
      <c r="P16">
        <v>210924.0</v>
      </c>
      <c r="Q16">
        <v>210823.0</v>
      </c>
      <c r="R16">
        <v>101.0</v>
      </c>
      <c r="S16">
        <v>37425.0</v>
      </c>
      <c r="T16">
        <v>69.0</v>
      </c>
      <c r="U16">
        <v>11438.0</v>
      </c>
      <c r="V16">
        <v>31741.0</v>
      </c>
      <c r="W16">
        <v>44.0</v>
      </c>
      <c r="X16">
        <v>1408.0</v>
      </c>
      <c r="Y16" t="s">
        <v>30</v>
      </c>
      <c r="Z16">
        <v>11229.0</v>
      </c>
      <c r="AA16">
        <v>38678.0</v>
      </c>
    </row>
    <row r="17" ht="12.75" customHeight="1">
      <c r="A17" s="1" t="s">
        <v>45</v>
      </c>
      <c r="B17">
        <v>1.0</v>
      </c>
      <c r="C17">
        <v>26.0</v>
      </c>
      <c r="D17">
        <v>99.23</v>
      </c>
      <c r="E17">
        <v>739469.0</v>
      </c>
      <c r="F17">
        <v>643703.0</v>
      </c>
      <c r="G17">
        <v>2001.0</v>
      </c>
      <c r="H17">
        <v>13.0</v>
      </c>
      <c r="I17">
        <v>26.0</v>
      </c>
      <c r="J17">
        <v>643684.0</v>
      </c>
      <c r="K17">
        <v>1240.0</v>
      </c>
      <c r="L17">
        <v>2360.0</v>
      </c>
      <c r="M17">
        <v>643684.0</v>
      </c>
      <c r="N17">
        <v>0.0</v>
      </c>
      <c r="O17">
        <v>0.0</v>
      </c>
      <c r="P17">
        <v>643684.0</v>
      </c>
      <c r="Q17">
        <v>643559.0</v>
      </c>
      <c r="R17">
        <v>125.0</v>
      </c>
      <c r="S17">
        <v>41017.0</v>
      </c>
      <c r="T17">
        <v>75.0</v>
      </c>
      <c r="U17">
        <v>12426.0</v>
      </c>
      <c r="V17">
        <v>34857.0</v>
      </c>
      <c r="W17">
        <v>48.0</v>
      </c>
      <c r="X17">
        <v>1499.0</v>
      </c>
      <c r="Y17" t="s">
        <v>30</v>
      </c>
      <c r="Z17">
        <v>12545.0</v>
      </c>
      <c r="AA17">
        <v>40014.0</v>
      </c>
    </row>
    <row r="18" ht="12.75" customHeight="1">
      <c r="A18" s="1" t="s">
        <v>46</v>
      </c>
      <c r="B18">
        <v>1.0</v>
      </c>
      <c r="C18">
        <v>29.0</v>
      </c>
      <c r="D18">
        <v>732.934</v>
      </c>
      <c r="E18">
        <v>3403695.0</v>
      </c>
      <c r="F18">
        <v>2943183.0</v>
      </c>
      <c r="G18">
        <v>7336.0</v>
      </c>
      <c r="H18">
        <v>14.0</v>
      </c>
      <c r="I18">
        <v>29.0</v>
      </c>
      <c r="J18">
        <v>2943163.0</v>
      </c>
      <c r="K18">
        <v>2834.0</v>
      </c>
      <c r="L18">
        <v>4908.0</v>
      </c>
      <c r="M18">
        <v>2943163.0</v>
      </c>
      <c r="N18">
        <v>0.0</v>
      </c>
      <c r="O18">
        <v>0.0</v>
      </c>
      <c r="P18">
        <v>2943163.0</v>
      </c>
      <c r="Q18">
        <v>2943023.0</v>
      </c>
      <c r="R18">
        <v>140.0</v>
      </c>
      <c r="S18">
        <v>46405.0</v>
      </c>
      <c r="T18">
        <v>84.0</v>
      </c>
      <c r="U18">
        <v>13908.0</v>
      </c>
      <c r="V18">
        <v>39531.0</v>
      </c>
      <c r="W18">
        <v>54.0</v>
      </c>
      <c r="X18">
        <v>1660.0</v>
      </c>
      <c r="Y18" t="s">
        <v>30</v>
      </c>
      <c r="Z18">
        <v>14519.0</v>
      </c>
      <c r="AA18">
        <v>46850.0</v>
      </c>
    </row>
    <row r="19" ht="12.75" customHeight="1">
      <c r="A19" s="1" t="s">
        <v>47</v>
      </c>
      <c r="B19">
        <v>1.0</v>
      </c>
      <c r="C19">
        <v>39.0</v>
      </c>
      <c r="D19">
        <v>11068.763</v>
      </c>
      <c r="E19">
        <v>3.4177543E7</v>
      </c>
      <c r="F19">
        <v>2.9197836E7</v>
      </c>
      <c r="G19">
        <v>56083.0</v>
      </c>
      <c r="H19">
        <v>19.0</v>
      </c>
      <c r="I19">
        <v>39.0</v>
      </c>
      <c r="J19">
        <v>2.9197809E7</v>
      </c>
      <c r="K19">
        <v>17867.0</v>
      </c>
      <c r="L19">
        <v>27365.0</v>
      </c>
      <c r="M19">
        <v>2.9197809E7</v>
      </c>
      <c r="N19">
        <v>0.0</v>
      </c>
      <c r="O19">
        <v>0.0</v>
      </c>
      <c r="P19">
        <v>2.9197809E7</v>
      </c>
      <c r="Q19">
        <v>2.9197492E7</v>
      </c>
      <c r="R19">
        <v>317.0</v>
      </c>
      <c r="S19">
        <v>64365.0</v>
      </c>
      <c r="T19">
        <v>114.0</v>
      </c>
      <c r="U19">
        <v>18848.0</v>
      </c>
      <c r="V19">
        <v>55111.0</v>
      </c>
      <c r="W19">
        <v>74.0</v>
      </c>
      <c r="X19">
        <v>2182.0</v>
      </c>
      <c r="Y19" t="s">
        <v>30</v>
      </c>
      <c r="Z19">
        <v>21099.0</v>
      </c>
      <c r="AA19">
        <v>68240.0</v>
      </c>
    </row>
    <row r="20" ht="12.75" customHeight="1">
      <c r="A20" s="1" t="s">
        <v>48</v>
      </c>
      <c r="B20">
        <v>1.0</v>
      </c>
      <c r="C20">
        <v>44.0</v>
      </c>
      <c r="D20">
        <v>29632.968</v>
      </c>
      <c r="E20">
        <v>6.7959086E7</v>
      </c>
      <c r="F20">
        <v>5.8285329E7</v>
      </c>
      <c r="G20">
        <v>107308.0</v>
      </c>
      <c r="H20">
        <v>21.0</v>
      </c>
      <c r="I20">
        <v>44.0</v>
      </c>
      <c r="J20">
        <v>5.8285298E7</v>
      </c>
      <c r="K20">
        <v>31121.0</v>
      </c>
      <c r="L20">
        <v>47127.0</v>
      </c>
      <c r="M20">
        <v>5.8285298E7</v>
      </c>
      <c r="N20">
        <v>0.0</v>
      </c>
      <c r="O20">
        <v>0.0</v>
      </c>
      <c r="P20">
        <v>5.8285298E7</v>
      </c>
      <c r="Q20">
        <v>5.8284958E7</v>
      </c>
      <c r="R20">
        <v>340.0</v>
      </c>
      <c r="S20">
        <v>73345.0</v>
      </c>
      <c r="T20">
        <v>129.0</v>
      </c>
      <c r="U20">
        <v>21318.0</v>
      </c>
      <c r="V20">
        <v>62901.0</v>
      </c>
      <c r="W20">
        <v>84.0</v>
      </c>
      <c r="X20">
        <v>2452.0</v>
      </c>
      <c r="Y20" t="s">
        <v>30</v>
      </c>
      <c r="Z20">
        <v>24389.0</v>
      </c>
      <c r="AA20">
        <v>81341.0</v>
      </c>
    </row>
    <row r="21" ht="12.75" customHeight="1">
      <c r="A21" s="1" t="s">
        <v>49</v>
      </c>
      <c r="B21">
        <v>1.0</v>
      </c>
      <c r="C21">
        <v>45.0</v>
      </c>
      <c r="D21">
        <v>50837.557</v>
      </c>
      <c r="E21">
        <v>8.5042626E7</v>
      </c>
      <c r="F21">
        <v>7.3334568E7</v>
      </c>
      <c r="G21">
        <v>134817.0</v>
      </c>
      <c r="H21">
        <v>19.0</v>
      </c>
      <c r="I21">
        <v>45.0</v>
      </c>
      <c r="J21">
        <v>7.3334535E7</v>
      </c>
      <c r="K21">
        <v>31736.0</v>
      </c>
      <c r="L21">
        <v>48128.0</v>
      </c>
      <c r="M21">
        <v>7.3334535E7</v>
      </c>
      <c r="N21">
        <v>0.0</v>
      </c>
      <c r="O21">
        <v>0.0</v>
      </c>
      <c r="P21">
        <v>7.3334535E7</v>
      </c>
      <c r="Q21">
        <v>7.333423E7</v>
      </c>
      <c r="R21">
        <v>305.0</v>
      </c>
      <c r="S21">
        <v>75141.0</v>
      </c>
      <c r="T21">
        <v>132.0</v>
      </c>
      <c r="U21">
        <v>21812.0</v>
      </c>
      <c r="V21">
        <v>64459.0</v>
      </c>
      <c r="W21">
        <v>86.0</v>
      </c>
      <c r="X21">
        <v>2485.0</v>
      </c>
      <c r="Y21" t="s">
        <v>30</v>
      </c>
      <c r="Z21">
        <v>25047.0</v>
      </c>
      <c r="AA21">
        <v>82562.0</v>
      </c>
    </row>
    <row r="22" ht="12.75" customHeight="1">
      <c r="A22" s="3" t="s">
        <v>50</v>
      </c>
      <c r="B22" s="4">
        <v>1.0</v>
      </c>
      <c r="C22" s="4">
        <v>5.0</v>
      </c>
      <c r="D22" s="4">
        <v>0.89</v>
      </c>
      <c r="E22" s="4">
        <v>2839.0</v>
      </c>
      <c r="F22" s="4">
        <v>2088.0</v>
      </c>
      <c r="G22" s="4">
        <v>15.0</v>
      </c>
      <c r="H22" s="4">
        <v>14.0</v>
      </c>
      <c r="I22" s="4">
        <v>5.0</v>
      </c>
      <c r="J22" s="4">
        <v>2969.0</v>
      </c>
      <c r="K22" s="4">
        <v>43.0</v>
      </c>
      <c r="L22" s="4">
        <v>54.0</v>
      </c>
      <c r="M22" s="4">
        <v>2085.0</v>
      </c>
      <c r="N22" s="4">
        <v>884.0</v>
      </c>
      <c r="O22" s="4">
        <v>0.0</v>
      </c>
      <c r="P22" s="4">
        <v>2085.0</v>
      </c>
      <c r="Q22" s="4">
        <v>2069.0</v>
      </c>
      <c r="R22" s="4">
        <v>16.0</v>
      </c>
      <c r="S22" s="4">
        <v>23668.0</v>
      </c>
      <c r="T22" s="4">
        <v>4.0</v>
      </c>
      <c r="U22" s="4">
        <v>9321.0</v>
      </c>
      <c r="V22" s="4">
        <v>17291.0</v>
      </c>
      <c r="W22" s="4" t="s">
        <v>80</v>
      </c>
      <c r="X22" s="4">
        <v>8562.0</v>
      </c>
      <c r="Y22" s="4" t="s">
        <v>81</v>
      </c>
      <c r="Z22" s="4">
        <v>19326.0</v>
      </c>
      <c r="AA22" s="4">
        <v>72608.0</v>
      </c>
    </row>
    <row r="23" ht="12.75" customHeight="1">
      <c r="A23" s="1" t="s">
        <v>51</v>
      </c>
      <c r="B23">
        <v>1.0</v>
      </c>
      <c r="C23">
        <v>6.0</v>
      </c>
      <c r="D23">
        <v>33.432</v>
      </c>
      <c r="E23">
        <v>107283.0</v>
      </c>
      <c r="F23">
        <v>82800.0</v>
      </c>
      <c r="G23">
        <v>303.0</v>
      </c>
      <c r="H23">
        <v>8.0</v>
      </c>
      <c r="I23">
        <v>6.0</v>
      </c>
      <c r="J23">
        <v>95648.0</v>
      </c>
      <c r="K23">
        <v>1033.0</v>
      </c>
      <c r="L23">
        <v>1186.0</v>
      </c>
      <c r="M23">
        <v>82796.0</v>
      </c>
      <c r="N23">
        <v>12852.0</v>
      </c>
      <c r="O23">
        <v>0.0</v>
      </c>
      <c r="P23">
        <v>82796.0</v>
      </c>
      <c r="Q23">
        <v>82759.0</v>
      </c>
      <c r="R23">
        <v>37.0</v>
      </c>
      <c r="S23">
        <v>17964.0</v>
      </c>
      <c r="T23">
        <v>5.0</v>
      </c>
      <c r="U23">
        <v>6772.0</v>
      </c>
      <c r="V23">
        <v>13729.0</v>
      </c>
      <c r="W23" t="s">
        <v>80</v>
      </c>
      <c r="X23">
        <v>6311.0</v>
      </c>
      <c r="Y23" t="s">
        <v>81</v>
      </c>
      <c r="Z23">
        <v>15449.0</v>
      </c>
      <c r="AA23">
        <v>57437.0</v>
      </c>
    </row>
    <row r="24" ht="12.75" customHeight="1">
      <c r="A24" s="1" t="s">
        <v>52</v>
      </c>
      <c r="B24">
        <v>1.0</v>
      </c>
      <c r="C24">
        <v>5.0</v>
      </c>
      <c r="D24">
        <v>2.691</v>
      </c>
      <c r="E24">
        <v>8518.0</v>
      </c>
      <c r="F24">
        <v>6097.0</v>
      </c>
      <c r="G24">
        <v>37.0</v>
      </c>
      <c r="H24">
        <v>9.0</v>
      </c>
      <c r="I24">
        <v>5.0</v>
      </c>
      <c r="J24">
        <v>7721.0</v>
      </c>
      <c r="K24">
        <v>180.0</v>
      </c>
      <c r="L24">
        <v>207.0</v>
      </c>
      <c r="M24">
        <v>6094.0</v>
      </c>
      <c r="N24">
        <v>1627.0</v>
      </c>
      <c r="O24">
        <v>0.0</v>
      </c>
      <c r="P24">
        <v>6094.0</v>
      </c>
      <c r="Q24">
        <v>6062.0</v>
      </c>
      <c r="R24">
        <v>32.0</v>
      </c>
      <c r="S24">
        <v>20391.0</v>
      </c>
      <c r="T24">
        <v>4.0</v>
      </c>
      <c r="U24">
        <v>8033.0</v>
      </c>
      <c r="V24">
        <v>14889.0</v>
      </c>
      <c r="W24" t="s">
        <v>80</v>
      </c>
      <c r="X24">
        <v>7243.0</v>
      </c>
      <c r="Y24" t="s">
        <v>81</v>
      </c>
      <c r="Z24">
        <v>16711.0</v>
      </c>
      <c r="AA24">
        <v>61378.0</v>
      </c>
    </row>
    <row r="25" ht="12.75" customHeight="1">
      <c r="A25" s="1" t="s">
        <v>53</v>
      </c>
      <c r="B25">
        <v>1.0</v>
      </c>
      <c r="C25">
        <v>6.0</v>
      </c>
      <c r="D25">
        <v>247.99</v>
      </c>
      <c r="E25">
        <v>500448.0</v>
      </c>
      <c r="F25">
        <v>396220.0</v>
      </c>
      <c r="G25">
        <v>1129.0</v>
      </c>
      <c r="H25">
        <v>12.0</v>
      </c>
      <c r="I25">
        <v>6.0</v>
      </c>
      <c r="J25">
        <v>493100.0</v>
      </c>
      <c r="K25">
        <v>2152.0</v>
      </c>
      <c r="L25">
        <v>2311.0</v>
      </c>
      <c r="M25">
        <v>396216.0</v>
      </c>
      <c r="N25">
        <v>96884.0</v>
      </c>
      <c r="O25">
        <v>0.0</v>
      </c>
      <c r="P25">
        <v>396216.0</v>
      </c>
      <c r="Q25">
        <v>396144.0</v>
      </c>
      <c r="R25">
        <v>72.0</v>
      </c>
      <c r="S25">
        <v>25798.0</v>
      </c>
      <c r="T25">
        <v>5.0</v>
      </c>
      <c r="U25">
        <v>9622.0</v>
      </c>
      <c r="V25">
        <v>19499.0</v>
      </c>
      <c r="W25" t="s">
        <v>80</v>
      </c>
      <c r="X25">
        <v>8799.0</v>
      </c>
      <c r="Y25" t="s">
        <v>81</v>
      </c>
      <c r="Z25">
        <v>22030.0</v>
      </c>
      <c r="AA25">
        <v>77777.0</v>
      </c>
    </row>
    <row r="26" ht="12.75" customHeight="1">
      <c r="A26" s="1" t="s">
        <v>54</v>
      </c>
      <c r="B26">
        <v>1.0</v>
      </c>
      <c r="C26">
        <v>6.0</v>
      </c>
      <c r="D26">
        <v>1483.133</v>
      </c>
      <c r="E26">
        <v>1858541.0</v>
      </c>
      <c r="F26">
        <v>1583347.0</v>
      </c>
      <c r="G26">
        <v>3859.0</v>
      </c>
      <c r="H26">
        <v>8.0</v>
      </c>
      <c r="I26">
        <v>6.0</v>
      </c>
      <c r="J26">
        <v>1654959.0</v>
      </c>
      <c r="K26">
        <v>3718.0</v>
      </c>
      <c r="L26">
        <v>6767.0</v>
      </c>
      <c r="M26">
        <v>1583343.0</v>
      </c>
      <c r="N26">
        <v>71616.0</v>
      </c>
      <c r="O26">
        <v>0.0</v>
      </c>
      <c r="P26">
        <v>1583343.0</v>
      </c>
      <c r="Q26">
        <v>1583241.0</v>
      </c>
      <c r="R26">
        <v>102.0</v>
      </c>
      <c r="S26">
        <v>30218.0</v>
      </c>
      <c r="T26">
        <v>5.0</v>
      </c>
      <c r="U26">
        <v>11229.0</v>
      </c>
      <c r="V26">
        <v>22825.0</v>
      </c>
      <c r="W26" t="s">
        <v>80</v>
      </c>
      <c r="X26">
        <v>10220.0</v>
      </c>
      <c r="Y26" t="s">
        <v>81</v>
      </c>
      <c r="Z26">
        <v>25792.0</v>
      </c>
      <c r="AA26">
        <v>96429.0</v>
      </c>
    </row>
    <row r="27" ht="12.75" customHeight="1">
      <c r="A27" s="1" t="s">
        <v>55</v>
      </c>
      <c r="B27">
        <v>1.0</v>
      </c>
      <c r="C27">
        <v>6.0</v>
      </c>
      <c r="D27">
        <v>39.345</v>
      </c>
      <c r="E27">
        <v>60079.0</v>
      </c>
      <c r="F27">
        <v>46083.0</v>
      </c>
      <c r="G27">
        <v>179.0</v>
      </c>
      <c r="H27">
        <v>13.0</v>
      </c>
      <c r="I27">
        <v>6.0</v>
      </c>
      <c r="J27">
        <v>60960.0</v>
      </c>
      <c r="K27">
        <v>567.0</v>
      </c>
      <c r="L27">
        <v>560.0</v>
      </c>
      <c r="M27">
        <v>46079.0</v>
      </c>
      <c r="N27">
        <v>14881.0</v>
      </c>
      <c r="O27">
        <v>0.0</v>
      </c>
      <c r="P27">
        <v>46079.0</v>
      </c>
      <c r="Q27">
        <v>46033.0</v>
      </c>
      <c r="R27">
        <v>46.0</v>
      </c>
      <c r="S27">
        <v>45012.0</v>
      </c>
      <c r="T27">
        <v>5.0</v>
      </c>
      <c r="U27">
        <v>16675.0</v>
      </c>
      <c r="V27">
        <v>33867.0</v>
      </c>
      <c r="W27" t="s">
        <v>80</v>
      </c>
      <c r="X27">
        <v>15210.0</v>
      </c>
      <c r="Y27" t="s">
        <v>81</v>
      </c>
      <c r="Z27">
        <v>38264.0</v>
      </c>
      <c r="AA27">
        <v>139605.0</v>
      </c>
    </row>
    <row r="28" ht="12.75" customHeight="1">
      <c r="A28" s="1" t="s">
        <v>56</v>
      </c>
      <c r="B28">
        <v>1.0</v>
      </c>
      <c r="C28">
        <v>7.0</v>
      </c>
      <c r="D28">
        <v>1243.603</v>
      </c>
      <c r="E28">
        <v>1446985.0</v>
      </c>
      <c r="F28">
        <v>1187847.0</v>
      </c>
      <c r="G28">
        <v>3117.0</v>
      </c>
      <c r="H28">
        <v>15.0</v>
      </c>
      <c r="I28">
        <v>7.0</v>
      </c>
      <c r="J28">
        <v>1284529.0</v>
      </c>
      <c r="K28">
        <v>4108.0</v>
      </c>
      <c r="L28">
        <v>6349.0</v>
      </c>
      <c r="M28">
        <v>1187842.0</v>
      </c>
      <c r="N28">
        <v>96687.0</v>
      </c>
      <c r="O28">
        <v>0.0</v>
      </c>
      <c r="P28">
        <v>1187842.0</v>
      </c>
      <c r="Q28">
        <v>1187678.0</v>
      </c>
      <c r="R28">
        <v>164.0</v>
      </c>
      <c r="S28">
        <v>36306.0</v>
      </c>
      <c r="T28">
        <v>6.0</v>
      </c>
      <c r="U28">
        <v>13017.0</v>
      </c>
      <c r="V28">
        <v>28258.0</v>
      </c>
      <c r="W28" t="s">
        <v>80</v>
      </c>
      <c r="X28">
        <v>12182.0</v>
      </c>
      <c r="Y28" t="s">
        <v>81</v>
      </c>
      <c r="Z28">
        <v>31932.0</v>
      </c>
      <c r="AA28">
        <v>116847.0</v>
      </c>
    </row>
    <row r="29" ht="12.75" customHeight="1">
      <c r="A29" s="3" t="s">
        <v>57</v>
      </c>
      <c r="B29" s="4">
        <v>1.0</v>
      </c>
      <c r="C29" s="4">
        <v>17.0</v>
      </c>
      <c r="D29" s="4">
        <v>24.562</v>
      </c>
      <c r="E29" s="4">
        <v>115552.0</v>
      </c>
      <c r="F29" s="4">
        <v>85342.0</v>
      </c>
      <c r="G29" s="4">
        <v>406.0</v>
      </c>
      <c r="H29" s="4">
        <v>16.0</v>
      </c>
      <c r="I29" s="4">
        <v>17.0</v>
      </c>
      <c r="J29" s="4">
        <v>85330.0</v>
      </c>
      <c r="K29" s="4">
        <v>3350.0</v>
      </c>
      <c r="L29" s="4">
        <v>1149.0</v>
      </c>
      <c r="M29" s="4">
        <v>85330.0</v>
      </c>
      <c r="N29" s="4">
        <v>0.0</v>
      </c>
      <c r="O29" s="4">
        <v>0.0</v>
      </c>
      <c r="P29" s="4">
        <v>85330.0</v>
      </c>
      <c r="Q29" s="4">
        <v>85181.0</v>
      </c>
      <c r="R29" s="4">
        <v>149.0</v>
      </c>
      <c r="S29" s="4">
        <v>37243.0</v>
      </c>
      <c r="T29" s="4">
        <v>16.0</v>
      </c>
      <c r="U29" s="4">
        <v>9453.0</v>
      </c>
      <c r="V29" s="4">
        <v>20114.0</v>
      </c>
      <c r="W29" s="4">
        <v>0.0</v>
      </c>
      <c r="X29" s="4">
        <v>8932.0</v>
      </c>
      <c r="Y29" s="4" t="s">
        <v>30</v>
      </c>
      <c r="Z29" s="4">
        <v>19775.0</v>
      </c>
      <c r="AA29" s="4">
        <v>78439.0</v>
      </c>
    </row>
    <row r="30" ht="12.75" customHeight="1">
      <c r="A30" s="1" t="s">
        <v>58</v>
      </c>
      <c r="B30">
        <v>1.0</v>
      </c>
      <c r="C30">
        <v>15.0</v>
      </c>
      <c r="D30">
        <v>3.641</v>
      </c>
      <c r="E30">
        <v>26304.0</v>
      </c>
      <c r="F30">
        <v>17504.0</v>
      </c>
      <c r="G30">
        <v>102.0</v>
      </c>
      <c r="H30">
        <v>17.0</v>
      </c>
      <c r="I30">
        <v>15.0</v>
      </c>
      <c r="J30">
        <v>17494.0</v>
      </c>
      <c r="K30">
        <v>1233.0</v>
      </c>
      <c r="L30">
        <v>381.0</v>
      </c>
      <c r="M30">
        <v>17494.0</v>
      </c>
      <c r="N30">
        <v>0.0</v>
      </c>
      <c r="O30">
        <v>0.0</v>
      </c>
      <c r="P30">
        <v>17494.0</v>
      </c>
      <c r="Q30">
        <v>17314.0</v>
      </c>
      <c r="R30">
        <v>180.0</v>
      </c>
      <c r="S30">
        <v>30923.0</v>
      </c>
      <c r="T30">
        <v>14.0</v>
      </c>
      <c r="U30">
        <v>8180.0</v>
      </c>
      <c r="V30">
        <v>17007.0</v>
      </c>
      <c r="W30">
        <v>0.0</v>
      </c>
      <c r="X30">
        <v>7608.0</v>
      </c>
      <c r="Y30" t="s">
        <v>30</v>
      </c>
      <c r="Z30">
        <v>16653.0</v>
      </c>
      <c r="AA30">
        <v>58028.0</v>
      </c>
    </row>
    <row r="31" ht="12.75" customHeight="1">
      <c r="A31" s="1" t="s">
        <v>59</v>
      </c>
      <c r="B31">
        <v>1.0</v>
      </c>
      <c r="C31">
        <v>17.0</v>
      </c>
      <c r="D31">
        <v>6.926</v>
      </c>
      <c r="E31">
        <v>51004.0</v>
      </c>
      <c r="F31">
        <v>34614.0</v>
      </c>
      <c r="G31">
        <v>183.0</v>
      </c>
      <c r="H31">
        <v>19.0</v>
      </c>
      <c r="I31">
        <v>17.0</v>
      </c>
      <c r="J31">
        <v>34602.0</v>
      </c>
      <c r="K31">
        <v>2393.0</v>
      </c>
      <c r="L31">
        <v>892.0</v>
      </c>
      <c r="M31">
        <v>34602.0</v>
      </c>
      <c r="N31">
        <v>0.0</v>
      </c>
      <c r="O31">
        <v>0.0</v>
      </c>
      <c r="P31">
        <v>34602.0</v>
      </c>
      <c r="Q31">
        <v>34372.0</v>
      </c>
      <c r="R31">
        <v>230.0</v>
      </c>
      <c r="S31">
        <v>30917.0</v>
      </c>
      <c r="T31">
        <v>16.0</v>
      </c>
      <c r="U31">
        <v>9099.0</v>
      </c>
      <c r="V31">
        <v>17652.0</v>
      </c>
      <c r="W31">
        <v>1.0</v>
      </c>
      <c r="X31">
        <v>8707.0</v>
      </c>
      <c r="Y31" t="s">
        <v>30</v>
      </c>
      <c r="Z31">
        <v>17079.0</v>
      </c>
      <c r="AA31">
        <v>58710.0</v>
      </c>
    </row>
    <row r="32" ht="12.75" customHeight="1">
      <c r="A32" s="1" t="s">
        <v>60</v>
      </c>
      <c r="B32">
        <v>1.0</v>
      </c>
      <c r="C32">
        <v>21.0</v>
      </c>
      <c r="D32">
        <v>141.179</v>
      </c>
      <c r="E32">
        <v>299250.0</v>
      </c>
      <c r="F32">
        <v>208064.0</v>
      </c>
      <c r="G32">
        <v>831.0</v>
      </c>
      <c r="H32">
        <v>15.0</v>
      </c>
      <c r="I32">
        <v>21.0</v>
      </c>
      <c r="J32">
        <v>208049.0</v>
      </c>
      <c r="K32">
        <v>8630.0</v>
      </c>
      <c r="L32">
        <v>2433.0</v>
      </c>
      <c r="M32">
        <v>208049.0</v>
      </c>
      <c r="N32">
        <v>0.0</v>
      </c>
      <c r="O32">
        <v>0.0</v>
      </c>
      <c r="P32">
        <v>208049.0</v>
      </c>
      <c r="Q32">
        <v>207589.0</v>
      </c>
      <c r="R32">
        <v>460.0</v>
      </c>
      <c r="S32">
        <v>87977.0</v>
      </c>
      <c r="T32">
        <v>20.0</v>
      </c>
      <c r="U32">
        <v>17338.0</v>
      </c>
      <c r="V32">
        <v>45810.0</v>
      </c>
      <c r="W32">
        <v>1.0</v>
      </c>
      <c r="X32">
        <v>16406.0</v>
      </c>
      <c r="Y32" t="s">
        <v>30</v>
      </c>
      <c r="Z32">
        <v>45429.0</v>
      </c>
      <c r="AA32">
        <v>183638.0</v>
      </c>
    </row>
    <row r="33" ht="12.75" customHeight="1">
      <c r="A33" s="1" t="s">
        <v>61</v>
      </c>
      <c r="B33">
        <v>1.0</v>
      </c>
      <c r="C33">
        <v>21.0</v>
      </c>
      <c r="D33">
        <v>157.784</v>
      </c>
      <c r="E33">
        <v>391088.0</v>
      </c>
      <c r="F33">
        <v>273783.0</v>
      </c>
      <c r="G33">
        <v>1082.0</v>
      </c>
      <c r="H33">
        <v>21.0</v>
      </c>
      <c r="I33">
        <v>21.0</v>
      </c>
      <c r="J33">
        <v>273767.0</v>
      </c>
      <c r="K33">
        <v>10849.0</v>
      </c>
      <c r="L33">
        <v>2961.0</v>
      </c>
      <c r="M33">
        <v>273767.0</v>
      </c>
      <c r="N33">
        <v>0.0</v>
      </c>
      <c r="O33">
        <v>0.0</v>
      </c>
      <c r="P33">
        <v>273767.0</v>
      </c>
      <c r="Q33">
        <v>273416.0</v>
      </c>
      <c r="R33">
        <v>351.0</v>
      </c>
      <c r="S33">
        <v>80555.0</v>
      </c>
      <c r="T33">
        <v>20.0</v>
      </c>
      <c r="U33">
        <v>17413.0</v>
      </c>
      <c r="V33">
        <v>42054.0</v>
      </c>
      <c r="W33">
        <v>0.0</v>
      </c>
      <c r="X33">
        <v>17110.0</v>
      </c>
      <c r="Y33" t="s">
        <v>30</v>
      </c>
      <c r="Z33">
        <v>41416.0</v>
      </c>
      <c r="AA33">
        <v>169487.0</v>
      </c>
    </row>
    <row r="34" ht="12.75" customHeight="1">
      <c r="A34" s="1" t="s">
        <v>62</v>
      </c>
      <c r="B34">
        <v>1.0</v>
      </c>
      <c r="C34">
        <v>27.0</v>
      </c>
      <c r="D34">
        <v>12033.777</v>
      </c>
      <c r="E34">
        <v>7066103.0</v>
      </c>
      <c r="F34">
        <v>5562569.0</v>
      </c>
      <c r="G34">
        <v>12992.0</v>
      </c>
      <c r="H34">
        <v>30.0</v>
      </c>
      <c r="I34">
        <v>27.0</v>
      </c>
      <c r="J34">
        <v>5562547.0</v>
      </c>
      <c r="K34">
        <v>31045.0</v>
      </c>
      <c r="L34">
        <v>9815.0</v>
      </c>
      <c r="M34">
        <v>5562547.0</v>
      </c>
      <c r="N34">
        <v>0.0</v>
      </c>
      <c r="O34">
        <v>0.0</v>
      </c>
      <c r="P34">
        <v>5562547.0</v>
      </c>
      <c r="Q34">
        <v>5561323.0</v>
      </c>
      <c r="R34">
        <v>1224.0</v>
      </c>
      <c r="S34">
        <v>187131.0</v>
      </c>
      <c r="T34">
        <v>26.0</v>
      </c>
      <c r="U34">
        <v>41007.0</v>
      </c>
      <c r="V34">
        <v>95764.0</v>
      </c>
      <c r="W34">
        <v>0.0</v>
      </c>
      <c r="X34">
        <v>44402.0</v>
      </c>
      <c r="Y34" t="s">
        <v>30</v>
      </c>
      <c r="Z34">
        <v>92830.0</v>
      </c>
      <c r="AA34">
        <v>380372.0</v>
      </c>
    </row>
    <row r="35" ht="12.75" customHeight="1">
      <c r="A35" s="1" t="s">
        <v>63</v>
      </c>
      <c r="B35">
        <v>1.0</v>
      </c>
      <c r="C35">
        <v>28.0</v>
      </c>
      <c r="D35">
        <v>8111.853</v>
      </c>
      <c r="E35">
        <v>4618013.0</v>
      </c>
      <c r="F35">
        <v>3618077.0</v>
      </c>
      <c r="G35">
        <v>9902.0</v>
      </c>
      <c r="H35">
        <v>20.0</v>
      </c>
      <c r="I35">
        <v>28.0</v>
      </c>
      <c r="J35">
        <v>3618054.0</v>
      </c>
      <c r="K35">
        <v>31386.0</v>
      </c>
      <c r="L35">
        <v>11804.0</v>
      </c>
      <c r="M35">
        <v>3618054.0</v>
      </c>
      <c r="N35">
        <v>0.0</v>
      </c>
      <c r="O35">
        <v>0.0</v>
      </c>
      <c r="P35">
        <v>3618054.0</v>
      </c>
      <c r="Q35">
        <v>3615192.0</v>
      </c>
      <c r="R35">
        <v>2862.0</v>
      </c>
      <c r="S35">
        <v>185598.0</v>
      </c>
      <c r="T35">
        <v>27.0</v>
      </c>
      <c r="U35">
        <v>41711.0</v>
      </c>
      <c r="V35">
        <v>95864.0</v>
      </c>
      <c r="W35">
        <v>0.0</v>
      </c>
      <c r="X35">
        <v>45043.0</v>
      </c>
      <c r="Y35" t="s">
        <v>30</v>
      </c>
      <c r="Z35">
        <v>92620.0</v>
      </c>
      <c r="AA35">
        <v>341983.0</v>
      </c>
    </row>
    <row r="36" ht="12.75" customHeight="1">
      <c r="A36" s="1" t="s">
        <v>64</v>
      </c>
      <c r="B36">
        <v>1.0</v>
      </c>
      <c r="C36">
        <v>14.0</v>
      </c>
      <c r="D36">
        <v>3.271</v>
      </c>
      <c r="E36">
        <v>27562.0</v>
      </c>
      <c r="F36">
        <v>18410.0</v>
      </c>
      <c r="G36">
        <v>114.0</v>
      </c>
      <c r="H36">
        <v>10.0</v>
      </c>
      <c r="I36">
        <v>14.0</v>
      </c>
      <c r="J36">
        <v>18400.0</v>
      </c>
      <c r="K36">
        <v>1392.0</v>
      </c>
      <c r="L36">
        <v>537.0</v>
      </c>
      <c r="M36">
        <v>18400.0</v>
      </c>
      <c r="N36">
        <v>0.0</v>
      </c>
      <c r="O36">
        <v>0.0</v>
      </c>
      <c r="P36">
        <v>18400.0</v>
      </c>
      <c r="Q36">
        <v>18282.0</v>
      </c>
      <c r="R36">
        <v>118.0</v>
      </c>
      <c r="S36">
        <v>19750.0</v>
      </c>
      <c r="T36">
        <v>13.0</v>
      </c>
      <c r="U36">
        <v>5260.0</v>
      </c>
      <c r="V36">
        <v>11094.0</v>
      </c>
      <c r="W36">
        <v>0.0</v>
      </c>
      <c r="X36">
        <v>4627.0</v>
      </c>
      <c r="Y36" t="s">
        <v>30</v>
      </c>
      <c r="Z36">
        <v>11096.0</v>
      </c>
      <c r="AA36">
        <v>41255.0</v>
      </c>
    </row>
    <row r="37" ht="12.75" customHeight="1">
      <c r="A37" s="1" t="s">
        <v>65</v>
      </c>
      <c r="B37">
        <v>1.0</v>
      </c>
      <c r="C37">
        <v>14.0</v>
      </c>
      <c r="D37">
        <v>1.409</v>
      </c>
      <c r="E37">
        <v>14022.0</v>
      </c>
      <c r="F37">
        <v>9600.0</v>
      </c>
      <c r="G37">
        <v>62.0</v>
      </c>
      <c r="H37">
        <v>18.0</v>
      </c>
      <c r="I37">
        <v>14.0</v>
      </c>
      <c r="J37">
        <v>9590.0</v>
      </c>
      <c r="K37">
        <v>621.0</v>
      </c>
      <c r="L37">
        <v>238.0</v>
      </c>
      <c r="M37">
        <v>9590.0</v>
      </c>
      <c r="N37">
        <v>0.0</v>
      </c>
      <c r="O37">
        <v>0.0</v>
      </c>
      <c r="P37">
        <v>9590.0</v>
      </c>
      <c r="Q37">
        <v>9441.0</v>
      </c>
      <c r="R37">
        <v>149.0</v>
      </c>
      <c r="S37">
        <v>16492.0</v>
      </c>
      <c r="T37">
        <v>13.0</v>
      </c>
      <c r="U37">
        <v>5079.0</v>
      </c>
      <c r="V37">
        <v>9226.0</v>
      </c>
      <c r="W37">
        <v>0.0</v>
      </c>
      <c r="X37">
        <v>4626.0</v>
      </c>
      <c r="Y37" t="s">
        <v>30</v>
      </c>
      <c r="Z37">
        <v>8986.0</v>
      </c>
      <c r="AA37">
        <v>32586.0</v>
      </c>
    </row>
    <row r="38" ht="12.75" customHeight="1">
      <c r="A38" s="1" t="s">
        <v>66</v>
      </c>
      <c r="B38">
        <v>1.0</v>
      </c>
      <c r="C38">
        <v>13.0</v>
      </c>
      <c r="D38">
        <v>1.64</v>
      </c>
      <c r="E38">
        <v>15598.0</v>
      </c>
      <c r="F38">
        <v>10337.0</v>
      </c>
      <c r="G38">
        <v>64.0</v>
      </c>
      <c r="H38">
        <v>10.0</v>
      </c>
      <c r="I38">
        <v>13.0</v>
      </c>
      <c r="J38">
        <v>10328.0</v>
      </c>
      <c r="K38">
        <v>988.0</v>
      </c>
      <c r="L38">
        <v>317.0</v>
      </c>
      <c r="M38">
        <v>10328.0</v>
      </c>
      <c r="N38">
        <v>0.0</v>
      </c>
      <c r="O38">
        <v>0.0</v>
      </c>
      <c r="P38">
        <v>10328.0</v>
      </c>
      <c r="Q38">
        <v>10200.0</v>
      </c>
      <c r="R38">
        <v>128.0</v>
      </c>
      <c r="S38">
        <v>19765.0</v>
      </c>
      <c r="T38">
        <v>12.0</v>
      </c>
      <c r="U38">
        <v>4990.0</v>
      </c>
      <c r="V38">
        <v>11113.0</v>
      </c>
      <c r="W38">
        <v>0.0</v>
      </c>
      <c r="X38">
        <v>4139.0</v>
      </c>
      <c r="Y38" t="s">
        <v>30</v>
      </c>
      <c r="Z38">
        <v>11252.0</v>
      </c>
      <c r="AA38">
        <v>39957.0</v>
      </c>
    </row>
    <row r="39" ht="12.75" customHeight="1">
      <c r="A39" s="1" t="s">
        <v>67</v>
      </c>
      <c r="B39">
        <v>1.0</v>
      </c>
      <c r="C39">
        <v>18.0</v>
      </c>
      <c r="D39">
        <v>19.837</v>
      </c>
      <c r="E39">
        <v>114093.0</v>
      </c>
      <c r="F39">
        <v>79677.0</v>
      </c>
      <c r="G39">
        <v>371.0</v>
      </c>
      <c r="H39">
        <v>14.0</v>
      </c>
      <c r="I39">
        <v>18.0</v>
      </c>
      <c r="J39">
        <v>79664.0</v>
      </c>
      <c r="K39">
        <v>3580.0</v>
      </c>
      <c r="L39">
        <v>1414.0</v>
      </c>
      <c r="M39">
        <v>79664.0</v>
      </c>
      <c r="N39">
        <v>0.0</v>
      </c>
      <c r="O39">
        <v>0.0</v>
      </c>
      <c r="P39">
        <v>79664.0</v>
      </c>
      <c r="Q39">
        <v>79348.0</v>
      </c>
      <c r="R39">
        <v>316.0</v>
      </c>
      <c r="S39">
        <v>31439.0</v>
      </c>
      <c r="T39">
        <v>17.0</v>
      </c>
      <c r="U39">
        <v>9722.0</v>
      </c>
      <c r="V39">
        <v>17803.0</v>
      </c>
      <c r="W39">
        <v>0.0</v>
      </c>
      <c r="X39">
        <v>9513.0</v>
      </c>
      <c r="Y39" t="s">
        <v>30</v>
      </c>
      <c r="Z39">
        <v>17055.0</v>
      </c>
      <c r="AA39">
        <v>63507.0</v>
      </c>
    </row>
    <row r="40" ht="12.75" customHeight="1">
      <c r="A40" s="1" t="s">
        <v>68</v>
      </c>
      <c r="B40">
        <v>1.0</v>
      </c>
      <c r="C40">
        <v>17.0</v>
      </c>
      <c r="D40">
        <v>17.27</v>
      </c>
      <c r="E40">
        <v>89145.0</v>
      </c>
      <c r="F40">
        <v>56830.0</v>
      </c>
      <c r="G40">
        <v>292.0</v>
      </c>
      <c r="H40">
        <v>13.0</v>
      </c>
      <c r="I40">
        <v>17.0</v>
      </c>
      <c r="J40">
        <v>56818.0</v>
      </c>
      <c r="K40">
        <v>4483.0</v>
      </c>
      <c r="L40">
        <v>1038.0</v>
      </c>
      <c r="M40">
        <v>56818.0</v>
      </c>
      <c r="N40">
        <v>0.0</v>
      </c>
      <c r="O40">
        <v>0.0</v>
      </c>
      <c r="P40">
        <v>56818.0</v>
      </c>
      <c r="Q40">
        <v>56587.0</v>
      </c>
      <c r="R40">
        <v>231.0</v>
      </c>
      <c r="S40">
        <v>43009.0</v>
      </c>
      <c r="T40">
        <v>16.0</v>
      </c>
      <c r="U40">
        <v>9908.0</v>
      </c>
      <c r="V40">
        <v>23019.0</v>
      </c>
      <c r="W40">
        <v>0.0</v>
      </c>
      <c r="X40">
        <v>8961.0</v>
      </c>
      <c r="Y40" t="s">
        <v>30</v>
      </c>
      <c r="Z40">
        <v>22972.0</v>
      </c>
      <c r="AA40">
        <v>86692.0</v>
      </c>
    </row>
    <row r="41" ht="12.75" customHeight="1">
      <c r="A41" s="1" t="s">
        <v>69</v>
      </c>
      <c r="B41">
        <v>1.0</v>
      </c>
      <c r="C41">
        <v>17.0</v>
      </c>
      <c r="D41">
        <v>3.623</v>
      </c>
      <c r="E41">
        <v>35591.0</v>
      </c>
      <c r="F41">
        <v>24343.0</v>
      </c>
      <c r="G41">
        <v>151.0</v>
      </c>
      <c r="H41">
        <v>18.0</v>
      </c>
      <c r="I41">
        <v>17.0</v>
      </c>
      <c r="J41">
        <v>24330.0</v>
      </c>
      <c r="K41">
        <v>1368.0</v>
      </c>
      <c r="L41">
        <v>593.0</v>
      </c>
      <c r="M41">
        <v>24330.0</v>
      </c>
      <c r="N41">
        <v>0.0</v>
      </c>
      <c r="O41">
        <v>0.0</v>
      </c>
      <c r="P41">
        <v>24330.0</v>
      </c>
      <c r="Q41">
        <v>24175.0</v>
      </c>
      <c r="R41">
        <v>155.0</v>
      </c>
      <c r="S41">
        <v>22604.0</v>
      </c>
      <c r="T41">
        <v>16.0</v>
      </c>
      <c r="U41">
        <v>8722.0</v>
      </c>
      <c r="V41">
        <v>12740.0</v>
      </c>
      <c r="W41">
        <v>0.0</v>
      </c>
      <c r="X41">
        <v>8962.0</v>
      </c>
      <c r="Y41" t="s">
        <v>30</v>
      </c>
      <c r="Z41">
        <v>11611.0</v>
      </c>
      <c r="AA41">
        <v>41130.0</v>
      </c>
    </row>
    <row r="42" ht="12.75" customHeight="1">
      <c r="A42" s="1" t="s">
        <v>70</v>
      </c>
      <c r="B42">
        <v>1.0</v>
      </c>
      <c r="C42">
        <v>21.0</v>
      </c>
      <c r="D42">
        <v>246.897</v>
      </c>
      <c r="E42">
        <v>478593.0</v>
      </c>
      <c r="F42">
        <v>347510.0</v>
      </c>
      <c r="G42">
        <v>1278.0</v>
      </c>
      <c r="H42">
        <v>18.0</v>
      </c>
      <c r="I42">
        <v>21.0</v>
      </c>
      <c r="J42">
        <v>347493.0</v>
      </c>
      <c r="K42">
        <v>8946.0</v>
      </c>
      <c r="L42">
        <v>2578.0</v>
      </c>
      <c r="M42">
        <v>347493.0</v>
      </c>
      <c r="N42">
        <v>0.0</v>
      </c>
      <c r="O42">
        <v>0.0</v>
      </c>
      <c r="P42">
        <v>347493.0</v>
      </c>
      <c r="Q42">
        <v>347160.0</v>
      </c>
      <c r="R42">
        <v>333.0</v>
      </c>
      <c r="S42">
        <v>98356.0</v>
      </c>
      <c r="T42">
        <v>20.0</v>
      </c>
      <c r="U42">
        <v>18451.0</v>
      </c>
      <c r="V42">
        <v>49789.0</v>
      </c>
      <c r="W42">
        <v>0.0</v>
      </c>
      <c r="X42">
        <v>17499.0</v>
      </c>
      <c r="Y42" t="s">
        <v>30</v>
      </c>
      <c r="Z42">
        <v>49815.0</v>
      </c>
      <c r="AA42">
        <v>214777.0</v>
      </c>
    </row>
    <row r="43" ht="12.75" customHeight="1">
      <c r="A43" s="1" t="s">
        <v>71</v>
      </c>
      <c r="B43">
        <v>1.0</v>
      </c>
      <c r="C43">
        <v>21.0</v>
      </c>
      <c r="D43">
        <v>108.429</v>
      </c>
      <c r="E43">
        <v>291286.0</v>
      </c>
      <c r="F43">
        <v>208884.0</v>
      </c>
      <c r="G43">
        <v>835.0</v>
      </c>
      <c r="H43">
        <v>19.0</v>
      </c>
      <c r="I43">
        <v>21.0</v>
      </c>
      <c r="J43">
        <v>208869.0</v>
      </c>
      <c r="K43">
        <v>7586.0</v>
      </c>
      <c r="L43">
        <v>1966.0</v>
      </c>
      <c r="M43">
        <v>208869.0</v>
      </c>
      <c r="N43">
        <v>0.0</v>
      </c>
      <c r="O43">
        <v>0.0</v>
      </c>
      <c r="P43">
        <v>208869.0</v>
      </c>
      <c r="Q43">
        <v>208593.0</v>
      </c>
      <c r="R43">
        <v>276.0</v>
      </c>
      <c r="S43">
        <v>66414.0</v>
      </c>
      <c r="T43">
        <v>20.0</v>
      </c>
      <c r="U43">
        <v>16500.0</v>
      </c>
      <c r="V43">
        <v>34598.0</v>
      </c>
      <c r="W43">
        <v>1.0</v>
      </c>
      <c r="X43">
        <v>16574.0</v>
      </c>
      <c r="Y43" t="s">
        <v>30</v>
      </c>
      <c r="Z43">
        <v>33298.0</v>
      </c>
      <c r="AA43">
        <v>132438.0</v>
      </c>
    </row>
    <row r="44" ht="12.75" customHeight="1">
      <c r="A44" s="1" t="s">
        <v>72</v>
      </c>
      <c r="B44">
        <v>1.0</v>
      </c>
      <c r="C44">
        <v>20.0</v>
      </c>
      <c r="D44">
        <v>37.514</v>
      </c>
      <c r="E44">
        <v>173874.0</v>
      </c>
      <c r="F44">
        <v>126201.0</v>
      </c>
      <c r="G44">
        <v>583.0</v>
      </c>
      <c r="H44">
        <v>18.0</v>
      </c>
      <c r="I44">
        <v>20.0</v>
      </c>
      <c r="J44">
        <v>126186.0</v>
      </c>
      <c r="K44">
        <v>4689.0</v>
      </c>
      <c r="L44">
        <v>1824.0</v>
      </c>
      <c r="M44">
        <v>126186.0</v>
      </c>
      <c r="N44">
        <v>0.0</v>
      </c>
      <c r="O44">
        <v>0.0</v>
      </c>
      <c r="P44">
        <v>126186.0</v>
      </c>
      <c r="Q44">
        <v>125645.0</v>
      </c>
      <c r="R44">
        <v>541.0</v>
      </c>
      <c r="S44">
        <v>45232.0</v>
      </c>
      <c r="T44">
        <v>19.0</v>
      </c>
      <c r="U44">
        <v>15287.0</v>
      </c>
      <c r="V44">
        <v>25917.0</v>
      </c>
      <c r="W44">
        <v>0.0</v>
      </c>
      <c r="X44">
        <v>16208.0</v>
      </c>
      <c r="Y44" t="s">
        <v>30</v>
      </c>
      <c r="Z44">
        <v>24121.0</v>
      </c>
      <c r="AA44">
        <v>86764.0</v>
      </c>
    </row>
    <row r="45" ht="12.75" customHeight="1">
      <c r="A45" s="3" t="s">
        <v>73</v>
      </c>
      <c r="B45" s="4">
        <v>1.0</v>
      </c>
      <c r="C45" s="4">
        <v>15.0</v>
      </c>
      <c r="D45" s="4">
        <v>1127.653</v>
      </c>
      <c r="E45" s="4">
        <v>1800205.0</v>
      </c>
      <c r="F45" s="4">
        <v>1436482.0</v>
      </c>
      <c r="G45" s="4">
        <v>3690.0</v>
      </c>
      <c r="H45" s="4">
        <v>12.0</v>
      </c>
      <c r="I45" s="4">
        <v>15.0</v>
      </c>
      <c r="J45" s="4">
        <v>1436471.0</v>
      </c>
      <c r="K45" s="4">
        <v>9782.0</v>
      </c>
      <c r="L45" s="4">
        <v>9359.0</v>
      </c>
      <c r="M45" s="4">
        <v>1436471.0</v>
      </c>
      <c r="N45" s="4">
        <v>0.0</v>
      </c>
      <c r="O45" s="4">
        <v>0.0</v>
      </c>
      <c r="P45" s="4">
        <v>1436471.0</v>
      </c>
      <c r="Q45" s="4">
        <v>1434740.0</v>
      </c>
      <c r="R45" s="4">
        <v>1731.0</v>
      </c>
      <c r="S45" s="4">
        <v>38253.0</v>
      </c>
      <c r="T45" s="4">
        <v>42.0</v>
      </c>
      <c r="U45" s="4">
        <v>11230.0</v>
      </c>
      <c r="V45" s="4">
        <v>34878.0</v>
      </c>
      <c r="W45" s="4">
        <v>0.0</v>
      </c>
      <c r="X45" s="4">
        <v>3026.0</v>
      </c>
      <c r="Y45" s="4" t="s">
        <v>30</v>
      </c>
      <c r="Z45" s="4">
        <v>38910.0</v>
      </c>
      <c r="AA45" s="4">
        <v>114453.0</v>
      </c>
    </row>
    <row r="46" ht="12.75" customHeight="1">
      <c r="A46" s="1" t="s">
        <v>74</v>
      </c>
      <c r="B46">
        <v>1.0</v>
      </c>
      <c r="C46">
        <v>15.0</v>
      </c>
      <c r="D46">
        <v>1378.013</v>
      </c>
      <c r="E46">
        <v>2215950.0</v>
      </c>
      <c r="F46">
        <v>1791794.0</v>
      </c>
      <c r="G46">
        <v>4400.0</v>
      </c>
      <c r="H46">
        <v>16.0</v>
      </c>
      <c r="I46">
        <v>15.0</v>
      </c>
      <c r="J46">
        <v>1791783.0</v>
      </c>
      <c r="K46">
        <v>9517.0</v>
      </c>
      <c r="L46">
        <v>9738.0</v>
      </c>
      <c r="M46">
        <v>1791783.0</v>
      </c>
      <c r="N46">
        <v>0.0</v>
      </c>
      <c r="O46">
        <v>0.0</v>
      </c>
      <c r="P46">
        <v>1791783.0</v>
      </c>
      <c r="Q46">
        <v>1790223.0</v>
      </c>
      <c r="R46">
        <v>1560.0</v>
      </c>
      <c r="S46">
        <v>38253.0</v>
      </c>
      <c r="T46">
        <v>42.0</v>
      </c>
      <c r="U46">
        <v>11230.0</v>
      </c>
      <c r="V46">
        <v>34878.0</v>
      </c>
      <c r="W46">
        <v>0.0</v>
      </c>
      <c r="X46">
        <v>3027.0</v>
      </c>
      <c r="Y46" t="s">
        <v>30</v>
      </c>
      <c r="Z46">
        <v>38910.0</v>
      </c>
      <c r="AA46">
        <v>115544.0</v>
      </c>
    </row>
    <row r="47" ht="12.75" customHeight="1">
      <c r="A47" s="1" t="s">
        <v>75</v>
      </c>
      <c r="B47">
        <v>1.0</v>
      </c>
      <c r="C47">
        <v>17.0</v>
      </c>
      <c r="D47">
        <v>28489.37</v>
      </c>
      <c r="E47">
        <v>2.6964409E7</v>
      </c>
      <c r="F47">
        <v>2.2543087E7</v>
      </c>
      <c r="G47">
        <v>41966.0</v>
      </c>
      <c r="H47">
        <v>14.0</v>
      </c>
      <c r="I47">
        <v>17.0</v>
      </c>
      <c r="J47">
        <v>2.2543074E7</v>
      </c>
      <c r="K47">
        <v>26508.0</v>
      </c>
      <c r="L47">
        <v>28909.0</v>
      </c>
      <c r="M47">
        <v>2.2543074E7</v>
      </c>
      <c r="N47">
        <v>0.0</v>
      </c>
      <c r="O47">
        <v>0.0</v>
      </c>
      <c r="P47">
        <v>2.2543074E7</v>
      </c>
      <c r="Q47">
        <v>2.2539668E7</v>
      </c>
      <c r="R47">
        <v>3406.0</v>
      </c>
      <c r="S47">
        <v>44587.0</v>
      </c>
      <c r="T47">
        <v>48.0</v>
      </c>
      <c r="U47">
        <v>12754.0</v>
      </c>
      <c r="V47">
        <v>40824.0</v>
      </c>
      <c r="W47">
        <v>0.0</v>
      </c>
      <c r="X47">
        <v>3220.0</v>
      </c>
      <c r="Y47" t="s">
        <v>30</v>
      </c>
      <c r="Z47">
        <v>45638.0</v>
      </c>
      <c r="AA47">
        <v>135753.0</v>
      </c>
    </row>
    <row r="48" ht="12.75" customHeight="1">
      <c r="A48" s="1" t="s">
        <v>76</v>
      </c>
      <c r="B48">
        <v>1.0</v>
      </c>
      <c r="C48">
        <v>14.0</v>
      </c>
      <c r="D48">
        <v>59.204</v>
      </c>
      <c r="E48">
        <v>191174.0</v>
      </c>
      <c r="F48">
        <v>141743.0</v>
      </c>
      <c r="G48">
        <v>518.0</v>
      </c>
      <c r="H48">
        <v>18.0</v>
      </c>
      <c r="I48">
        <v>14.0</v>
      </c>
      <c r="J48">
        <v>141733.0</v>
      </c>
      <c r="K48">
        <v>3584.0</v>
      </c>
      <c r="L48">
        <v>2818.0</v>
      </c>
      <c r="M48">
        <v>141733.0</v>
      </c>
      <c r="N48">
        <v>0.0</v>
      </c>
      <c r="O48">
        <v>0.0</v>
      </c>
      <c r="P48">
        <v>141733.0</v>
      </c>
      <c r="Q48">
        <v>140802.0</v>
      </c>
      <c r="R48">
        <v>931.0</v>
      </c>
      <c r="S48">
        <v>35086.0</v>
      </c>
      <c r="T48">
        <v>39.0</v>
      </c>
      <c r="U48">
        <v>10468.0</v>
      </c>
      <c r="V48">
        <v>31905.0</v>
      </c>
      <c r="W48">
        <v>0.0</v>
      </c>
      <c r="X48">
        <v>2930.0</v>
      </c>
      <c r="Y48" t="s">
        <v>30</v>
      </c>
      <c r="Z48">
        <v>35546.0</v>
      </c>
      <c r="AA48">
        <v>108718.0</v>
      </c>
    </row>
    <row r="49" ht="12.75" customHeight="1">
      <c r="A49" s="1" t="s">
        <v>77</v>
      </c>
      <c r="B49">
        <v>1.0</v>
      </c>
      <c r="C49">
        <v>15.0</v>
      </c>
      <c r="D49">
        <v>1075.115</v>
      </c>
      <c r="E49">
        <v>1877981.0</v>
      </c>
      <c r="F49">
        <v>1531628.0</v>
      </c>
      <c r="G49">
        <v>3851.0</v>
      </c>
      <c r="H49">
        <v>12.0</v>
      </c>
      <c r="I49">
        <v>15.0</v>
      </c>
      <c r="J49">
        <v>1531617.0</v>
      </c>
      <c r="K49">
        <v>8332.0</v>
      </c>
      <c r="L49">
        <v>8169.0</v>
      </c>
      <c r="M49">
        <v>1531617.0</v>
      </c>
      <c r="N49">
        <v>0.0</v>
      </c>
      <c r="O49">
        <v>0.0</v>
      </c>
      <c r="P49">
        <v>1531617.0</v>
      </c>
      <c r="Q49">
        <v>1530190.0</v>
      </c>
      <c r="R49">
        <v>1427.0</v>
      </c>
      <c r="S49">
        <v>38253.0</v>
      </c>
      <c r="T49">
        <v>42.0</v>
      </c>
      <c r="U49">
        <v>11230.0</v>
      </c>
      <c r="V49">
        <v>34878.0</v>
      </c>
      <c r="W49">
        <v>0.0</v>
      </c>
      <c r="X49">
        <v>3027.0</v>
      </c>
      <c r="Y49" t="s">
        <v>30</v>
      </c>
      <c r="Z49">
        <v>38910.0</v>
      </c>
      <c r="AA49">
        <v>116792.0</v>
      </c>
    </row>
    <row r="50" ht="12.75" customHeight="1">
      <c r="A50" s="1" t="s">
        <v>78</v>
      </c>
      <c r="B50">
        <v>1.0</v>
      </c>
      <c r="C50">
        <v>14.0</v>
      </c>
      <c r="D50">
        <v>76.931</v>
      </c>
      <c r="E50">
        <v>230360.0</v>
      </c>
      <c r="F50">
        <v>168802.0</v>
      </c>
      <c r="G50">
        <v>602.0</v>
      </c>
      <c r="H50">
        <v>15.0</v>
      </c>
      <c r="I50">
        <v>14.0</v>
      </c>
      <c r="J50">
        <v>168792.0</v>
      </c>
      <c r="K50">
        <v>4214.0</v>
      </c>
      <c r="L50">
        <v>3479.0</v>
      </c>
      <c r="M50">
        <v>168792.0</v>
      </c>
      <c r="N50">
        <v>0.0</v>
      </c>
      <c r="O50">
        <v>0.0</v>
      </c>
      <c r="P50">
        <v>168792.0</v>
      </c>
      <c r="Q50">
        <v>167665.0</v>
      </c>
      <c r="R50">
        <v>1127.0</v>
      </c>
      <c r="S50">
        <v>35086.0</v>
      </c>
      <c r="T50">
        <v>39.0</v>
      </c>
      <c r="U50">
        <v>10468.0</v>
      </c>
      <c r="V50">
        <v>31905.0</v>
      </c>
      <c r="W50">
        <v>0.0</v>
      </c>
      <c r="X50">
        <v>2930.0</v>
      </c>
      <c r="Y50" t="s">
        <v>30</v>
      </c>
      <c r="Z50">
        <v>35546.0</v>
      </c>
      <c r="AA50">
        <v>104554.0</v>
      </c>
    </row>
    <row r="51" ht="12.75" customHeight="1">
      <c r="A51" s="1" t="s">
        <v>79</v>
      </c>
      <c r="B51">
        <v>1.0</v>
      </c>
      <c r="C51">
        <v>16.0</v>
      </c>
      <c r="D51">
        <v>5007.266</v>
      </c>
      <c r="E51">
        <v>7093226.0</v>
      </c>
      <c r="F51">
        <v>5835418.0</v>
      </c>
      <c r="G51">
        <v>12847.0</v>
      </c>
      <c r="H51">
        <v>13.0</v>
      </c>
      <c r="I51">
        <v>16.0</v>
      </c>
      <c r="J51">
        <v>5835406.0</v>
      </c>
      <c r="K51">
        <v>13141.0</v>
      </c>
      <c r="L51">
        <v>12994.0</v>
      </c>
      <c r="M51">
        <v>5835406.0</v>
      </c>
      <c r="N51">
        <v>0.0</v>
      </c>
      <c r="O51">
        <v>0.0</v>
      </c>
      <c r="P51">
        <v>5835406.0</v>
      </c>
      <c r="Q51">
        <v>5833723.0</v>
      </c>
      <c r="R51">
        <v>1683.0</v>
      </c>
      <c r="S51">
        <v>41420.0</v>
      </c>
      <c r="T51">
        <v>45.0</v>
      </c>
      <c r="U51">
        <v>11992.0</v>
      </c>
      <c r="V51">
        <v>37851.0</v>
      </c>
      <c r="W51">
        <v>0.0</v>
      </c>
      <c r="X51">
        <v>3123.0</v>
      </c>
      <c r="Y51" t="s">
        <v>30</v>
      </c>
      <c r="Z51">
        <v>42274.0</v>
      </c>
      <c r="AA51">
        <v>130110.0</v>
      </c>
    </row>
    <row r="52" ht="12.75" customHeight="1">
      <c r="A52" s="1" t="s">
        <v>82</v>
      </c>
      <c r="B52">
        <v>1.0</v>
      </c>
      <c r="C52">
        <v>15.0</v>
      </c>
      <c r="D52">
        <v>477.088</v>
      </c>
      <c r="E52">
        <v>1022322.0</v>
      </c>
      <c r="F52">
        <v>812523.0</v>
      </c>
      <c r="G52">
        <v>2360.0</v>
      </c>
      <c r="H52">
        <v>17.0</v>
      </c>
      <c r="I52">
        <v>15.0</v>
      </c>
      <c r="J52">
        <v>812511.0</v>
      </c>
      <c r="K52">
        <v>7491.0</v>
      </c>
      <c r="L52">
        <v>7014.0</v>
      </c>
      <c r="M52">
        <v>812511.0</v>
      </c>
      <c r="N52">
        <v>0.0</v>
      </c>
      <c r="O52">
        <v>0.0</v>
      </c>
      <c r="P52">
        <v>812511.0</v>
      </c>
      <c r="Q52">
        <v>810968.0</v>
      </c>
      <c r="R52">
        <v>1543.0</v>
      </c>
      <c r="S52">
        <v>38253.0</v>
      </c>
      <c r="T52">
        <v>42.0</v>
      </c>
      <c r="U52">
        <v>11230.0</v>
      </c>
      <c r="V52">
        <v>34878.0</v>
      </c>
      <c r="W52">
        <v>0.0</v>
      </c>
      <c r="X52">
        <v>3026.0</v>
      </c>
      <c r="Y52" t="s">
        <v>30</v>
      </c>
      <c r="Z52">
        <v>38910.0</v>
      </c>
      <c r="AA52">
        <v>115386.0</v>
      </c>
    </row>
    <row r="53" ht="12.75" customHeight="1">
      <c r="A53" s="1" t="s">
        <v>83</v>
      </c>
      <c r="B53">
        <v>1.0</v>
      </c>
      <c r="C53">
        <v>15.0</v>
      </c>
      <c r="D53">
        <v>498.553</v>
      </c>
      <c r="E53">
        <v>886086.0</v>
      </c>
      <c r="F53">
        <v>706345.0</v>
      </c>
      <c r="G53">
        <v>1980.0</v>
      </c>
      <c r="H53">
        <v>15.0</v>
      </c>
      <c r="I53">
        <v>15.0</v>
      </c>
      <c r="J53">
        <v>706334.0</v>
      </c>
      <c r="K53">
        <v>7623.0</v>
      </c>
      <c r="L53">
        <v>7210.0</v>
      </c>
      <c r="M53">
        <v>706334.0</v>
      </c>
      <c r="N53">
        <v>0.0</v>
      </c>
      <c r="O53">
        <v>0.0</v>
      </c>
      <c r="P53">
        <v>706334.0</v>
      </c>
      <c r="Q53">
        <v>704508.0</v>
      </c>
      <c r="R53">
        <v>1826.0</v>
      </c>
      <c r="S53">
        <v>38253.0</v>
      </c>
      <c r="T53">
        <v>42.0</v>
      </c>
      <c r="U53">
        <v>11230.0</v>
      </c>
      <c r="V53">
        <v>34878.0</v>
      </c>
      <c r="W53">
        <v>0.0</v>
      </c>
      <c r="X53">
        <v>3027.0</v>
      </c>
      <c r="Y53" t="s">
        <v>30</v>
      </c>
      <c r="Z53">
        <v>38910.0</v>
      </c>
      <c r="AA53">
        <v>113575.0</v>
      </c>
    </row>
    <row r="54" ht="12.75" customHeight="1">
      <c r="A54" s="1" t="s">
        <v>84</v>
      </c>
      <c r="B54">
        <v>1.0</v>
      </c>
      <c r="C54">
        <v>16.0</v>
      </c>
      <c r="D54">
        <v>6426.275</v>
      </c>
      <c r="E54">
        <v>7333653.0</v>
      </c>
      <c r="F54">
        <v>6033557.0</v>
      </c>
      <c r="G54">
        <v>12006.0</v>
      </c>
      <c r="H54">
        <v>28.0</v>
      </c>
      <c r="I54">
        <v>16.0</v>
      </c>
      <c r="J54">
        <v>6033545.0</v>
      </c>
      <c r="K54">
        <v>15438.0</v>
      </c>
      <c r="L54">
        <v>15426.0</v>
      </c>
      <c r="M54">
        <v>6033545.0</v>
      </c>
      <c r="N54">
        <v>0.0</v>
      </c>
      <c r="O54">
        <v>0.0</v>
      </c>
      <c r="P54">
        <v>6033545.0</v>
      </c>
      <c r="Q54">
        <v>6031330.0</v>
      </c>
      <c r="R54">
        <v>2215.0</v>
      </c>
      <c r="S54">
        <v>41420.0</v>
      </c>
      <c r="T54">
        <v>45.0</v>
      </c>
      <c r="U54">
        <v>11992.0</v>
      </c>
      <c r="V54">
        <v>37851.0</v>
      </c>
      <c r="W54">
        <v>0.0</v>
      </c>
      <c r="X54">
        <v>3124.0</v>
      </c>
      <c r="Y54" t="s">
        <v>30</v>
      </c>
      <c r="Z54">
        <v>42274.0</v>
      </c>
      <c r="AA54">
        <v>125140.0</v>
      </c>
    </row>
    <row r="55" ht="12.75" customHeight="1">
      <c r="A55" s="1" t="s">
        <v>85</v>
      </c>
      <c r="B55">
        <v>1.0</v>
      </c>
      <c r="C55">
        <v>18.0</v>
      </c>
      <c r="D55">
        <v>36563.044</v>
      </c>
      <c r="E55">
        <v>2.9197503E7</v>
      </c>
      <c r="F55">
        <v>2.4839004E7</v>
      </c>
      <c r="G55">
        <v>43987.0</v>
      </c>
      <c r="H55">
        <v>19.0</v>
      </c>
      <c r="I55">
        <v>18.0</v>
      </c>
      <c r="J55">
        <v>2.483899E7</v>
      </c>
      <c r="K55">
        <v>23765.0</v>
      </c>
      <c r="L55">
        <v>25243.0</v>
      </c>
      <c r="M55">
        <v>2.483899E7</v>
      </c>
      <c r="N55">
        <v>0.0</v>
      </c>
      <c r="O55">
        <v>0.0</v>
      </c>
      <c r="P55">
        <v>2.483899E7</v>
      </c>
      <c r="Q55">
        <v>2.4836337E7</v>
      </c>
      <c r="R55">
        <v>2653.0</v>
      </c>
      <c r="S55">
        <v>47754.0</v>
      </c>
      <c r="T55">
        <v>51.0</v>
      </c>
      <c r="U55">
        <v>13516.0</v>
      </c>
      <c r="V55">
        <v>43797.0</v>
      </c>
      <c r="W55">
        <v>0.0</v>
      </c>
      <c r="X55">
        <v>3317.0</v>
      </c>
      <c r="Y55" t="s">
        <v>30</v>
      </c>
      <c r="Z55">
        <v>49002.0</v>
      </c>
      <c r="AA55">
        <v>148748.0</v>
      </c>
    </row>
    <row r="56" ht="12.75" customHeight="1">
      <c r="A56" s="3" t="s">
        <v>86</v>
      </c>
      <c r="B56" s="4">
        <v>1.0</v>
      </c>
      <c r="C56" s="4">
        <v>50.0</v>
      </c>
      <c r="D56" s="4">
        <v>22724.957</v>
      </c>
      <c r="E56" s="4">
        <v>4.2725357E7</v>
      </c>
      <c r="F56" s="4">
        <v>3.5514067E7</v>
      </c>
      <c r="G56" s="4">
        <v>67226.0</v>
      </c>
      <c r="H56" s="4">
        <v>9.0</v>
      </c>
      <c r="I56" s="4">
        <v>50.0</v>
      </c>
      <c r="J56" s="4">
        <v>3.551403E7</v>
      </c>
      <c r="K56" s="4">
        <v>12590.0</v>
      </c>
      <c r="L56" s="4">
        <v>64501.0</v>
      </c>
      <c r="M56" s="4">
        <v>3.551403E7</v>
      </c>
      <c r="N56" s="4">
        <v>0.0</v>
      </c>
      <c r="O56" s="4">
        <v>0.0</v>
      </c>
      <c r="P56" s="4">
        <v>3.551403E7</v>
      </c>
      <c r="Q56" s="4">
        <v>3.5508262E7</v>
      </c>
      <c r="R56" s="4">
        <v>5768.0</v>
      </c>
      <c r="S56" s="4">
        <v>82607.0</v>
      </c>
      <c r="T56" s="4">
        <v>98.0</v>
      </c>
      <c r="U56" s="4">
        <v>29869.0</v>
      </c>
      <c r="V56" s="4">
        <v>25215.0</v>
      </c>
      <c r="W56" s="4">
        <v>48.0</v>
      </c>
      <c r="X56" s="4">
        <v>25565.0</v>
      </c>
      <c r="Y56" s="4" t="s">
        <v>30</v>
      </c>
      <c r="Z56" s="4">
        <v>20082.0</v>
      </c>
      <c r="AA56" s="4">
        <v>76358.0</v>
      </c>
    </row>
    <row r="57" ht="12.75" customHeight="1">
      <c r="A57" s="1" t="s">
        <v>87</v>
      </c>
      <c r="B57">
        <v>1.0</v>
      </c>
      <c r="C57">
        <v>18.0</v>
      </c>
      <c r="D57">
        <v>0.858</v>
      </c>
      <c r="E57">
        <v>9567.0</v>
      </c>
      <c r="F57">
        <v>7605.0</v>
      </c>
      <c r="G57">
        <v>56.0</v>
      </c>
      <c r="H57">
        <v>6.0</v>
      </c>
      <c r="I57">
        <v>18.0</v>
      </c>
      <c r="J57">
        <v>7596.0</v>
      </c>
      <c r="K57">
        <v>266.0</v>
      </c>
      <c r="L57">
        <v>294.0</v>
      </c>
      <c r="M57">
        <v>7596.0</v>
      </c>
      <c r="N57">
        <v>0.0</v>
      </c>
      <c r="O57">
        <v>0.0</v>
      </c>
      <c r="P57">
        <v>7596.0</v>
      </c>
      <c r="Q57">
        <v>7447.0</v>
      </c>
      <c r="R57">
        <v>149.0</v>
      </c>
      <c r="S57">
        <v>20206.0</v>
      </c>
      <c r="T57">
        <v>34.0</v>
      </c>
      <c r="U57">
        <v>7049.0</v>
      </c>
      <c r="V57">
        <v>5551.0</v>
      </c>
      <c r="W57">
        <v>16.0</v>
      </c>
      <c r="X57">
        <v>5362.0</v>
      </c>
      <c r="Y57" t="s">
        <v>30</v>
      </c>
      <c r="Z57">
        <v>4001.0</v>
      </c>
      <c r="AA57">
        <v>14655.0</v>
      </c>
    </row>
    <row r="58" ht="12.75" customHeight="1">
      <c r="A58" s="1" t="s">
        <v>88</v>
      </c>
      <c r="B58">
        <v>1.0</v>
      </c>
      <c r="C58">
        <v>52.0</v>
      </c>
      <c r="D58">
        <v>8865.328</v>
      </c>
      <c r="E58">
        <v>1.8548929E7</v>
      </c>
      <c r="F58">
        <v>1.5234804E7</v>
      </c>
      <c r="G58">
        <v>35684.0</v>
      </c>
      <c r="H58">
        <v>12.0</v>
      </c>
      <c r="I58">
        <v>52.0</v>
      </c>
      <c r="J58">
        <v>1.5234762E7</v>
      </c>
      <c r="K58">
        <v>8328.0</v>
      </c>
      <c r="L58">
        <v>31005.0</v>
      </c>
      <c r="M58">
        <v>1.5234762E7</v>
      </c>
      <c r="N58">
        <v>0.0</v>
      </c>
      <c r="O58">
        <v>0.0</v>
      </c>
      <c r="P58">
        <v>1.5234762E7</v>
      </c>
      <c r="Q58">
        <v>1.5231317E7</v>
      </c>
      <c r="R58">
        <v>3445.0</v>
      </c>
      <c r="S58">
        <v>40184.0</v>
      </c>
      <c r="T58">
        <v>102.0</v>
      </c>
      <c r="U58">
        <v>14925.0</v>
      </c>
      <c r="V58">
        <v>14665.0</v>
      </c>
      <c r="W58">
        <v>48.0</v>
      </c>
      <c r="X58">
        <v>16128.0</v>
      </c>
      <c r="Y58" t="s">
        <v>30</v>
      </c>
      <c r="Z58">
        <v>14428.0</v>
      </c>
      <c r="AA58">
        <v>53255.0</v>
      </c>
    </row>
    <row r="59" ht="12.75" customHeight="1">
      <c r="A59" s="1" t="s">
        <v>89</v>
      </c>
      <c r="B59">
        <v>1.0</v>
      </c>
      <c r="C59">
        <v>23.0</v>
      </c>
      <c r="D59">
        <v>10.143</v>
      </c>
      <c r="E59">
        <v>110411.0</v>
      </c>
      <c r="F59">
        <v>88143.0</v>
      </c>
      <c r="G59">
        <v>401.0</v>
      </c>
      <c r="H59">
        <v>5.0</v>
      </c>
      <c r="I59">
        <v>23.0</v>
      </c>
      <c r="J59">
        <v>88127.0</v>
      </c>
      <c r="K59">
        <v>1000.0</v>
      </c>
      <c r="L59">
        <v>1804.0</v>
      </c>
      <c r="M59">
        <v>88127.0</v>
      </c>
      <c r="N59">
        <v>0.0</v>
      </c>
      <c r="O59">
        <v>0.0</v>
      </c>
      <c r="P59">
        <v>88127.0</v>
      </c>
      <c r="Q59">
        <v>87773.0</v>
      </c>
      <c r="R59">
        <v>354.0</v>
      </c>
      <c r="S59">
        <v>21030.0</v>
      </c>
      <c r="T59">
        <v>44.0</v>
      </c>
      <c r="U59">
        <v>7354.0</v>
      </c>
      <c r="V59">
        <v>7258.0</v>
      </c>
      <c r="W59">
        <v>21.0</v>
      </c>
      <c r="X59">
        <v>4440.0</v>
      </c>
      <c r="Y59" t="s">
        <v>30</v>
      </c>
      <c r="Z59">
        <v>6871.0</v>
      </c>
      <c r="AA59">
        <v>25825.0</v>
      </c>
    </row>
    <row r="60" ht="12.75" customHeight="1">
      <c r="A60" s="1" t="s">
        <v>90</v>
      </c>
      <c r="B60">
        <v>1.0</v>
      </c>
      <c r="C60">
        <v>23.0</v>
      </c>
      <c r="D60">
        <v>1.781</v>
      </c>
      <c r="E60">
        <v>17591.0</v>
      </c>
      <c r="F60">
        <v>13217.0</v>
      </c>
      <c r="G60">
        <v>76.0</v>
      </c>
      <c r="H60">
        <v>7.0</v>
      </c>
      <c r="I60">
        <v>23.0</v>
      </c>
      <c r="J60">
        <v>13205.0</v>
      </c>
      <c r="K60">
        <v>507.0</v>
      </c>
      <c r="L60">
        <v>567.0</v>
      </c>
      <c r="M60">
        <v>13205.0</v>
      </c>
      <c r="N60">
        <v>0.0</v>
      </c>
      <c r="O60">
        <v>0.0</v>
      </c>
      <c r="P60">
        <v>13205.0</v>
      </c>
      <c r="Q60">
        <v>13104.0</v>
      </c>
      <c r="R60">
        <v>101.0</v>
      </c>
      <c r="S60">
        <v>24142.0</v>
      </c>
      <c r="T60">
        <v>44.0</v>
      </c>
      <c r="U60">
        <v>9132.0</v>
      </c>
      <c r="V60">
        <v>7956.0</v>
      </c>
      <c r="W60">
        <v>21.0</v>
      </c>
      <c r="X60">
        <v>8670.0</v>
      </c>
      <c r="Y60" t="s">
        <v>30</v>
      </c>
      <c r="Z60">
        <v>6748.0</v>
      </c>
      <c r="AA60">
        <v>23816.0</v>
      </c>
    </row>
    <row r="61" ht="12.75" customHeight="1">
      <c r="A61" s="1" t="s">
        <v>91</v>
      </c>
      <c r="B61">
        <v>1.0</v>
      </c>
      <c r="C61">
        <v>45.0</v>
      </c>
      <c r="D61">
        <v>31069.341</v>
      </c>
      <c r="E61">
        <v>5.1694962E7</v>
      </c>
      <c r="F61">
        <v>4.3458327E7</v>
      </c>
      <c r="G61">
        <v>85346.0</v>
      </c>
      <c r="H61">
        <v>7.0</v>
      </c>
      <c r="I61">
        <v>45.0</v>
      </c>
      <c r="J61">
        <v>4.3458289E7</v>
      </c>
      <c r="K61">
        <v>12016.0</v>
      </c>
      <c r="L61">
        <v>71637.0</v>
      </c>
      <c r="M61">
        <v>4.3458289E7</v>
      </c>
      <c r="N61">
        <v>0.0</v>
      </c>
      <c r="O61">
        <v>0.0</v>
      </c>
      <c r="P61">
        <v>4.3458289E7</v>
      </c>
      <c r="Q61">
        <v>4.3453567E7</v>
      </c>
      <c r="R61">
        <v>4722.0</v>
      </c>
      <c r="S61">
        <v>40253.0</v>
      </c>
      <c r="T61">
        <v>88.0</v>
      </c>
      <c r="U61">
        <v>15486.0</v>
      </c>
      <c r="V61">
        <v>13887.0</v>
      </c>
      <c r="W61">
        <v>43.0</v>
      </c>
      <c r="X61">
        <v>15174.0</v>
      </c>
      <c r="Y61" t="s">
        <v>30</v>
      </c>
      <c r="Z61">
        <v>12755.0</v>
      </c>
      <c r="AA61">
        <v>47308.0</v>
      </c>
    </row>
    <row r="62" ht="12.75" customHeight="1">
      <c r="A62" s="1" t="s">
        <v>92</v>
      </c>
      <c r="B62">
        <v>1.0</v>
      </c>
      <c r="C62">
        <v>29.0</v>
      </c>
      <c r="D62">
        <v>18.873</v>
      </c>
      <c r="E62">
        <v>154644.0</v>
      </c>
      <c r="F62">
        <v>123928.0</v>
      </c>
      <c r="G62">
        <v>540.0</v>
      </c>
      <c r="H62">
        <v>10.0</v>
      </c>
      <c r="I62">
        <v>29.0</v>
      </c>
      <c r="J62">
        <v>123907.0</v>
      </c>
      <c r="K62">
        <v>1355.0</v>
      </c>
      <c r="L62">
        <v>1820.0</v>
      </c>
      <c r="M62">
        <v>123907.0</v>
      </c>
      <c r="N62">
        <v>0.0</v>
      </c>
      <c r="O62">
        <v>0.0</v>
      </c>
      <c r="P62">
        <v>123907.0</v>
      </c>
      <c r="Q62">
        <v>123126.0</v>
      </c>
      <c r="R62">
        <v>781.0</v>
      </c>
      <c r="S62">
        <v>32831.0</v>
      </c>
      <c r="T62">
        <v>56.0</v>
      </c>
      <c r="U62">
        <v>11390.0</v>
      </c>
      <c r="V62">
        <v>10519.0</v>
      </c>
      <c r="W62">
        <v>25.0</v>
      </c>
      <c r="X62">
        <v>11547.0</v>
      </c>
      <c r="Y62" t="s">
        <v>30</v>
      </c>
      <c r="Z62">
        <v>9289.0</v>
      </c>
      <c r="AA62">
        <v>32245.0</v>
      </c>
    </row>
    <row r="63" ht="12.75" customHeight="1">
      <c r="A63" s="3" t="s">
        <v>93</v>
      </c>
      <c r="B63" s="4">
        <v>1.0</v>
      </c>
      <c r="C63" s="4">
        <v>35.0</v>
      </c>
      <c r="D63" s="4">
        <v>2675.422</v>
      </c>
      <c r="E63" s="4">
        <v>5070239.0</v>
      </c>
      <c r="F63" s="4">
        <v>4309545.0</v>
      </c>
      <c r="G63" s="4">
        <v>11311.0</v>
      </c>
      <c r="H63" s="4">
        <v>13.0</v>
      </c>
      <c r="I63" s="4">
        <v>35.0</v>
      </c>
      <c r="J63" s="4">
        <v>4309512.0</v>
      </c>
      <c r="K63" s="4">
        <v>154.0</v>
      </c>
      <c r="L63" s="4">
        <v>1060.0</v>
      </c>
      <c r="M63" s="4">
        <v>4309512.0</v>
      </c>
      <c r="N63" s="4">
        <v>0.0</v>
      </c>
      <c r="O63" s="4">
        <v>0.0</v>
      </c>
      <c r="P63" s="4">
        <v>4309512.0</v>
      </c>
      <c r="Q63" s="4">
        <v>4308389.0</v>
      </c>
      <c r="R63" s="4">
        <v>1123.0</v>
      </c>
      <c r="S63" s="4">
        <v>133222.0</v>
      </c>
      <c r="T63" s="4">
        <v>34.0</v>
      </c>
      <c r="U63" s="4">
        <v>7252.0</v>
      </c>
      <c r="V63" s="4">
        <v>12781.0</v>
      </c>
      <c r="W63" s="4" t="s">
        <v>80</v>
      </c>
      <c r="X63" s="4">
        <v>11666.0</v>
      </c>
      <c r="Y63" s="4" t="s">
        <v>30</v>
      </c>
      <c r="Z63" s="4">
        <v>8190.0</v>
      </c>
      <c r="AA63" s="4">
        <v>63522.0</v>
      </c>
    </row>
    <row r="64" ht="12.75" customHeight="1">
      <c r="A64" s="1" t="s">
        <v>94</v>
      </c>
      <c r="B64">
        <v>1.0</v>
      </c>
      <c r="C64">
        <v>37.0</v>
      </c>
      <c r="D64">
        <v>12782.734</v>
      </c>
      <c r="E64">
        <v>1.5988134E7</v>
      </c>
      <c r="F64">
        <v>1.3658755E7</v>
      </c>
      <c r="G64">
        <v>30063.0</v>
      </c>
      <c r="H64">
        <v>13.0</v>
      </c>
      <c r="I64">
        <v>37.0</v>
      </c>
      <c r="J64">
        <v>1.365872E7</v>
      </c>
      <c r="K64">
        <v>220.0</v>
      </c>
      <c r="L64">
        <v>1331.0</v>
      </c>
      <c r="M64">
        <v>1.365872E7</v>
      </c>
      <c r="N64">
        <v>0.0</v>
      </c>
      <c r="O64">
        <v>0.0</v>
      </c>
      <c r="P64">
        <v>1.365872E7</v>
      </c>
      <c r="Q64">
        <v>1.3657371E7</v>
      </c>
      <c r="R64">
        <v>1349.0</v>
      </c>
      <c r="S64">
        <v>143650.0</v>
      </c>
      <c r="T64">
        <v>36.0</v>
      </c>
      <c r="U64">
        <v>7745.0</v>
      </c>
      <c r="V64">
        <v>13686.0</v>
      </c>
      <c r="W64" t="s">
        <v>80</v>
      </c>
      <c r="X64">
        <v>12499.0</v>
      </c>
      <c r="Y64" t="s">
        <v>30</v>
      </c>
      <c r="Z64">
        <v>8750.0</v>
      </c>
      <c r="AA64">
        <v>67580.0</v>
      </c>
    </row>
    <row r="65" ht="12.75" customHeight="1">
      <c r="A65" s="1" t="s">
        <v>95</v>
      </c>
      <c r="B65">
        <v>1.0</v>
      </c>
      <c r="C65">
        <v>36.0</v>
      </c>
      <c r="D65">
        <v>2981.081</v>
      </c>
      <c r="E65">
        <v>5093938.0</v>
      </c>
      <c r="F65">
        <v>4319121.0</v>
      </c>
      <c r="G65">
        <v>10903.0</v>
      </c>
      <c r="H65">
        <v>16.0</v>
      </c>
      <c r="I65">
        <v>36.0</v>
      </c>
      <c r="J65">
        <v>4319087.0</v>
      </c>
      <c r="K65">
        <v>198.0</v>
      </c>
      <c r="L65">
        <v>916.0</v>
      </c>
      <c r="M65">
        <v>4319087.0</v>
      </c>
      <c r="N65">
        <v>0.0</v>
      </c>
      <c r="O65">
        <v>0.0</v>
      </c>
      <c r="P65">
        <v>4319087.0</v>
      </c>
      <c r="Q65">
        <v>4317814.0</v>
      </c>
      <c r="R65">
        <v>1273.0</v>
      </c>
      <c r="S65">
        <v>137145.0</v>
      </c>
      <c r="T65">
        <v>35.0</v>
      </c>
      <c r="U65">
        <v>7466.0</v>
      </c>
      <c r="V65">
        <v>13164.0</v>
      </c>
      <c r="W65" t="s">
        <v>80</v>
      </c>
      <c r="X65">
        <v>12014.0</v>
      </c>
      <c r="Y65" t="s">
        <v>30</v>
      </c>
      <c r="Z65">
        <v>8435.0</v>
      </c>
      <c r="AA65">
        <v>65372.0</v>
      </c>
    </row>
    <row r="66" ht="12.75" customHeight="1">
      <c r="A66" s="1" t="s">
        <v>96</v>
      </c>
      <c r="B66">
        <v>1.0</v>
      </c>
      <c r="C66">
        <v>35.0</v>
      </c>
      <c r="D66">
        <v>3833.565</v>
      </c>
      <c r="E66">
        <v>8665849.0</v>
      </c>
      <c r="F66">
        <v>7325702.0</v>
      </c>
      <c r="G66">
        <v>17622.0</v>
      </c>
      <c r="H66">
        <v>13.0</v>
      </c>
      <c r="I66">
        <v>35.0</v>
      </c>
      <c r="J66">
        <v>7325669.0</v>
      </c>
      <c r="K66">
        <v>236.0</v>
      </c>
      <c r="L66">
        <v>1130.0</v>
      </c>
      <c r="M66">
        <v>7325669.0</v>
      </c>
      <c r="N66">
        <v>0.0</v>
      </c>
      <c r="O66">
        <v>0.0</v>
      </c>
      <c r="P66">
        <v>7325669.0</v>
      </c>
      <c r="Q66">
        <v>7324346.0</v>
      </c>
      <c r="R66">
        <v>1323.0</v>
      </c>
      <c r="S66">
        <v>133225.0</v>
      </c>
      <c r="T66">
        <v>34.0</v>
      </c>
      <c r="U66">
        <v>7255.0</v>
      </c>
      <c r="V66">
        <v>12781.0</v>
      </c>
      <c r="W66" t="s">
        <v>80</v>
      </c>
      <c r="X66">
        <v>11666.0</v>
      </c>
      <c r="Y66" t="s">
        <v>30</v>
      </c>
      <c r="Z66">
        <v>8190.0</v>
      </c>
      <c r="AA66">
        <v>63451.0</v>
      </c>
    </row>
    <row r="67" ht="12.75" customHeight="1">
      <c r="A67" s="1" t="s">
        <v>97</v>
      </c>
      <c r="B67">
        <v>1.0</v>
      </c>
      <c r="C67">
        <v>36.0</v>
      </c>
      <c r="D67">
        <v>2653.078</v>
      </c>
      <c r="E67">
        <v>5101559.0</v>
      </c>
      <c r="F67">
        <v>4288265.0</v>
      </c>
      <c r="G67">
        <v>11343.0</v>
      </c>
      <c r="H67">
        <v>11.0</v>
      </c>
      <c r="I67">
        <v>36.0</v>
      </c>
      <c r="J67">
        <v>4288231.0</v>
      </c>
      <c r="K67">
        <v>184.0</v>
      </c>
      <c r="L67">
        <v>1029.0</v>
      </c>
      <c r="M67">
        <v>4288231.0</v>
      </c>
      <c r="N67">
        <v>0.0</v>
      </c>
      <c r="O67">
        <v>0.0</v>
      </c>
      <c r="P67">
        <v>4288231.0</v>
      </c>
      <c r="Q67">
        <v>4286865.0</v>
      </c>
      <c r="R67">
        <v>1366.0</v>
      </c>
      <c r="S67">
        <v>142181.0</v>
      </c>
      <c r="T67">
        <v>35.0</v>
      </c>
      <c r="U67">
        <v>7606.0</v>
      </c>
      <c r="V67">
        <v>13436.0</v>
      </c>
      <c r="W67" t="s">
        <v>80</v>
      </c>
      <c r="X67">
        <v>12286.0</v>
      </c>
      <c r="Y67" t="s">
        <v>30</v>
      </c>
      <c r="Z67">
        <v>8571.0</v>
      </c>
      <c r="AA67">
        <v>65766.0</v>
      </c>
    </row>
    <row r="68" ht="12.75" customHeight="1">
      <c r="A68" s="1" t="s">
        <v>98</v>
      </c>
      <c r="B68">
        <v>1.0</v>
      </c>
      <c r="C68">
        <v>36.0</v>
      </c>
      <c r="D68">
        <v>4184.478</v>
      </c>
      <c r="E68">
        <v>8046955.0</v>
      </c>
      <c r="F68">
        <v>6883941.0</v>
      </c>
      <c r="G68">
        <v>16411.0</v>
      </c>
      <c r="H68">
        <v>11.0</v>
      </c>
      <c r="I68">
        <v>36.0</v>
      </c>
      <c r="J68">
        <v>6883907.0</v>
      </c>
      <c r="K68">
        <v>188.0</v>
      </c>
      <c r="L68">
        <v>1515.0</v>
      </c>
      <c r="M68">
        <v>6883907.0</v>
      </c>
      <c r="N68">
        <v>0.0</v>
      </c>
      <c r="O68">
        <v>0.0</v>
      </c>
      <c r="P68">
        <v>6883907.0</v>
      </c>
      <c r="Q68">
        <v>6882665.0</v>
      </c>
      <c r="R68">
        <v>1242.0</v>
      </c>
      <c r="S68">
        <v>134637.0</v>
      </c>
      <c r="T68">
        <v>35.0</v>
      </c>
      <c r="U68">
        <v>7406.0</v>
      </c>
      <c r="V68">
        <v>13028.0</v>
      </c>
      <c r="W68" t="s">
        <v>80</v>
      </c>
      <c r="X68">
        <v>11878.0</v>
      </c>
      <c r="Y68" t="s">
        <v>30</v>
      </c>
      <c r="Z68">
        <v>8367.0</v>
      </c>
      <c r="AA68">
        <v>65211.0</v>
      </c>
    </row>
    <row r="69" ht="12.75" customHeight="1">
      <c r="A69" s="1" t="s">
        <v>99</v>
      </c>
      <c r="B69">
        <v>1.0</v>
      </c>
      <c r="C69">
        <v>37.0</v>
      </c>
      <c r="D69">
        <v>6042.326</v>
      </c>
      <c r="E69">
        <v>9349957.0</v>
      </c>
      <c r="F69">
        <v>7985105.0</v>
      </c>
      <c r="G69">
        <v>19208.0</v>
      </c>
      <c r="H69">
        <v>12.0</v>
      </c>
      <c r="I69">
        <v>37.0</v>
      </c>
      <c r="J69">
        <v>7985070.0</v>
      </c>
      <c r="K69">
        <v>188.0</v>
      </c>
      <c r="L69">
        <v>1072.0</v>
      </c>
      <c r="M69">
        <v>7985070.0</v>
      </c>
      <c r="N69">
        <v>0.0</v>
      </c>
      <c r="O69">
        <v>0.0</v>
      </c>
      <c r="P69">
        <v>7985070.0</v>
      </c>
      <c r="Q69">
        <v>7983809.0</v>
      </c>
      <c r="R69">
        <v>1261.0</v>
      </c>
      <c r="S69">
        <v>143665.0</v>
      </c>
      <c r="T69">
        <v>36.0</v>
      </c>
      <c r="U69">
        <v>7759.0</v>
      </c>
      <c r="V69">
        <v>13687.0</v>
      </c>
      <c r="W69" t="s">
        <v>80</v>
      </c>
      <c r="X69">
        <v>12502.0</v>
      </c>
      <c r="Y69" t="s">
        <v>30</v>
      </c>
      <c r="Z69">
        <v>8750.0</v>
      </c>
      <c r="AA69">
        <v>67546.0</v>
      </c>
    </row>
    <row r="70" ht="12.75" customHeight="1">
      <c r="A70" s="1" t="s">
        <v>100</v>
      </c>
      <c r="B70">
        <v>1.0</v>
      </c>
      <c r="C70">
        <v>35.0</v>
      </c>
      <c r="D70">
        <v>1270.993</v>
      </c>
      <c r="E70">
        <v>2803354.0</v>
      </c>
      <c r="F70">
        <v>2349143.0</v>
      </c>
      <c r="G70">
        <v>6615.0</v>
      </c>
      <c r="H70">
        <v>12.0</v>
      </c>
      <c r="I70">
        <v>35.0</v>
      </c>
      <c r="J70">
        <v>2349110.0</v>
      </c>
      <c r="K70">
        <v>111.0</v>
      </c>
      <c r="L70">
        <v>860.0</v>
      </c>
      <c r="M70">
        <v>2349110.0</v>
      </c>
      <c r="N70">
        <v>0.0</v>
      </c>
      <c r="O70">
        <v>0.0</v>
      </c>
      <c r="P70">
        <v>2349110.0</v>
      </c>
      <c r="Q70">
        <v>2347991.0</v>
      </c>
      <c r="R70">
        <v>1119.0</v>
      </c>
      <c r="S70">
        <v>135698.0</v>
      </c>
      <c r="T70">
        <v>34.0</v>
      </c>
      <c r="U70">
        <v>7350.0</v>
      </c>
      <c r="V70">
        <v>12913.0</v>
      </c>
      <c r="W70" t="s">
        <v>80</v>
      </c>
      <c r="X70">
        <v>11798.0</v>
      </c>
      <c r="Y70" t="s">
        <v>30</v>
      </c>
      <c r="Z70">
        <v>8256.0</v>
      </c>
      <c r="AA70">
        <v>63701.0</v>
      </c>
    </row>
    <row r="71" ht="12.75" customHeight="1">
      <c r="A71" s="5" t="s">
        <v>101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</sheetData>
  <conditionalFormatting sqref="AA2:AA70">
    <cfRule type="expression" dxfId="0" priority="1">
      <formula>GT(AA$2:AA$70,indirect("clingo!AA2:AA70"))</formula>
    </cfRule>
  </conditionalFormatting>
  <conditionalFormatting sqref="D2:D70">
    <cfRule type="expression" dxfId="0" priority="2">
      <formula>GT(D$2:D$70,indirect("clingo!D2:D70"))</formula>
    </cfRule>
  </conditionalFormatting>
  <conditionalFormatting sqref="Z2:Z70">
    <cfRule type="expression" dxfId="0" priority="3">
      <formula>GT(Z$2:Z$70,indirect("clingo!Z2:Z70"))</formula>
    </cfRule>
  </conditionalFormatting>
  <conditionalFormatting sqref="X2:X70">
    <cfRule type="expression" dxfId="0" priority="4">
      <formula>GT(X$2:X$70,indirect("clingo!X2:X70"))</formula>
    </cfRule>
  </conditionalFormatting>
  <conditionalFormatting sqref="V2:V70">
    <cfRule type="expression" dxfId="0" priority="5">
      <formula>GT(V$2:V$70,indirect("clingo!V2:V70"))</formula>
    </cfRule>
  </conditionalFormatting>
  <conditionalFormatting sqref="U2:U70">
    <cfRule type="expression" dxfId="0" priority="6">
      <formula>GT(U$2:U$70,indirect("clingo!U2:U70"))</formula>
    </cfRule>
  </conditionalFormatting>
  <conditionalFormatting sqref="C2:C70">
    <cfRule type="expression" dxfId="0" priority="7">
      <formula>GT(C$2:C$70,indirect("clingo!C2:C70"))</formula>
    </cfRule>
  </conditionalFormatting>
  <conditionalFormatting sqref="E2:E70">
    <cfRule type="expression" dxfId="0" priority="8">
      <formula>GT(E$2:E$70,indirect("clingo!E2:E70"))</formula>
    </cfRule>
  </conditionalFormatting>
  <conditionalFormatting sqref="F2:F70">
    <cfRule type="expression" dxfId="0" priority="9">
      <formula>GT(F$2:F$70,indirect("clingo!F2:F70"))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14"/>
    <col customWidth="1" min="2" max="2" width="9.86"/>
    <col customWidth="1" min="3" max="3" width="12.71"/>
    <col customWidth="1" min="4" max="4" width="15.4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2.75" customHeight="1">
      <c r="A2" s="1" t="s">
        <v>29</v>
      </c>
      <c r="B2">
        <v>2830.238</v>
      </c>
      <c r="C2">
        <v>2829.6</v>
      </c>
      <c r="D2">
        <f t="shared" ref="D2:D70" si="1">IFERROR((B2-C2),"-")</f>
        <v>0.638</v>
      </c>
    </row>
    <row r="3" ht="12.75" customHeight="1">
      <c r="A3" s="1" t="s">
        <v>31</v>
      </c>
      <c r="B3">
        <v>9540.907</v>
      </c>
      <c r="C3">
        <v>9539.85</v>
      </c>
      <c r="D3">
        <f t="shared" si="1"/>
        <v>1.057</v>
      </c>
    </row>
    <row r="4" ht="12.75" customHeight="1">
      <c r="A4" s="1" t="s">
        <v>32</v>
      </c>
      <c r="B4">
        <v>2975.93</v>
      </c>
      <c r="C4">
        <v>2974.69</v>
      </c>
      <c r="D4">
        <f t="shared" si="1"/>
        <v>1.24</v>
      </c>
    </row>
    <row r="5" ht="12.75" customHeight="1">
      <c r="A5" s="1" t="s">
        <v>33</v>
      </c>
      <c r="B5">
        <v>18090.974</v>
      </c>
      <c r="C5">
        <v>18088.94</v>
      </c>
      <c r="D5">
        <f t="shared" si="1"/>
        <v>2.034</v>
      </c>
    </row>
    <row r="6" ht="12.75" customHeight="1">
      <c r="A6" s="1" t="s">
        <v>34</v>
      </c>
      <c r="B6">
        <v>1574.158</v>
      </c>
      <c r="C6">
        <v>1573.63</v>
      </c>
      <c r="D6">
        <f t="shared" si="1"/>
        <v>0.528</v>
      </c>
    </row>
    <row r="7" ht="12.75" customHeight="1">
      <c r="A7" s="1" t="s">
        <v>35</v>
      </c>
      <c r="B7">
        <v>559.74</v>
      </c>
      <c r="C7">
        <v>559.29</v>
      </c>
      <c r="D7">
        <f t="shared" si="1"/>
        <v>0.45</v>
      </c>
    </row>
    <row r="8" ht="12.75" customHeight="1">
      <c r="A8" s="1" t="s">
        <v>36</v>
      </c>
      <c r="B8">
        <v>44.461</v>
      </c>
      <c r="C8">
        <v>44.25</v>
      </c>
      <c r="D8">
        <f t="shared" si="1"/>
        <v>0.211</v>
      </c>
    </row>
    <row r="9" ht="12.75" customHeight="1">
      <c r="A9" s="1" t="s">
        <v>37</v>
      </c>
      <c r="B9">
        <v>123.119</v>
      </c>
      <c r="C9">
        <v>122.85</v>
      </c>
      <c r="D9">
        <f t="shared" si="1"/>
        <v>0.269</v>
      </c>
    </row>
    <row r="10" ht="12.75" customHeight="1">
      <c r="A10" s="1" t="s">
        <v>38</v>
      </c>
      <c r="B10">
        <v>323.204</v>
      </c>
      <c r="C10">
        <v>322.87</v>
      </c>
      <c r="D10">
        <f t="shared" si="1"/>
        <v>0.334</v>
      </c>
    </row>
    <row r="11" ht="12.75" customHeight="1">
      <c r="A11" s="1" t="s">
        <v>39</v>
      </c>
      <c r="B11">
        <v>17.747</v>
      </c>
      <c r="C11">
        <v>17.37</v>
      </c>
      <c r="D11">
        <f t="shared" si="1"/>
        <v>0.377</v>
      </c>
    </row>
    <row r="12" ht="12.75" customHeight="1">
      <c r="A12" s="1" t="s">
        <v>40</v>
      </c>
      <c r="B12">
        <v>14.125</v>
      </c>
      <c r="C12">
        <v>13.79</v>
      </c>
      <c r="D12">
        <f t="shared" si="1"/>
        <v>0.335</v>
      </c>
    </row>
    <row r="13" ht="12.75" customHeight="1">
      <c r="A13" s="1" t="s">
        <v>41</v>
      </c>
      <c r="B13">
        <v>86.822</v>
      </c>
      <c r="C13">
        <v>86.38</v>
      </c>
      <c r="D13">
        <f t="shared" si="1"/>
        <v>0.442</v>
      </c>
    </row>
    <row r="14" ht="12.75" customHeight="1">
      <c r="A14" s="1" t="s">
        <v>42</v>
      </c>
      <c r="B14">
        <v>120.162</v>
      </c>
      <c r="C14">
        <v>119.63</v>
      </c>
      <c r="D14">
        <f t="shared" si="1"/>
        <v>0.532</v>
      </c>
    </row>
    <row r="15" ht="12.75" customHeight="1">
      <c r="A15" s="1" t="s">
        <v>43</v>
      </c>
      <c r="B15">
        <v>261.349</v>
      </c>
      <c r="C15">
        <v>260.91</v>
      </c>
      <c r="D15">
        <f t="shared" si="1"/>
        <v>0.439</v>
      </c>
    </row>
    <row r="16" ht="12.75" customHeight="1">
      <c r="A16" s="1" t="s">
        <v>44</v>
      </c>
      <c r="B16">
        <v>31.552</v>
      </c>
      <c r="C16">
        <v>31.35</v>
      </c>
      <c r="D16">
        <f t="shared" si="1"/>
        <v>0.202</v>
      </c>
    </row>
    <row r="17" ht="12.75" customHeight="1">
      <c r="A17" s="1" t="s">
        <v>45</v>
      </c>
      <c r="B17">
        <v>94.166</v>
      </c>
      <c r="C17">
        <v>93.89</v>
      </c>
      <c r="D17">
        <f t="shared" si="1"/>
        <v>0.276</v>
      </c>
    </row>
    <row r="18" ht="12.75" customHeight="1">
      <c r="A18" s="1" t="s">
        <v>46</v>
      </c>
      <c r="B18">
        <v>662.543</v>
      </c>
      <c r="C18">
        <v>662.24</v>
      </c>
      <c r="D18">
        <f t="shared" si="1"/>
        <v>0.303</v>
      </c>
    </row>
    <row r="19" ht="12.75" customHeight="1">
      <c r="A19" s="1" t="s">
        <v>47</v>
      </c>
      <c r="B19">
        <v>7516.056</v>
      </c>
      <c r="C19">
        <v>7515.29</v>
      </c>
      <c r="D19">
        <f t="shared" si="1"/>
        <v>0.766</v>
      </c>
    </row>
    <row r="20" ht="12.75" customHeight="1">
      <c r="A20" s="1" t="s">
        <v>48</v>
      </c>
      <c r="B20">
        <v>47173.414</v>
      </c>
      <c r="C20">
        <v>47171.93</v>
      </c>
      <c r="D20">
        <f t="shared" si="1"/>
        <v>1.484</v>
      </c>
    </row>
    <row r="21" ht="12.75" customHeight="1">
      <c r="A21" s="1" t="s">
        <v>49</v>
      </c>
      <c r="B21">
        <v>73275.057</v>
      </c>
      <c r="C21">
        <v>73273.51</v>
      </c>
      <c r="D21">
        <f t="shared" si="1"/>
        <v>1.547</v>
      </c>
    </row>
    <row r="22" ht="12.75" customHeight="1">
      <c r="A22" s="1" t="s">
        <v>50</v>
      </c>
      <c r="B22">
        <v>1.115</v>
      </c>
      <c r="C22">
        <v>0.96</v>
      </c>
      <c r="D22">
        <f t="shared" si="1"/>
        <v>0.155</v>
      </c>
    </row>
    <row r="23" ht="12.75" customHeight="1">
      <c r="A23" s="1" t="s">
        <v>51</v>
      </c>
      <c r="B23">
        <v>11.443</v>
      </c>
      <c r="C23">
        <v>11.35</v>
      </c>
      <c r="D23">
        <f t="shared" si="1"/>
        <v>0.093</v>
      </c>
    </row>
    <row r="24" ht="12.75" customHeight="1">
      <c r="A24" s="1" t="s">
        <v>52</v>
      </c>
      <c r="B24">
        <v>1.206</v>
      </c>
      <c r="C24">
        <v>1.11</v>
      </c>
      <c r="D24">
        <f t="shared" si="1"/>
        <v>0.096</v>
      </c>
    </row>
    <row r="25" ht="12.75" customHeight="1">
      <c r="A25" s="1" t="s">
        <v>53</v>
      </c>
      <c r="B25">
        <v>408.885</v>
      </c>
      <c r="C25">
        <v>408.74</v>
      </c>
      <c r="D25">
        <f t="shared" si="1"/>
        <v>0.145</v>
      </c>
    </row>
    <row r="26" ht="12.75" customHeight="1">
      <c r="A26" s="1" t="s">
        <v>54</v>
      </c>
      <c r="B26">
        <v>1434.839</v>
      </c>
      <c r="C26">
        <v>1434.64</v>
      </c>
      <c r="D26">
        <f t="shared" si="1"/>
        <v>0.199</v>
      </c>
    </row>
    <row r="27" ht="12.75" customHeight="1">
      <c r="A27" s="1" t="s">
        <v>55</v>
      </c>
      <c r="B27">
        <v>203.241</v>
      </c>
      <c r="C27">
        <v>203.0</v>
      </c>
      <c r="D27">
        <f t="shared" si="1"/>
        <v>0.241</v>
      </c>
    </row>
    <row r="28" ht="12.75" customHeight="1">
      <c r="A28" s="1" t="s">
        <v>56</v>
      </c>
      <c r="B28">
        <v>848.478</v>
      </c>
      <c r="C28">
        <v>848.26</v>
      </c>
      <c r="D28">
        <f t="shared" si="1"/>
        <v>0.218</v>
      </c>
    </row>
    <row r="29" ht="12.75" customHeight="1">
      <c r="A29" s="1" t="s">
        <v>57</v>
      </c>
      <c r="B29">
        <v>14.346</v>
      </c>
      <c r="C29">
        <v>14.11</v>
      </c>
      <c r="D29">
        <f t="shared" si="1"/>
        <v>0.236</v>
      </c>
    </row>
    <row r="30" ht="12.75" customHeight="1">
      <c r="A30" s="1" t="s">
        <v>58</v>
      </c>
      <c r="B30">
        <v>5.129</v>
      </c>
      <c r="C30">
        <v>4.99</v>
      </c>
      <c r="D30">
        <f t="shared" si="1"/>
        <v>0.139</v>
      </c>
    </row>
    <row r="31" ht="12.75" customHeight="1">
      <c r="A31" s="1" t="s">
        <v>59</v>
      </c>
      <c r="B31">
        <v>9.302</v>
      </c>
      <c r="C31">
        <v>9.1</v>
      </c>
      <c r="D31">
        <f t="shared" si="1"/>
        <v>0.202</v>
      </c>
    </row>
    <row r="32" ht="12.75" customHeight="1">
      <c r="A32" s="1" t="s">
        <v>60</v>
      </c>
      <c r="B32">
        <v>90.74</v>
      </c>
      <c r="C32">
        <v>90.3</v>
      </c>
      <c r="D32">
        <f t="shared" si="1"/>
        <v>0.44</v>
      </c>
    </row>
    <row r="33" ht="12.75" customHeight="1">
      <c r="A33" s="1" t="s">
        <v>61</v>
      </c>
      <c r="B33">
        <v>232.193</v>
      </c>
      <c r="C33">
        <v>231.66</v>
      </c>
      <c r="D33">
        <f t="shared" si="1"/>
        <v>0.533</v>
      </c>
    </row>
    <row r="34" ht="12.75" customHeight="1">
      <c r="A34" s="1" t="s">
        <v>62</v>
      </c>
      <c r="B34">
        <v>41406.079</v>
      </c>
      <c r="C34">
        <v>41404.81</v>
      </c>
      <c r="D34">
        <f t="shared" si="1"/>
        <v>1.269</v>
      </c>
    </row>
    <row r="35" ht="12.75" customHeight="1">
      <c r="A35" s="1" t="s">
        <v>63</v>
      </c>
      <c r="B35">
        <v>5604.363</v>
      </c>
      <c r="C35">
        <v>5603.03</v>
      </c>
      <c r="D35">
        <f t="shared" si="1"/>
        <v>1.333</v>
      </c>
    </row>
    <row r="36" ht="12.75" customHeight="1">
      <c r="A36" s="1" t="s">
        <v>64</v>
      </c>
      <c r="B36">
        <v>3.214</v>
      </c>
      <c r="C36">
        <v>3.12</v>
      </c>
      <c r="D36">
        <f t="shared" si="1"/>
        <v>0.094</v>
      </c>
    </row>
    <row r="37" ht="12.75" customHeight="1">
      <c r="A37" s="1" t="s">
        <v>65</v>
      </c>
      <c r="B37">
        <v>1.142</v>
      </c>
      <c r="C37">
        <v>1.03</v>
      </c>
      <c r="D37">
        <f t="shared" si="1"/>
        <v>0.112</v>
      </c>
    </row>
    <row r="38" ht="12.75" customHeight="1">
      <c r="A38" s="1" t="s">
        <v>66</v>
      </c>
      <c r="B38">
        <v>1.771</v>
      </c>
      <c r="C38">
        <v>1.68</v>
      </c>
      <c r="D38">
        <f t="shared" si="1"/>
        <v>0.091</v>
      </c>
    </row>
    <row r="39" ht="12.75" customHeight="1">
      <c r="A39" s="1" t="s">
        <v>67</v>
      </c>
      <c r="B39">
        <v>32.298</v>
      </c>
      <c r="C39">
        <v>32.09</v>
      </c>
      <c r="D39">
        <f t="shared" si="1"/>
        <v>0.208</v>
      </c>
    </row>
    <row r="40" ht="12.75" customHeight="1">
      <c r="A40" s="1" t="s">
        <v>68</v>
      </c>
      <c r="B40">
        <v>20.931</v>
      </c>
      <c r="C40">
        <v>20.68</v>
      </c>
      <c r="D40">
        <f t="shared" si="1"/>
        <v>0.251</v>
      </c>
    </row>
    <row r="41" ht="12.75" customHeight="1">
      <c r="A41" s="1" t="s">
        <v>69</v>
      </c>
      <c r="B41">
        <v>5.812</v>
      </c>
      <c r="C41">
        <v>5.69</v>
      </c>
      <c r="D41">
        <f t="shared" si="1"/>
        <v>0.122</v>
      </c>
    </row>
    <row r="42" ht="12.75" customHeight="1">
      <c r="A42" s="1" t="s">
        <v>70</v>
      </c>
      <c r="B42">
        <v>185.45</v>
      </c>
      <c r="C42">
        <v>184.92</v>
      </c>
      <c r="D42">
        <f t="shared" si="1"/>
        <v>0.53</v>
      </c>
    </row>
    <row r="43" ht="12.75" customHeight="1">
      <c r="A43" s="1" t="s">
        <v>71</v>
      </c>
      <c r="B43">
        <v>119.077</v>
      </c>
      <c r="C43">
        <v>118.65</v>
      </c>
      <c r="D43">
        <f t="shared" si="1"/>
        <v>0.427</v>
      </c>
    </row>
    <row r="44" ht="12.75" customHeight="1">
      <c r="A44" s="1" t="s">
        <v>72</v>
      </c>
      <c r="B44">
        <v>80.47</v>
      </c>
      <c r="C44">
        <v>80.15</v>
      </c>
      <c r="D44">
        <f t="shared" si="1"/>
        <v>0.32</v>
      </c>
    </row>
    <row r="45" ht="12.75" customHeight="1">
      <c r="A45" s="1" t="s">
        <v>73</v>
      </c>
      <c r="B45">
        <v>913.687</v>
      </c>
      <c r="C45">
        <v>913.35</v>
      </c>
      <c r="D45">
        <f t="shared" si="1"/>
        <v>0.337</v>
      </c>
    </row>
    <row r="46" ht="12.75" customHeight="1">
      <c r="A46" s="1" t="s">
        <v>74</v>
      </c>
      <c r="B46">
        <v>908.011</v>
      </c>
      <c r="C46">
        <v>907.69</v>
      </c>
      <c r="D46">
        <f t="shared" si="1"/>
        <v>0.321</v>
      </c>
    </row>
    <row r="47" ht="12.75" customHeight="1">
      <c r="A47" s="1" t="s">
        <v>75</v>
      </c>
      <c r="B47">
        <v>44086.511</v>
      </c>
      <c r="C47">
        <v>44085.96</v>
      </c>
      <c r="D47">
        <f t="shared" si="1"/>
        <v>0.551</v>
      </c>
    </row>
    <row r="48" ht="12.75" customHeight="1">
      <c r="A48" s="1" t="s">
        <v>76</v>
      </c>
      <c r="B48">
        <v>62.453</v>
      </c>
      <c r="C48">
        <v>62.15</v>
      </c>
      <c r="D48">
        <f t="shared" si="1"/>
        <v>0.303</v>
      </c>
    </row>
    <row r="49" ht="12.75" customHeight="1">
      <c r="A49" s="1" t="s">
        <v>77</v>
      </c>
      <c r="B49">
        <v>1001.263</v>
      </c>
      <c r="C49">
        <v>1000.93</v>
      </c>
      <c r="D49">
        <f t="shared" si="1"/>
        <v>0.333</v>
      </c>
    </row>
    <row r="50" ht="12.75" customHeight="1">
      <c r="A50" s="1" t="s">
        <v>78</v>
      </c>
      <c r="B50">
        <v>91.491</v>
      </c>
      <c r="C50">
        <v>91.22</v>
      </c>
      <c r="D50">
        <f t="shared" si="1"/>
        <v>0.271</v>
      </c>
    </row>
    <row r="51" ht="12.75" customHeight="1">
      <c r="A51" s="1" t="s">
        <v>79</v>
      </c>
      <c r="B51">
        <v>3832.375</v>
      </c>
      <c r="C51">
        <v>3831.98</v>
      </c>
      <c r="D51">
        <f t="shared" si="1"/>
        <v>0.395</v>
      </c>
    </row>
    <row r="52" ht="12.75" customHeight="1">
      <c r="A52" s="1" t="s">
        <v>82</v>
      </c>
      <c r="B52">
        <v>552.355</v>
      </c>
      <c r="C52">
        <v>551.98</v>
      </c>
      <c r="D52">
        <f t="shared" si="1"/>
        <v>0.375</v>
      </c>
    </row>
    <row r="53" ht="12.75" customHeight="1">
      <c r="A53" s="1" t="s">
        <v>83</v>
      </c>
      <c r="B53">
        <v>868.565</v>
      </c>
      <c r="C53">
        <v>868.2</v>
      </c>
      <c r="D53">
        <f t="shared" si="1"/>
        <v>0.365</v>
      </c>
    </row>
    <row r="54" ht="12.75" customHeight="1">
      <c r="A54" s="1" t="s">
        <v>84</v>
      </c>
      <c r="B54">
        <v>7141.636</v>
      </c>
      <c r="C54">
        <v>7141.19</v>
      </c>
      <c r="D54">
        <f t="shared" si="1"/>
        <v>0.446</v>
      </c>
    </row>
    <row r="55" ht="12.75" customHeight="1">
      <c r="A55" s="1" t="s">
        <v>85</v>
      </c>
      <c r="B55">
        <v>37740.657</v>
      </c>
      <c r="C55">
        <v>37740.04</v>
      </c>
      <c r="D55">
        <f t="shared" si="1"/>
        <v>0.617</v>
      </c>
    </row>
    <row r="56" ht="12.75" customHeight="1">
      <c r="A56" s="1" t="s">
        <v>86</v>
      </c>
      <c r="B56">
        <v>13351.376</v>
      </c>
      <c r="C56">
        <v>13349.62</v>
      </c>
      <c r="D56">
        <f t="shared" si="1"/>
        <v>1.756</v>
      </c>
    </row>
    <row r="57" ht="12.75" customHeight="1">
      <c r="A57" s="1" t="s">
        <v>87</v>
      </c>
      <c r="B57">
        <v>0.642</v>
      </c>
      <c r="C57">
        <v>0.48</v>
      </c>
      <c r="D57">
        <f t="shared" si="1"/>
        <v>0.162</v>
      </c>
    </row>
    <row r="58" ht="12.75" customHeight="1">
      <c r="A58" s="1" t="s">
        <v>88</v>
      </c>
      <c r="B58">
        <v>10018.764</v>
      </c>
      <c r="C58">
        <v>10017.16</v>
      </c>
      <c r="D58">
        <f t="shared" si="1"/>
        <v>1.604</v>
      </c>
    </row>
    <row r="59" ht="12.75" customHeight="1">
      <c r="A59" s="1" t="s">
        <v>89</v>
      </c>
      <c r="B59">
        <v>12.789</v>
      </c>
      <c r="C59">
        <v>12.56</v>
      </c>
      <c r="D59">
        <f t="shared" si="1"/>
        <v>0.229</v>
      </c>
    </row>
    <row r="60" ht="12.75" customHeight="1">
      <c r="A60" s="1" t="s">
        <v>90</v>
      </c>
      <c r="B60">
        <v>1.404</v>
      </c>
      <c r="C60">
        <v>1.17</v>
      </c>
      <c r="D60">
        <f t="shared" si="1"/>
        <v>0.234</v>
      </c>
    </row>
    <row r="61" ht="12.75" customHeight="1">
      <c r="A61" s="1" t="s">
        <v>91</v>
      </c>
      <c r="B61">
        <v>67096.986</v>
      </c>
      <c r="C61">
        <v>67095.57</v>
      </c>
      <c r="D61">
        <f t="shared" si="1"/>
        <v>1.416</v>
      </c>
    </row>
    <row r="62" ht="12.75" customHeight="1">
      <c r="A62" s="1" t="s">
        <v>92</v>
      </c>
      <c r="B62">
        <v>19.823</v>
      </c>
      <c r="C62">
        <v>19.46</v>
      </c>
      <c r="D62">
        <f t="shared" si="1"/>
        <v>0.363</v>
      </c>
    </row>
    <row r="63" ht="12.75" customHeight="1">
      <c r="A63" s="1" t="s">
        <v>93</v>
      </c>
      <c r="B63">
        <v>1819.305</v>
      </c>
      <c r="C63">
        <v>1818.77</v>
      </c>
      <c r="D63">
        <f t="shared" si="1"/>
        <v>0.535</v>
      </c>
    </row>
    <row r="64" ht="12.75" customHeight="1">
      <c r="A64" s="1" t="s">
        <v>94</v>
      </c>
      <c r="B64">
        <v>16243.713</v>
      </c>
      <c r="C64">
        <v>16242.81</v>
      </c>
      <c r="D64">
        <f t="shared" si="1"/>
        <v>0.903</v>
      </c>
    </row>
    <row r="65" ht="12.75" customHeight="1">
      <c r="A65" s="1" t="s">
        <v>95</v>
      </c>
      <c r="B65">
        <v>2455.865</v>
      </c>
      <c r="C65">
        <v>2455.27</v>
      </c>
      <c r="D65">
        <f t="shared" si="1"/>
        <v>0.595</v>
      </c>
    </row>
    <row r="66" ht="12.75" customHeight="1">
      <c r="A66" s="1" t="s">
        <v>96</v>
      </c>
      <c r="B66">
        <v>3234.879</v>
      </c>
      <c r="C66">
        <v>3234.2</v>
      </c>
      <c r="D66">
        <f t="shared" si="1"/>
        <v>0.679</v>
      </c>
    </row>
    <row r="67" ht="12.75" customHeight="1">
      <c r="A67" s="1" t="s">
        <v>97</v>
      </c>
      <c r="B67">
        <v>1172.386</v>
      </c>
      <c r="C67">
        <v>1171.97</v>
      </c>
      <c r="D67">
        <f t="shared" si="1"/>
        <v>0.416</v>
      </c>
    </row>
    <row r="68" ht="12.75" customHeight="1">
      <c r="A68" s="1" t="s">
        <v>98</v>
      </c>
      <c r="B68">
        <v>3611.515</v>
      </c>
      <c r="C68">
        <v>3610.83</v>
      </c>
      <c r="D68">
        <f t="shared" si="1"/>
        <v>0.685</v>
      </c>
    </row>
    <row r="69" ht="12.75" customHeight="1">
      <c r="A69" s="1" t="s">
        <v>99</v>
      </c>
      <c r="B69">
        <v>1674.5</v>
      </c>
      <c r="C69">
        <v>1673.83</v>
      </c>
      <c r="D69">
        <f t="shared" si="1"/>
        <v>0.67</v>
      </c>
    </row>
    <row r="70" ht="12.75" customHeight="1">
      <c r="A70" s="1" t="s">
        <v>100</v>
      </c>
      <c r="B70">
        <v>637.062</v>
      </c>
      <c r="C70">
        <v>636.54</v>
      </c>
      <c r="D70">
        <f t="shared" si="1"/>
        <v>0.522</v>
      </c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14"/>
    <col customWidth="1" min="2" max="2" width="9.86"/>
    <col customWidth="1" min="3" max="3" width="12.71"/>
    <col customWidth="1" min="4" max="4" width="15.4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2.75" customHeight="1">
      <c r="A2" s="1" t="s">
        <v>29</v>
      </c>
      <c r="B2">
        <v>1729.866</v>
      </c>
      <c r="C2">
        <v>1729.23</v>
      </c>
      <c r="D2">
        <f t="shared" ref="D2:D70" si="1">IFERROR((B2-C2),"-")</f>
        <v>0.636</v>
      </c>
    </row>
    <row r="3" ht="12.75" customHeight="1">
      <c r="A3" s="1" t="s">
        <v>31</v>
      </c>
      <c r="B3">
        <v>4315.406</v>
      </c>
      <c r="C3">
        <v>4314.26</v>
      </c>
      <c r="D3">
        <f t="shared" si="1"/>
        <v>1.146</v>
      </c>
    </row>
    <row r="4" ht="12.75" customHeight="1">
      <c r="A4" s="1" t="s">
        <v>32</v>
      </c>
      <c r="B4">
        <v>4589.103</v>
      </c>
      <c r="C4">
        <v>4587.83</v>
      </c>
      <c r="D4">
        <f t="shared" si="1"/>
        <v>1.273</v>
      </c>
    </row>
    <row r="5" ht="12.75" customHeight="1">
      <c r="A5" s="1" t="s">
        <v>33</v>
      </c>
      <c r="B5">
        <v>10185.223</v>
      </c>
      <c r="C5">
        <v>10182.98</v>
      </c>
      <c r="D5">
        <f t="shared" si="1"/>
        <v>2.243</v>
      </c>
    </row>
    <row r="6" ht="12.75" customHeight="1">
      <c r="A6" s="1" t="s">
        <v>34</v>
      </c>
      <c r="B6">
        <v>3559.634</v>
      </c>
      <c r="C6">
        <v>3559.07</v>
      </c>
      <c r="D6">
        <f t="shared" si="1"/>
        <v>0.564</v>
      </c>
    </row>
    <row r="7" ht="12.75" customHeight="1">
      <c r="A7" s="1" t="s">
        <v>35</v>
      </c>
      <c r="B7">
        <v>694.797</v>
      </c>
      <c r="C7">
        <v>694.4</v>
      </c>
      <c r="D7">
        <f t="shared" si="1"/>
        <v>0.397</v>
      </c>
    </row>
    <row r="8" ht="12.75" customHeight="1">
      <c r="A8" s="1" t="s">
        <v>36</v>
      </c>
      <c r="B8">
        <v>34.205</v>
      </c>
      <c r="C8">
        <v>33.99</v>
      </c>
      <c r="D8">
        <f t="shared" si="1"/>
        <v>0.215</v>
      </c>
    </row>
    <row r="9" ht="12.75" customHeight="1">
      <c r="A9" s="1" t="s">
        <v>37</v>
      </c>
      <c r="B9">
        <v>160.58</v>
      </c>
      <c r="C9">
        <v>160.3</v>
      </c>
      <c r="D9">
        <f t="shared" si="1"/>
        <v>0.28</v>
      </c>
    </row>
    <row r="10" ht="12.75" customHeight="1">
      <c r="A10" s="1" t="s">
        <v>38</v>
      </c>
      <c r="B10">
        <v>244.941</v>
      </c>
      <c r="C10">
        <v>244.61</v>
      </c>
      <c r="D10">
        <f t="shared" si="1"/>
        <v>0.331</v>
      </c>
    </row>
    <row r="11" ht="12.75" customHeight="1">
      <c r="A11" s="1" t="s">
        <v>39</v>
      </c>
      <c r="B11">
        <v>27.766</v>
      </c>
      <c r="C11">
        <v>27.34</v>
      </c>
      <c r="D11">
        <f t="shared" si="1"/>
        <v>0.426</v>
      </c>
    </row>
    <row r="12" ht="12.75" customHeight="1">
      <c r="A12" s="1" t="s">
        <v>40</v>
      </c>
      <c r="B12">
        <v>32.753</v>
      </c>
      <c r="C12">
        <v>32.42</v>
      </c>
      <c r="D12">
        <f t="shared" si="1"/>
        <v>0.333</v>
      </c>
    </row>
    <row r="13" ht="12.75" customHeight="1">
      <c r="A13" s="1" t="s">
        <v>41</v>
      </c>
      <c r="B13">
        <v>96.483</v>
      </c>
      <c r="C13">
        <v>96.04</v>
      </c>
      <c r="D13">
        <f t="shared" si="1"/>
        <v>0.443</v>
      </c>
    </row>
    <row r="14" ht="12.75" customHeight="1">
      <c r="A14" s="1" t="s">
        <v>42</v>
      </c>
      <c r="B14">
        <v>133.199</v>
      </c>
      <c r="C14">
        <v>132.71</v>
      </c>
      <c r="D14">
        <f t="shared" si="1"/>
        <v>0.489</v>
      </c>
    </row>
    <row r="15" ht="12.75" customHeight="1">
      <c r="A15" s="1" t="s">
        <v>43</v>
      </c>
      <c r="B15">
        <v>187.556</v>
      </c>
      <c r="C15">
        <v>187.13</v>
      </c>
      <c r="D15">
        <f t="shared" si="1"/>
        <v>0.426</v>
      </c>
    </row>
    <row r="16" ht="12.75" customHeight="1">
      <c r="A16" s="1" t="s">
        <v>44</v>
      </c>
      <c r="B16">
        <v>24.693</v>
      </c>
      <c r="C16">
        <v>24.47</v>
      </c>
      <c r="D16">
        <f t="shared" si="1"/>
        <v>0.223</v>
      </c>
    </row>
    <row r="17" ht="12.75" customHeight="1">
      <c r="A17" s="1" t="s">
        <v>45</v>
      </c>
      <c r="B17">
        <v>99.23</v>
      </c>
      <c r="C17">
        <v>98.99</v>
      </c>
      <c r="D17">
        <f t="shared" si="1"/>
        <v>0.24</v>
      </c>
    </row>
    <row r="18" ht="12.75" customHeight="1">
      <c r="A18" s="1" t="s">
        <v>46</v>
      </c>
      <c r="B18">
        <v>732.934</v>
      </c>
      <c r="C18">
        <v>732.6</v>
      </c>
      <c r="D18">
        <f t="shared" si="1"/>
        <v>0.334</v>
      </c>
    </row>
    <row r="19" ht="12.75" customHeight="1">
      <c r="A19" s="1" t="s">
        <v>47</v>
      </c>
      <c r="B19">
        <v>11068.763</v>
      </c>
      <c r="C19">
        <v>11067.95</v>
      </c>
      <c r="D19">
        <f t="shared" si="1"/>
        <v>0.813</v>
      </c>
    </row>
    <row r="20" ht="12.75" customHeight="1">
      <c r="A20" s="1" t="s">
        <v>48</v>
      </c>
      <c r="B20">
        <v>29632.968</v>
      </c>
      <c r="C20">
        <v>29631.71</v>
      </c>
      <c r="D20">
        <f t="shared" si="1"/>
        <v>1.258</v>
      </c>
    </row>
    <row r="21" ht="12.75" customHeight="1">
      <c r="A21" s="1" t="s">
        <v>49</v>
      </c>
      <c r="B21">
        <v>50837.557</v>
      </c>
      <c r="C21">
        <v>50835.98</v>
      </c>
      <c r="D21">
        <f t="shared" si="1"/>
        <v>1.577</v>
      </c>
    </row>
    <row r="22" ht="12.75" customHeight="1">
      <c r="A22" s="1" t="s">
        <v>50</v>
      </c>
      <c r="B22">
        <v>0.89</v>
      </c>
      <c r="C22">
        <v>0.7</v>
      </c>
      <c r="D22">
        <f t="shared" si="1"/>
        <v>0.19</v>
      </c>
    </row>
    <row r="23" ht="12.75" customHeight="1">
      <c r="A23" s="1" t="s">
        <v>51</v>
      </c>
      <c r="B23">
        <v>33.432</v>
      </c>
      <c r="C23">
        <v>33.27</v>
      </c>
      <c r="D23">
        <f t="shared" si="1"/>
        <v>0.162</v>
      </c>
    </row>
    <row r="24" ht="12.75" customHeight="1">
      <c r="A24" s="1" t="s">
        <v>52</v>
      </c>
      <c r="B24">
        <v>2.691</v>
      </c>
      <c r="C24">
        <v>2.55</v>
      </c>
      <c r="D24">
        <f t="shared" si="1"/>
        <v>0.141</v>
      </c>
    </row>
    <row r="25" ht="12.75" customHeight="1">
      <c r="A25" s="1" t="s">
        <v>53</v>
      </c>
      <c r="B25">
        <v>247.99</v>
      </c>
      <c r="C25">
        <v>247.78</v>
      </c>
      <c r="D25">
        <f t="shared" si="1"/>
        <v>0.21</v>
      </c>
    </row>
    <row r="26" ht="12.75" customHeight="1">
      <c r="A26" s="1" t="s">
        <v>54</v>
      </c>
      <c r="B26">
        <v>1483.133</v>
      </c>
      <c r="C26">
        <v>1482.83</v>
      </c>
      <c r="D26">
        <f t="shared" si="1"/>
        <v>0.303</v>
      </c>
    </row>
    <row r="27" ht="12.75" customHeight="1">
      <c r="A27" s="1" t="s">
        <v>55</v>
      </c>
      <c r="B27">
        <v>39.345</v>
      </c>
      <c r="C27">
        <v>38.9</v>
      </c>
      <c r="D27">
        <f t="shared" si="1"/>
        <v>0.445</v>
      </c>
    </row>
    <row r="28" ht="12.75" customHeight="1">
      <c r="A28" s="1" t="s">
        <v>56</v>
      </c>
      <c r="B28">
        <v>1243.603</v>
      </c>
      <c r="C28">
        <v>1243.3</v>
      </c>
      <c r="D28">
        <f t="shared" si="1"/>
        <v>0.303</v>
      </c>
    </row>
    <row r="29" ht="12.75" customHeight="1">
      <c r="A29" s="1" t="s">
        <v>57</v>
      </c>
      <c r="B29">
        <v>24.562</v>
      </c>
      <c r="C29">
        <v>24.34</v>
      </c>
      <c r="D29">
        <f t="shared" si="1"/>
        <v>0.222</v>
      </c>
    </row>
    <row r="30" ht="12.75" customHeight="1">
      <c r="A30" s="1" t="s">
        <v>58</v>
      </c>
      <c r="B30">
        <v>3.641</v>
      </c>
      <c r="C30">
        <v>3.48</v>
      </c>
      <c r="D30">
        <f t="shared" si="1"/>
        <v>0.161</v>
      </c>
    </row>
    <row r="31" ht="12.75" customHeight="1">
      <c r="A31" s="1" t="s">
        <v>59</v>
      </c>
      <c r="B31">
        <v>6.926</v>
      </c>
      <c r="C31">
        <v>6.75</v>
      </c>
      <c r="D31">
        <f t="shared" si="1"/>
        <v>0.176</v>
      </c>
    </row>
    <row r="32" ht="12.75" customHeight="1">
      <c r="A32" s="1" t="s">
        <v>60</v>
      </c>
      <c r="B32">
        <v>141.179</v>
      </c>
      <c r="C32">
        <v>140.69</v>
      </c>
      <c r="D32">
        <f t="shared" si="1"/>
        <v>0.489</v>
      </c>
    </row>
    <row r="33" ht="12.75" customHeight="1">
      <c r="A33" s="1" t="s">
        <v>61</v>
      </c>
      <c r="B33">
        <v>157.784</v>
      </c>
      <c r="C33">
        <v>157.27</v>
      </c>
      <c r="D33">
        <f t="shared" si="1"/>
        <v>0.514</v>
      </c>
    </row>
    <row r="34" ht="12.75" customHeight="1">
      <c r="A34" s="1" t="s">
        <v>62</v>
      </c>
      <c r="B34">
        <v>12033.777</v>
      </c>
      <c r="C34">
        <v>12032.43</v>
      </c>
      <c r="D34">
        <f t="shared" si="1"/>
        <v>1.347</v>
      </c>
    </row>
    <row r="35" ht="12.75" customHeight="1">
      <c r="A35" s="1" t="s">
        <v>63</v>
      </c>
      <c r="B35">
        <v>8111.853</v>
      </c>
      <c r="C35">
        <v>8110.41</v>
      </c>
      <c r="D35">
        <f t="shared" si="1"/>
        <v>1.443</v>
      </c>
    </row>
    <row r="36" ht="12.75" customHeight="1">
      <c r="A36" s="1" t="s">
        <v>64</v>
      </c>
      <c r="B36">
        <v>3.271</v>
      </c>
      <c r="C36">
        <v>3.16</v>
      </c>
      <c r="D36">
        <f t="shared" si="1"/>
        <v>0.111</v>
      </c>
    </row>
    <row r="37" ht="12.75" customHeight="1">
      <c r="A37" s="1" t="s">
        <v>65</v>
      </c>
      <c r="B37">
        <v>1.409</v>
      </c>
      <c r="C37">
        <v>1.25</v>
      </c>
      <c r="D37">
        <f t="shared" si="1"/>
        <v>0.159</v>
      </c>
    </row>
    <row r="38" ht="12.75" customHeight="1">
      <c r="A38" s="1" t="s">
        <v>66</v>
      </c>
      <c r="B38">
        <v>1.64</v>
      </c>
      <c r="C38">
        <v>1.53</v>
      </c>
      <c r="D38">
        <f t="shared" si="1"/>
        <v>0.11</v>
      </c>
    </row>
    <row r="39" ht="12.75" customHeight="1">
      <c r="A39" s="1" t="s">
        <v>67</v>
      </c>
      <c r="B39">
        <v>19.837</v>
      </c>
      <c r="C39">
        <v>19.64</v>
      </c>
      <c r="D39">
        <f t="shared" si="1"/>
        <v>0.197</v>
      </c>
    </row>
    <row r="40" ht="12.75" customHeight="1">
      <c r="A40" s="1" t="s">
        <v>68</v>
      </c>
      <c r="B40">
        <v>17.27</v>
      </c>
      <c r="C40">
        <v>17.01</v>
      </c>
      <c r="D40">
        <f t="shared" si="1"/>
        <v>0.26</v>
      </c>
    </row>
    <row r="41" ht="12.75" customHeight="1">
      <c r="A41" s="1" t="s">
        <v>69</v>
      </c>
      <c r="B41">
        <v>3.623</v>
      </c>
      <c r="C41">
        <v>3.46</v>
      </c>
      <c r="D41">
        <f t="shared" si="1"/>
        <v>0.163</v>
      </c>
    </row>
    <row r="42" ht="12.75" customHeight="1">
      <c r="A42" s="1" t="s">
        <v>70</v>
      </c>
      <c r="B42">
        <v>246.897</v>
      </c>
      <c r="C42">
        <v>246.37</v>
      </c>
      <c r="D42">
        <f t="shared" si="1"/>
        <v>0.527</v>
      </c>
    </row>
    <row r="43" ht="12.75" customHeight="1">
      <c r="A43" s="1" t="s">
        <v>71</v>
      </c>
      <c r="B43">
        <v>108.429</v>
      </c>
      <c r="C43">
        <v>108.04</v>
      </c>
      <c r="D43">
        <f t="shared" si="1"/>
        <v>0.389</v>
      </c>
    </row>
    <row r="44" ht="12.75" customHeight="1">
      <c r="A44" s="1" t="s">
        <v>72</v>
      </c>
      <c r="B44">
        <v>37.514</v>
      </c>
      <c r="C44">
        <v>37.21</v>
      </c>
      <c r="D44">
        <f t="shared" si="1"/>
        <v>0.304</v>
      </c>
    </row>
    <row r="45" ht="12.75" customHeight="1">
      <c r="A45" s="1" t="s">
        <v>73</v>
      </c>
      <c r="B45">
        <v>1127.653</v>
      </c>
      <c r="C45">
        <v>1127.28</v>
      </c>
      <c r="D45">
        <f t="shared" si="1"/>
        <v>0.373</v>
      </c>
    </row>
    <row r="46" ht="12.75" customHeight="1">
      <c r="A46" s="1" t="s">
        <v>74</v>
      </c>
      <c r="B46">
        <v>1378.013</v>
      </c>
      <c r="C46">
        <v>1377.63</v>
      </c>
      <c r="D46">
        <f t="shared" si="1"/>
        <v>0.383</v>
      </c>
    </row>
    <row r="47" ht="12.75" customHeight="1">
      <c r="A47" s="1" t="s">
        <v>75</v>
      </c>
      <c r="B47">
        <v>28489.37</v>
      </c>
      <c r="C47">
        <v>28488.8</v>
      </c>
      <c r="D47">
        <f t="shared" si="1"/>
        <v>0.57</v>
      </c>
    </row>
    <row r="48" ht="12.75" customHeight="1">
      <c r="A48" s="1" t="s">
        <v>76</v>
      </c>
      <c r="B48">
        <v>59.204</v>
      </c>
      <c r="C48">
        <v>58.89</v>
      </c>
      <c r="D48">
        <f t="shared" si="1"/>
        <v>0.314</v>
      </c>
    </row>
    <row r="49" ht="12.75" customHeight="1">
      <c r="A49" s="1" t="s">
        <v>77</v>
      </c>
      <c r="B49">
        <v>1075.115</v>
      </c>
      <c r="C49">
        <v>1074.75</v>
      </c>
      <c r="D49">
        <f t="shared" si="1"/>
        <v>0.365</v>
      </c>
    </row>
    <row r="50" ht="12.75" customHeight="1">
      <c r="A50" s="1" t="s">
        <v>78</v>
      </c>
      <c r="B50">
        <v>76.931</v>
      </c>
      <c r="C50">
        <v>76.63</v>
      </c>
      <c r="D50">
        <f t="shared" si="1"/>
        <v>0.301</v>
      </c>
    </row>
    <row r="51" ht="12.75" customHeight="1">
      <c r="A51" s="1" t="s">
        <v>79</v>
      </c>
      <c r="B51">
        <v>5007.266</v>
      </c>
      <c r="C51">
        <v>5006.84</v>
      </c>
      <c r="D51">
        <f t="shared" si="1"/>
        <v>0.426</v>
      </c>
    </row>
    <row r="52" ht="12.75" customHeight="1">
      <c r="A52" s="1" t="s">
        <v>82</v>
      </c>
      <c r="B52">
        <v>477.088</v>
      </c>
      <c r="C52">
        <v>476.74</v>
      </c>
      <c r="D52">
        <f t="shared" si="1"/>
        <v>0.348</v>
      </c>
    </row>
    <row r="53" ht="12.75" customHeight="1">
      <c r="A53" s="1" t="s">
        <v>83</v>
      </c>
      <c r="B53">
        <v>498.553</v>
      </c>
      <c r="C53">
        <v>498.19</v>
      </c>
      <c r="D53">
        <f t="shared" si="1"/>
        <v>0.363</v>
      </c>
    </row>
    <row r="54" ht="12.75" customHeight="1">
      <c r="A54" s="1" t="s">
        <v>84</v>
      </c>
      <c r="B54">
        <v>6426.275</v>
      </c>
      <c r="C54">
        <v>6425.79</v>
      </c>
      <c r="D54">
        <f t="shared" si="1"/>
        <v>0.485</v>
      </c>
    </row>
    <row r="55" ht="12.75" customHeight="1">
      <c r="A55" s="1" t="s">
        <v>85</v>
      </c>
      <c r="B55">
        <v>36563.044</v>
      </c>
      <c r="C55">
        <v>36562.37</v>
      </c>
      <c r="D55">
        <f t="shared" si="1"/>
        <v>0.674</v>
      </c>
    </row>
    <row r="56" ht="12.75" customHeight="1">
      <c r="A56" s="1" t="s">
        <v>86</v>
      </c>
      <c r="B56">
        <v>22724.957</v>
      </c>
      <c r="C56">
        <v>22722.45</v>
      </c>
      <c r="D56">
        <f t="shared" si="1"/>
        <v>2.507</v>
      </c>
    </row>
    <row r="57" ht="12.75" customHeight="1">
      <c r="A57" s="1" t="s">
        <v>87</v>
      </c>
      <c r="B57">
        <v>0.858</v>
      </c>
      <c r="C57">
        <v>0.59</v>
      </c>
      <c r="D57">
        <f t="shared" si="1"/>
        <v>0.268</v>
      </c>
    </row>
    <row r="58" ht="12.75" customHeight="1">
      <c r="A58" s="1" t="s">
        <v>88</v>
      </c>
      <c r="B58">
        <v>8865.328</v>
      </c>
      <c r="C58">
        <v>8863.54</v>
      </c>
      <c r="D58">
        <f t="shared" si="1"/>
        <v>1.788</v>
      </c>
    </row>
    <row r="59" ht="12.75" customHeight="1">
      <c r="A59" s="1" t="s">
        <v>89</v>
      </c>
      <c r="B59">
        <v>10.143</v>
      </c>
      <c r="C59">
        <v>9.79</v>
      </c>
      <c r="D59">
        <f t="shared" si="1"/>
        <v>0.353</v>
      </c>
    </row>
    <row r="60" ht="12.75" customHeight="1">
      <c r="A60" s="1" t="s">
        <v>90</v>
      </c>
      <c r="B60">
        <v>1.781</v>
      </c>
      <c r="C60">
        <v>1.42</v>
      </c>
      <c r="D60">
        <f t="shared" si="1"/>
        <v>0.361</v>
      </c>
    </row>
    <row r="61" ht="12.75" customHeight="1">
      <c r="A61" s="1" t="s">
        <v>91</v>
      </c>
      <c r="B61">
        <v>31069.341</v>
      </c>
      <c r="C61">
        <v>31067.49</v>
      </c>
      <c r="D61">
        <f t="shared" si="1"/>
        <v>1.851</v>
      </c>
    </row>
    <row r="62" ht="12.75" customHeight="1">
      <c r="A62" s="1" t="s">
        <v>92</v>
      </c>
      <c r="B62">
        <v>18.873</v>
      </c>
      <c r="C62">
        <v>18.21</v>
      </c>
      <c r="D62">
        <f t="shared" si="1"/>
        <v>0.663</v>
      </c>
    </row>
    <row r="63" ht="12.75" customHeight="1">
      <c r="A63" s="1" t="s">
        <v>93</v>
      </c>
      <c r="B63">
        <v>2675.422</v>
      </c>
      <c r="C63">
        <v>2674.7</v>
      </c>
      <c r="D63">
        <f t="shared" si="1"/>
        <v>0.722</v>
      </c>
    </row>
    <row r="64" ht="12.75" customHeight="1">
      <c r="A64" s="1" t="s">
        <v>94</v>
      </c>
      <c r="B64">
        <v>12782.734</v>
      </c>
      <c r="C64">
        <v>12781.74</v>
      </c>
      <c r="D64">
        <f t="shared" si="1"/>
        <v>0.994</v>
      </c>
    </row>
    <row r="65" ht="12.75" customHeight="1">
      <c r="A65" s="1" t="s">
        <v>95</v>
      </c>
      <c r="B65">
        <v>2981.081</v>
      </c>
      <c r="C65">
        <v>2980.35</v>
      </c>
      <c r="D65">
        <f t="shared" si="1"/>
        <v>0.731</v>
      </c>
    </row>
    <row r="66" ht="12.75" customHeight="1">
      <c r="A66" s="1" t="s">
        <v>96</v>
      </c>
      <c r="B66">
        <v>3833.565</v>
      </c>
      <c r="C66">
        <v>3832.9</v>
      </c>
      <c r="D66">
        <f t="shared" si="1"/>
        <v>0.665</v>
      </c>
    </row>
    <row r="67" ht="12.75" customHeight="1">
      <c r="A67" s="1" t="s">
        <v>97</v>
      </c>
      <c r="B67">
        <v>2653.078</v>
      </c>
      <c r="C67">
        <v>2652.41</v>
      </c>
      <c r="D67">
        <f t="shared" si="1"/>
        <v>0.668</v>
      </c>
    </row>
    <row r="68" ht="12.75" customHeight="1">
      <c r="A68" s="1" t="s">
        <v>98</v>
      </c>
      <c r="B68">
        <v>4184.478</v>
      </c>
      <c r="C68">
        <v>4183.8</v>
      </c>
      <c r="D68">
        <f t="shared" si="1"/>
        <v>0.678</v>
      </c>
    </row>
    <row r="69" ht="12.75" customHeight="1">
      <c r="A69" s="1" t="s">
        <v>99</v>
      </c>
      <c r="B69">
        <v>6042.326</v>
      </c>
      <c r="C69">
        <v>6041.49</v>
      </c>
      <c r="D69">
        <f t="shared" si="1"/>
        <v>0.836</v>
      </c>
    </row>
    <row r="70" ht="12.75" customHeight="1">
      <c r="A70" s="1" t="s">
        <v>100</v>
      </c>
      <c r="B70">
        <v>1270.993</v>
      </c>
      <c r="C70">
        <v>1270.4</v>
      </c>
      <c r="D70">
        <f t="shared" si="1"/>
        <v>0.593</v>
      </c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14"/>
    <col customWidth="1" min="2" max="3" width="3.0"/>
    <col customWidth="1" min="4" max="4" width="19.57"/>
    <col customWidth="1" min="5" max="5" width="3.43"/>
    <col customWidth="1" min="6" max="7" width="3.14"/>
    <col customWidth="1" min="8" max="8" width="3.29"/>
    <col customWidth="1" min="9" max="10" width="3.14"/>
    <col customWidth="1" min="11" max="11" width="3.0"/>
    <col customWidth="1" min="12" max="12" width="3.29"/>
    <col customWidth="1" min="13" max="14" width="3.57"/>
    <col customWidth="1" min="15" max="15" width="3.0"/>
    <col customWidth="1" min="16" max="16" width="3.43"/>
    <col customWidth="1" min="17" max="17" width="3.14"/>
    <col customWidth="1" min="18" max="18" width="3.43"/>
    <col customWidth="1" min="19" max="20" width="3.14"/>
    <col customWidth="1" min="21" max="21" width="3.71"/>
    <col customWidth="1" min="22" max="22" width="3.29"/>
    <col customWidth="1" min="23" max="23" width="3.43"/>
    <col customWidth="1" min="24" max="24" width="3.29"/>
    <col customWidth="1" min="25" max="25" width="3.71"/>
    <col customWidth="1" min="26" max="26" width="3.29"/>
    <col customWidth="1" min="27" max="27" width="3.14"/>
  </cols>
  <sheetData>
    <row r="1" ht="12.75" customHeight="1">
      <c r="A1" s="1" t="s">
        <v>0</v>
      </c>
      <c r="B1" s="1" t="s">
        <v>4</v>
      </c>
      <c r="C1" s="1" t="s">
        <v>5</v>
      </c>
      <c r="D1" s="2" t="s">
        <v>102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ht="12.75" customHeight="1">
      <c r="A2" s="1" t="s">
        <v>87</v>
      </c>
      <c r="B2">
        <v>1.0</v>
      </c>
      <c r="C2">
        <v>18.0</v>
      </c>
      <c r="D2">
        <v>0.642</v>
      </c>
      <c r="E2">
        <v>8027.0</v>
      </c>
      <c r="F2">
        <v>6370.0</v>
      </c>
      <c r="G2">
        <v>45.0</v>
      </c>
      <c r="H2">
        <v>5.0</v>
      </c>
      <c r="I2">
        <v>18.0</v>
      </c>
      <c r="J2">
        <v>6361.0</v>
      </c>
      <c r="K2">
        <v>263.0</v>
      </c>
      <c r="L2">
        <v>249.0</v>
      </c>
      <c r="M2">
        <v>6361.0</v>
      </c>
      <c r="N2">
        <v>0.0</v>
      </c>
      <c r="O2">
        <v>0.0</v>
      </c>
      <c r="P2">
        <v>6361.0</v>
      </c>
      <c r="Q2">
        <v>6217.0</v>
      </c>
      <c r="R2">
        <v>144.0</v>
      </c>
      <c r="S2">
        <v>20205.0</v>
      </c>
      <c r="T2">
        <v>34.0</v>
      </c>
      <c r="U2">
        <v>7048.0</v>
      </c>
      <c r="V2">
        <v>5551.0</v>
      </c>
      <c r="W2">
        <v>16.0</v>
      </c>
      <c r="X2">
        <v>5362.0</v>
      </c>
      <c r="Y2" t="s">
        <v>30</v>
      </c>
      <c r="Z2">
        <v>4001.0</v>
      </c>
      <c r="AA2">
        <v>14521.0</v>
      </c>
    </row>
    <row r="3" ht="12.75" customHeight="1">
      <c r="A3" s="1" t="s">
        <v>50</v>
      </c>
      <c r="B3">
        <v>1.0</v>
      </c>
      <c r="C3">
        <v>5.0</v>
      </c>
      <c r="D3">
        <v>1.115</v>
      </c>
      <c r="E3">
        <v>3500.0</v>
      </c>
      <c r="F3">
        <v>2590.0</v>
      </c>
      <c r="G3">
        <v>20.0</v>
      </c>
      <c r="H3">
        <v>12.0</v>
      </c>
      <c r="I3">
        <v>5.0</v>
      </c>
      <c r="J3">
        <v>3808.0</v>
      </c>
      <c r="K3">
        <v>37.0</v>
      </c>
      <c r="L3">
        <v>204.0</v>
      </c>
      <c r="M3">
        <v>2587.0</v>
      </c>
      <c r="N3">
        <v>1221.0</v>
      </c>
      <c r="O3">
        <v>0.0</v>
      </c>
      <c r="P3">
        <v>2587.0</v>
      </c>
      <c r="Q3">
        <v>2582.0</v>
      </c>
      <c r="R3">
        <v>5.0</v>
      </c>
      <c r="S3">
        <v>23667.0</v>
      </c>
      <c r="T3">
        <v>4.0</v>
      </c>
      <c r="U3">
        <v>9320.0</v>
      </c>
      <c r="V3">
        <v>17291.0</v>
      </c>
      <c r="W3" t="s">
        <v>80</v>
      </c>
      <c r="X3">
        <v>8562.0</v>
      </c>
      <c r="Y3" t="s">
        <v>81</v>
      </c>
      <c r="Z3">
        <v>19326.0</v>
      </c>
      <c r="AA3">
        <v>72723.0</v>
      </c>
    </row>
    <row r="4" ht="12.75" customHeight="1">
      <c r="A4" s="1" t="s">
        <v>65</v>
      </c>
      <c r="B4">
        <v>1.0</v>
      </c>
      <c r="C4">
        <v>14.0</v>
      </c>
      <c r="D4">
        <v>1.142</v>
      </c>
      <c r="E4">
        <v>12386.0</v>
      </c>
      <c r="F4">
        <v>8913.0</v>
      </c>
      <c r="G4">
        <v>66.0</v>
      </c>
      <c r="H4">
        <v>13.0</v>
      </c>
      <c r="I4">
        <v>14.0</v>
      </c>
      <c r="J4">
        <v>8903.0</v>
      </c>
      <c r="K4">
        <v>546.0</v>
      </c>
      <c r="L4">
        <v>274.0</v>
      </c>
      <c r="M4">
        <v>8903.0</v>
      </c>
      <c r="N4">
        <v>0.0</v>
      </c>
      <c r="O4">
        <v>0.0</v>
      </c>
      <c r="P4">
        <v>8903.0</v>
      </c>
      <c r="Q4">
        <v>8778.0</v>
      </c>
      <c r="R4">
        <v>125.0</v>
      </c>
      <c r="S4">
        <v>16491.0</v>
      </c>
      <c r="T4">
        <v>13.0</v>
      </c>
      <c r="U4">
        <v>5078.0</v>
      </c>
      <c r="V4">
        <v>9226.0</v>
      </c>
      <c r="W4">
        <v>0.0</v>
      </c>
      <c r="X4">
        <v>4626.0</v>
      </c>
      <c r="Y4" t="s">
        <v>30</v>
      </c>
      <c r="Z4">
        <v>8986.0</v>
      </c>
      <c r="AA4">
        <v>30055.0</v>
      </c>
    </row>
    <row r="5" ht="12.75" customHeight="1">
      <c r="A5" s="1" t="s">
        <v>52</v>
      </c>
      <c r="B5">
        <v>1.0</v>
      </c>
      <c r="C5">
        <v>5.0</v>
      </c>
      <c r="D5">
        <v>1.206</v>
      </c>
      <c r="E5">
        <v>5077.0</v>
      </c>
      <c r="F5">
        <v>3423.0</v>
      </c>
      <c r="G5">
        <v>24.0</v>
      </c>
      <c r="H5">
        <v>11.0</v>
      </c>
      <c r="I5">
        <v>5.0</v>
      </c>
      <c r="J5">
        <v>4522.0</v>
      </c>
      <c r="K5">
        <v>120.0</v>
      </c>
      <c r="L5">
        <v>87.0</v>
      </c>
      <c r="M5">
        <v>3420.0</v>
      </c>
      <c r="N5">
        <v>1102.0</v>
      </c>
      <c r="O5">
        <v>0.0</v>
      </c>
      <c r="P5">
        <v>3420.0</v>
      </c>
      <c r="Q5">
        <v>3393.0</v>
      </c>
      <c r="R5">
        <v>27.0</v>
      </c>
      <c r="S5">
        <v>20390.0</v>
      </c>
      <c r="T5">
        <v>4.0</v>
      </c>
      <c r="U5">
        <v>8032.0</v>
      </c>
      <c r="V5">
        <v>14889.0</v>
      </c>
      <c r="W5" t="s">
        <v>80</v>
      </c>
      <c r="X5">
        <v>7243.0</v>
      </c>
      <c r="Y5" t="s">
        <v>81</v>
      </c>
      <c r="Z5">
        <v>16711.0</v>
      </c>
      <c r="AA5">
        <v>62704.0</v>
      </c>
    </row>
    <row r="6" ht="12.75" customHeight="1">
      <c r="A6" s="1" t="s">
        <v>90</v>
      </c>
      <c r="B6">
        <v>1.0</v>
      </c>
      <c r="C6">
        <v>23.0</v>
      </c>
      <c r="D6">
        <v>1.404</v>
      </c>
      <c r="E6">
        <v>14867.0</v>
      </c>
      <c r="F6">
        <v>11129.0</v>
      </c>
      <c r="G6">
        <v>66.0</v>
      </c>
      <c r="H6">
        <v>6.0</v>
      </c>
      <c r="I6">
        <v>23.0</v>
      </c>
      <c r="J6">
        <v>11117.0</v>
      </c>
      <c r="K6">
        <v>476.0</v>
      </c>
      <c r="L6">
        <v>641.0</v>
      </c>
      <c r="M6">
        <v>11117.0</v>
      </c>
      <c r="N6">
        <v>0.0</v>
      </c>
      <c r="O6">
        <v>0.0</v>
      </c>
      <c r="P6">
        <v>11117.0</v>
      </c>
      <c r="Q6">
        <v>10998.0</v>
      </c>
      <c r="R6">
        <v>119.0</v>
      </c>
      <c r="S6">
        <v>24141.0</v>
      </c>
      <c r="T6">
        <v>44.0</v>
      </c>
      <c r="U6">
        <v>9131.0</v>
      </c>
      <c r="V6">
        <v>7956.0</v>
      </c>
      <c r="W6">
        <v>21.0</v>
      </c>
      <c r="X6">
        <v>8670.0</v>
      </c>
      <c r="Y6" t="s">
        <v>30</v>
      </c>
      <c r="Z6">
        <v>6748.0</v>
      </c>
      <c r="AA6">
        <v>23949.0</v>
      </c>
    </row>
    <row r="7" ht="12.75" customHeight="1">
      <c r="A7" s="1" t="s">
        <v>66</v>
      </c>
      <c r="B7">
        <v>1.0</v>
      </c>
      <c r="C7">
        <v>13.0</v>
      </c>
      <c r="D7">
        <v>1.771</v>
      </c>
      <c r="E7">
        <v>18147.0</v>
      </c>
      <c r="F7">
        <v>12071.0</v>
      </c>
      <c r="G7">
        <v>73.0</v>
      </c>
      <c r="H7">
        <v>11.0</v>
      </c>
      <c r="I7">
        <v>13.0</v>
      </c>
      <c r="J7">
        <v>12062.0</v>
      </c>
      <c r="K7">
        <v>1149.0</v>
      </c>
      <c r="L7">
        <v>420.0</v>
      </c>
      <c r="M7">
        <v>12062.0</v>
      </c>
      <c r="N7">
        <v>0.0</v>
      </c>
      <c r="O7">
        <v>0.0</v>
      </c>
      <c r="P7">
        <v>12062.0</v>
      </c>
      <c r="Q7">
        <v>11923.0</v>
      </c>
      <c r="R7">
        <v>139.0</v>
      </c>
      <c r="S7">
        <v>19727.0</v>
      </c>
      <c r="T7">
        <v>12.0</v>
      </c>
      <c r="U7">
        <v>4987.0</v>
      </c>
      <c r="V7">
        <v>11096.0</v>
      </c>
      <c r="W7">
        <v>0.0</v>
      </c>
      <c r="X7">
        <v>4139.0</v>
      </c>
      <c r="Y7" t="s">
        <v>30</v>
      </c>
      <c r="Z7">
        <v>11233.0</v>
      </c>
      <c r="AA7">
        <v>40453.0</v>
      </c>
    </row>
    <row r="8" ht="12.75" customHeight="1">
      <c r="A8" s="1" t="s">
        <v>64</v>
      </c>
      <c r="B8">
        <v>1.0</v>
      </c>
      <c r="C8">
        <v>14.0</v>
      </c>
      <c r="D8">
        <v>3.214</v>
      </c>
      <c r="E8">
        <v>29673.0</v>
      </c>
      <c r="F8">
        <v>20135.0</v>
      </c>
      <c r="G8">
        <v>117.0</v>
      </c>
      <c r="H8">
        <v>12.0</v>
      </c>
      <c r="I8">
        <v>14.0</v>
      </c>
      <c r="J8">
        <v>20125.0</v>
      </c>
      <c r="K8">
        <v>1573.0</v>
      </c>
      <c r="L8">
        <v>445.0</v>
      </c>
      <c r="M8">
        <v>20125.0</v>
      </c>
      <c r="N8">
        <v>0.0</v>
      </c>
      <c r="O8">
        <v>0.0</v>
      </c>
      <c r="P8">
        <v>20125.0</v>
      </c>
      <c r="Q8">
        <v>20001.0</v>
      </c>
      <c r="R8">
        <v>124.0</v>
      </c>
      <c r="S8">
        <v>19749.0</v>
      </c>
      <c r="T8">
        <v>13.0</v>
      </c>
      <c r="U8">
        <v>5259.0</v>
      </c>
      <c r="V8">
        <v>11094.0</v>
      </c>
      <c r="W8">
        <v>0.0</v>
      </c>
      <c r="X8">
        <v>4627.0</v>
      </c>
      <c r="Y8" t="s">
        <v>30</v>
      </c>
      <c r="Z8">
        <v>11096.0</v>
      </c>
      <c r="AA8">
        <v>41850.0</v>
      </c>
    </row>
    <row r="9" ht="12.75" customHeight="1">
      <c r="A9" s="1" t="s">
        <v>58</v>
      </c>
      <c r="B9">
        <v>1.0</v>
      </c>
      <c r="C9">
        <v>15.0</v>
      </c>
      <c r="D9">
        <v>5.129</v>
      </c>
      <c r="E9">
        <v>37765.0</v>
      </c>
      <c r="F9">
        <v>23942.0</v>
      </c>
      <c r="G9">
        <v>128.0</v>
      </c>
      <c r="H9">
        <v>14.0</v>
      </c>
      <c r="I9">
        <v>15.0</v>
      </c>
      <c r="J9">
        <v>23932.0</v>
      </c>
      <c r="K9">
        <v>1650.0</v>
      </c>
      <c r="L9">
        <v>554.0</v>
      </c>
      <c r="M9">
        <v>23932.0</v>
      </c>
      <c r="N9">
        <v>0.0</v>
      </c>
      <c r="O9">
        <v>0.0</v>
      </c>
      <c r="P9">
        <v>23932.0</v>
      </c>
      <c r="Q9">
        <v>23750.0</v>
      </c>
      <c r="R9">
        <v>182.0</v>
      </c>
      <c r="S9">
        <v>30965.0</v>
      </c>
      <c r="T9">
        <v>14.0</v>
      </c>
      <c r="U9">
        <v>8180.0</v>
      </c>
      <c r="V9">
        <v>17027.0</v>
      </c>
      <c r="W9">
        <v>0.0</v>
      </c>
      <c r="X9">
        <v>7608.0</v>
      </c>
      <c r="Y9" t="s">
        <v>30</v>
      </c>
      <c r="Z9">
        <v>16674.0</v>
      </c>
      <c r="AA9">
        <v>60077.0</v>
      </c>
    </row>
    <row r="10" ht="12.75" customHeight="1">
      <c r="A10" s="1" t="s">
        <v>69</v>
      </c>
      <c r="B10">
        <v>1.0</v>
      </c>
      <c r="C10">
        <v>17.0</v>
      </c>
      <c r="D10">
        <v>5.812</v>
      </c>
      <c r="E10">
        <v>52760.0</v>
      </c>
      <c r="F10">
        <v>37394.0</v>
      </c>
      <c r="G10">
        <v>205.0</v>
      </c>
      <c r="H10">
        <v>16.0</v>
      </c>
      <c r="I10">
        <v>17.0</v>
      </c>
      <c r="J10">
        <v>37381.0</v>
      </c>
      <c r="K10">
        <v>1771.0</v>
      </c>
      <c r="L10">
        <v>801.0</v>
      </c>
      <c r="M10">
        <v>37381.0</v>
      </c>
      <c r="N10">
        <v>0.0</v>
      </c>
      <c r="O10">
        <v>0.0</v>
      </c>
      <c r="P10">
        <v>37381.0</v>
      </c>
      <c r="Q10">
        <v>37134.0</v>
      </c>
      <c r="R10">
        <v>247.0</v>
      </c>
      <c r="S10">
        <v>22689.0</v>
      </c>
      <c r="T10">
        <v>16.0</v>
      </c>
      <c r="U10">
        <v>8725.0</v>
      </c>
      <c r="V10">
        <v>12780.0</v>
      </c>
      <c r="W10">
        <v>0.0</v>
      </c>
      <c r="X10">
        <v>8962.0</v>
      </c>
      <c r="Y10" t="s">
        <v>30</v>
      </c>
      <c r="Z10">
        <v>11655.0</v>
      </c>
      <c r="AA10">
        <v>40847.0</v>
      </c>
    </row>
    <row r="11" ht="12.75" customHeight="1">
      <c r="A11" s="1" t="s">
        <v>59</v>
      </c>
      <c r="B11">
        <v>1.0</v>
      </c>
      <c r="C11">
        <v>17.0</v>
      </c>
      <c r="D11">
        <v>9.302</v>
      </c>
      <c r="E11">
        <v>64220.0</v>
      </c>
      <c r="F11">
        <v>44686.0</v>
      </c>
      <c r="G11">
        <v>224.0</v>
      </c>
      <c r="H11">
        <v>22.0</v>
      </c>
      <c r="I11">
        <v>17.0</v>
      </c>
      <c r="J11">
        <v>44674.0</v>
      </c>
      <c r="K11">
        <v>2624.0</v>
      </c>
      <c r="L11">
        <v>1062.0</v>
      </c>
      <c r="M11">
        <v>44674.0</v>
      </c>
      <c r="N11">
        <v>0.0</v>
      </c>
      <c r="O11">
        <v>0.0</v>
      </c>
      <c r="P11">
        <v>44674.0</v>
      </c>
      <c r="Q11">
        <v>44379.0</v>
      </c>
      <c r="R11">
        <v>295.0</v>
      </c>
      <c r="S11">
        <v>30916.0</v>
      </c>
      <c r="T11">
        <v>16.0</v>
      </c>
      <c r="U11">
        <v>9098.0</v>
      </c>
      <c r="V11">
        <v>17652.0</v>
      </c>
      <c r="W11">
        <v>1.0</v>
      </c>
      <c r="X11">
        <v>8707.0</v>
      </c>
      <c r="Y11" t="s">
        <v>30</v>
      </c>
      <c r="Z11">
        <v>17079.0</v>
      </c>
      <c r="AA11">
        <v>58675.0</v>
      </c>
    </row>
    <row r="12" ht="12.75" customHeight="1">
      <c r="A12" s="1" t="s">
        <v>51</v>
      </c>
      <c r="B12">
        <v>1.0</v>
      </c>
      <c r="C12">
        <v>6.0</v>
      </c>
      <c r="D12">
        <v>11.443</v>
      </c>
      <c r="E12">
        <v>46963.0</v>
      </c>
      <c r="F12">
        <v>36341.0</v>
      </c>
      <c r="G12">
        <v>166.0</v>
      </c>
      <c r="H12">
        <v>8.0</v>
      </c>
      <c r="I12">
        <v>6.0</v>
      </c>
      <c r="J12">
        <v>42657.0</v>
      </c>
      <c r="K12">
        <v>591.0</v>
      </c>
      <c r="L12">
        <v>476.0</v>
      </c>
      <c r="M12">
        <v>36337.0</v>
      </c>
      <c r="N12">
        <v>6320.0</v>
      </c>
      <c r="O12">
        <v>0.0</v>
      </c>
      <c r="P12">
        <v>36337.0</v>
      </c>
      <c r="Q12">
        <v>36295.0</v>
      </c>
      <c r="R12">
        <v>42.0</v>
      </c>
      <c r="S12">
        <v>17963.0</v>
      </c>
      <c r="T12">
        <v>5.0</v>
      </c>
      <c r="U12">
        <v>6771.0</v>
      </c>
      <c r="V12">
        <v>13729.0</v>
      </c>
      <c r="W12" t="s">
        <v>80</v>
      </c>
      <c r="X12">
        <v>6311.0</v>
      </c>
      <c r="Y12" t="s">
        <v>81</v>
      </c>
      <c r="Z12">
        <v>15449.0</v>
      </c>
      <c r="AA12">
        <v>54288.0</v>
      </c>
    </row>
    <row r="13" ht="12.75" customHeight="1">
      <c r="A13" s="1" t="s">
        <v>89</v>
      </c>
      <c r="B13">
        <v>1.0</v>
      </c>
      <c r="C13">
        <v>23.0</v>
      </c>
      <c r="D13">
        <v>12.789</v>
      </c>
      <c r="E13">
        <v>135735.0</v>
      </c>
      <c r="F13">
        <v>107762.0</v>
      </c>
      <c r="G13">
        <v>468.0</v>
      </c>
      <c r="H13">
        <v>5.0</v>
      </c>
      <c r="I13">
        <v>23.0</v>
      </c>
      <c r="J13">
        <v>107746.0</v>
      </c>
      <c r="K13">
        <v>853.0</v>
      </c>
      <c r="L13">
        <v>1597.0</v>
      </c>
      <c r="M13">
        <v>107746.0</v>
      </c>
      <c r="N13">
        <v>0.0</v>
      </c>
      <c r="O13">
        <v>0.0</v>
      </c>
      <c r="P13">
        <v>107746.0</v>
      </c>
      <c r="Q13">
        <v>107456.0</v>
      </c>
      <c r="R13">
        <v>290.0</v>
      </c>
      <c r="S13">
        <v>21032.0</v>
      </c>
      <c r="T13">
        <v>44.0</v>
      </c>
      <c r="U13">
        <v>7353.0</v>
      </c>
      <c r="V13">
        <v>7261.0</v>
      </c>
      <c r="W13">
        <v>21.0</v>
      </c>
      <c r="X13">
        <v>4437.0</v>
      </c>
      <c r="Y13" t="s">
        <v>30</v>
      </c>
      <c r="Z13">
        <v>6874.0</v>
      </c>
      <c r="AA13">
        <v>25815.0</v>
      </c>
    </row>
    <row r="14" ht="12.75" customHeight="1">
      <c r="A14" s="1" t="s">
        <v>40</v>
      </c>
      <c r="B14">
        <v>1.0</v>
      </c>
      <c r="C14">
        <v>31.0</v>
      </c>
      <c r="D14">
        <v>14.125</v>
      </c>
      <c r="E14">
        <v>139161.0</v>
      </c>
      <c r="F14">
        <v>113313.0</v>
      </c>
      <c r="G14">
        <v>561.0</v>
      </c>
      <c r="H14">
        <v>12.0</v>
      </c>
      <c r="I14">
        <v>31.0</v>
      </c>
      <c r="J14">
        <v>113288.0</v>
      </c>
      <c r="K14">
        <v>1146.0</v>
      </c>
      <c r="L14">
        <v>1581.0</v>
      </c>
      <c r="M14">
        <v>113288.0</v>
      </c>
      <c r="N14">
        <v>0.0</v>
      </c>
      <c r="O14">
        <v>0.0</v>
      </c>
      <c r="P14">
        <v>113288.0</v>
      </c>
      <c r="Q14">
        <v>113120.0</v>
      </c>
      <c r="R14">
        <v>168.0</v>
      </c>
      <c r="S14">
        <v>49926.0</v>
      </c>
      <c r="T14">
        <v>90.0</v>
      </c>
      <c r="U14">
        <v>14895.0</v>
      </c>
      <c r="V14">
        <v>42571.0</v>
      </c>
      <c r="W14">
        <v>57.0</v>
      </c>
      <c r="X14">
        <v>1745.0</v>
      </c>
      <c r="Y14" t="s">
        <v>30</v>
      </c>
      <c r="Z14">
        <v>15760.0</v>
      </c>
      <c r="AA14">
        <v>53347.0</v>
      </c>
    </row>
    <row r="15" ht="12.75" customHeight="1">
      <c r="A15" s="1" t="s">
        <v>57</v>
      </c>
      <c r="B15">
        <v>1.0</v>
      </c>
      <c r="C15">
        <v>17.0</v>
      </c>
      <c r="D15">
        <v>14.346</v>
      </c>
      <c r="E15">
        <v>78338.0</v>
      </c>
      <c r="F15">
        <v>55413.0</v>
      </c>
      <c r="G15">
        <v>284.0</v>
      </c>
      <c r="H15">
        <v>13.0</v>
      </c>
      <c r="I15">
        <v>17.0</v>
      </c>
      <c r="J15">
        <v>55401.0</v>
      </c>
      <c r="K15">
        <v>2878.0</v>
      </c>
      <c r="L15">
        <v>973.0</v>
      </c>
      <c r="M15">
        <v>55401.0</v>
      </c>
      <c r="N15">
        <v>0.0</v>
      </c>
      <c r="O15">
        <v>0.0</v>
      </c>
      <c r="P15">
        <v>55401.0</v>
      </c>
      <c r="Q15">
        <v>55227.0</v>
      </c>
      <c r="R15">
        <v>174.0</v>
      </c>
      <c r="S15">
        <v>37242.0</v>
      </c>
      <c r="T15">
        <v>16.0</v>
      </c>
      <c r="U15">
        <v>9452.0</v>
      </c>
      <c r="V15">
        <v>20114.0</v>
      </c>
      <c r="W15">
        <v>0.0</v>
      </c>
      <c r="X15">
        <v>8932.0</v>
      </c>
      <c r="Y15" t="s">
        <v>30</v>
      </c>
      <c r="Z15">
        <v>19775.0</v>
      </c>
      <c r="AA15">
        <v>75987.0</v>
      </c>
    </row>
    <row r="16" ht="12.75" customHeight="1">
      <c r="A16" s="1" t="s">
        <v>39</v>
      </c>
      <c r="B16">
        <v>1.0</v>
      </c>
      <c r="C16">
        <v>36.0</v>
      </c>
      <c r="D16">
        <v>17.747</v>
      </c>
      <c r="E16">
        <v>183373.0</v>
      </c>
      <c r="F16">
        <v>147680.0</v>
      </c>
      <c r="G16">
        <v>640.0</v>
      </c>
      <c r="H16">
        <v>14.0</v>
      </c>
      <c r="I16">
        <v>36.0</v>
      </c>
      <c r="J16">
        <v>147654.0</v>
      </c>
      <c r="K16">
        <v>1318.0</v>
      </c>
      <c r="L16">
        <v>2232.0</v>
      </c>
      <c r="M16">
        <v>147654.0</v>
      </c>
      <c r="N16">
        <v>0.0</v>
      </c>
      <c r="O16">
        <v>0.0</v>
      </c>
      <c r="P16">
        <v>147654.0</v>
      </c>
      <c r="Q16">
        <v>147440.0</v>
      </c>
      <c r="R16">
        <v>214.0</v>
      </c>
      <c r="S16">
        <v>59013.0</v>
      </c>
      <c r="T16">
        <v>105.0</v>
      </c>
      <c r="U16">
        <v>17365.0</v>
      </c>
      <c r="V16">
        <v>50464.0</v>
      </c>
      <c r="W16">
        <v>65.0</v>
      </c>
      <c r="X16">
        <v>2006.0</v>
      </c>
      <c r="Y16" t="s">
        <v>30</v>
      </c>
      <c r="Z16">
        <v>19154.0</v>
      </c>
      <c r="AA16">
        <v>61112.0</v>
      </c>
    </row>
    <row r="17" ht="12.75" customHeight="1">
      <c r="A17" s="1" t="s">
        <v>92</v>
      </c>
      <c r="B17">
        <v>1.0</v>
      </c>
      <c r="C17">
        <v>29.0</v>
      </c>
      <c r="D17">
        <v>19.823</v>
      </c>
      <c r="E17">
        <v>165303.0</v>
      </c>
      <c r="F17">
        <v>133189.0</v>
      </c>
      <c r="G17">
        <v>588.0</v>
      </c>
      <c r="H17">
        <v>15.0</v>
      </c>
      <c r="I17">
        <v>29.0</v>
      </c>
      <c r="J17">
        <v>133168.0</v>
      </c>
      <c r="K17">
        <v>1549.0</v>
      </c>
      <c r="L17">
        <v>2194.0</v>
      </c>
      <c r="M17">
        <v>133168.0</v>
      </c>
      <c r="N17">
        <v>0.0</v>
      </c>
      <c r="O17">
        <v>0.0</v>
      </c>
      <c r="P17">
        <v>133168.0</v>
      </c>
      <c r="Q17">
        <v>132226.0</v>
      </c>
      <c r="R17">
        <v>942.0</v>
      </c>
      <c r="S17">
        <v>32830.0</v>
      </c>
      <c r="T17">
        <v>56.0</v>
      </c>
      <c r="U17">
        <v>11389.0</v>
      </c>
      <c r="V17">
        <v>10519.0</v>
      </c>
      <c r="W17">
        <v>25.0</v>
      </c>
      <c r="X17">
        <v>11547.0</v>
      </c>
      <c r="Y17" t="s">
        <v>30</v>
      </c>
      <c r="Z17">
        <v>9289.0</v>
      </c>
      <c r="AA17">
        <v>33320.0</v>
      </c>
    </row>
    <row r="18" ht="12.75" customHeight="1">
      <c r="A18" s="1" t="s">
        <v>68</v>
      </c>
      <c r="B18">
        <v>1.0</v>
      </c>
      <c r="C18">
        <v>17.0</v>
      </c>
      <c r="D18">
        <v>20.931</v>
      </c>
      <c r="E18">
        <v>102854.0</v>
      </c>
      <c r="F18">
        <v>68199.0</v>
      </c>
      <c r="G18">
        <v>318.0</v>
      </c>
      <c r="H18">
        <v>17.0</v>
      </c>
      <c r="I18">
        <v>17.0</v>
      </c>
      <c r="J18">
        <v>68187.0</v>
      </c>
      <c r="K18">
        <v>4027.0</v>
      </c>
      <c r="L18">
        <v>1044.0</v>
      </c>
      <c r="M18">
        <v>68187.0</v>
      </c>
      <c r="N18">
        <v>0.0</v>
      </c>
      <c r="O18">
        <v>0.0</v>
      </c>
      <c r="P18">
        <v>68187.0</v>
      </c>
      <c r="Q18">
        <v>67974.0</v>
      </c>
      <c r="R18">
        <v>213.0</v>
      </c>
      <c r="S18">
        <v>42965.0</v>
      </c>
      <c r="T18">
        <v>16.0</v>
      </c>
      <c r="U18">
        <v>9906.0</v>
      </c>
      <c r="V18">
        <v>22999.0</v>
      </c>
      <c r="W18">
        <v>0.0</v>
      </c>
      <c r="X18">
        <v>8961.0</v>
      </c>
      <c r="Y18" t="s">
        <v>30</v>
      </c>
      <c r="Z18">
        <v>22951.0</v>
      </c>
      <c r="AA18">
        <v>86484.0</v>
      </c>
    </row>
    <row r="19" ht="12.75" customHeight="1">
      <c r="A19" s="1" t="s">
        <v>44</v>
      </c>
      <c r="B19">
        <v>1.0</v>
      </c>
      <c r="C19">
        <v>24.0</v>
      </c>
      <c r="D19">
        <v>31.552</v>
      </c>
      <c r="E19">
        <v>304750.0</v>
      </c>
      <c r="F19">
        <v>258318.0</v>
      </c>
      <c r="G19">
        <v>913.0</v>
      </c>
      <c r="H19">
        <v>15.0</v>
      </c>
      <c r="I19">
        <v>24.0</v>
      </c>
      <c r="J19">
        <v>258302.0</v>
      </c>
      <c r="K19">
        <v>797.0</v>
      </c>
      <c r="L19">
        <v>1765.0</v>
      </c>
      <c r="M19">
        <v>258302.0</v>
      </c>
      <c r="N19">
        <v>0.0</v>
      </c>
      <c r="O19">
        <v>0.0</v>
      </c>
      <c r="P19">
        <v>258302.0</v>
      </c>
      <c r="Q19">
        <v>258201.0</v>
      </c>
      <c r="R19">
        <v>101.0</v>
      </c>
      <c r="S19">
        <v>37424.0</v>
      </c>
      <c r="T19">
        <v>69.0</v>
      </c>
      <c r="U19">
        <v>11437.0</v>
      </c>
      <c r="V19">
        <v>31741.0</v>
      </c>
      <c r="W19">
        <v>44.0</v>
      </c>
      <c r="X19">
        <v>1408.0</v>
      </c>
      <c r="Y19" t="s">
        <v>30</v>
      </c>
      <c r="Z19">
        <v>11229.0</v>
      </c>
      <c r="AA19">
        <v>37485.0</v>
      </c>
    </row>
    <row r="20" ht="12.75" customHeight="1">
      <c r="A20" s="1" t="s">
        <v>67</v>
      </c>
      <c r="B20">
        <v>1.0</v>
      </c>
      <c r="C20">
        <v>18.0</v>
      </c>
      <c r="D20">
        <v>32.298</v>
      </c>
      <c r="E20">
        <v>156854.0</v>
      </c>
      <c r="F20">
        <v>117014.0</v>
      </c>
      <c r="G20">
        <v>508.0</v>
      </c>
      <c r="H20">
        <v>17.0</v>
      </c>
      <c r="I20">
        <v>18.0</v>
      </c>
      <c r="J20">
        <v>117001.0</v>
      </c>
      <c r="K20">
        <v>3931.0</v>
      </c>
      <c r="L20">
        <v>1255.0</v>
      </c>
      <c r="M20">
        <v>117001.0</v>
      </c>
      <c r="N20">
        <v>0.0</v>
      </c>
      <c r="O20">
        <v>0.0</v>
      </c>
      <c r="P20">
        <v>117001.0</v>
      </c>
      <c r="Q20">
        <v>116706.0</v>
      </c>
      <c r="R20">
        <v>295.0</v>
      </c>
      <c r="S20">
        <v>31438.0</v>
      </c>
      <c r="T20">
        <v>17.0</v>
      </c>
      <c r="U20">
        <v>9721.0</v>
      </c>
      <c r="V20">
        <v>17803.0</v>
      </c>
      <c r="W20">
        <v>0.0</v>
      </c>
      <c r="X20">
        <v>9513.0</v>
      </c>
      <c r="Y20" t="s">
        <v>30</v>
      </c>
      <c r="Z20">
        <v>17055.0</v>
      </c>
      <c r="AA20">
        <v>63671.0</v>
      </c>
    </row>
    <row r="21" ht="12.75" customHeight="1">
      <c r="A21" s="1" t="s">
        <v>36</v>
      </c>
      <c r="B21">
        <v>1.0</v>
      </c>
      <c r="C21">
        <v>24.0</v>
      </c>
      <c r="D21">
        <v>44.461</v>
      </c>
      <c r="E21">
        <v>411732.0</v>
      </c>
      <c r="F21">
        <v>367049.0</v>
      </c>
      <c r="G21">
        <v>1173.0</v>
      </c>
      <c r="H21">
        <v>12.0</v>
      </c>
      <c r="I21">
        <v>24.0</v>
      </c>
      <c r="J21">
        <v>367031.0</v>
      </c>
      <c r="K21">
        <v>655.0</v>
      </c>
      <c r="L21">
        <v>1385.0</v>
      </c>
      <c r="M21">
        <v>367031.0</v>
      </c>
      <c r="N21">
        <v>0.0</v>
      </c>
      <c r="O21">
        <v>0.0</v>
      </c>
      <c r="P21">
        <v>367031.0</v>
      </c>
      <c r="Q21">
        <v>366962.0</v>
      </c>
      <c r="R21">
        <v>69.0</v>
      </c>
      <c r="S21">
        <v>41834.0</v>
      </c>
      <c r="T21">
        <v>69.0</v>
      </c>
      <c r="U21">
        <v>12476.0</v>
      </c>
      <c r="V21">
        <v>35660.0</v>
      </c>
      <c r="W21">
        <v>43.0</v>
      </c>
      <c r="X21">
        <v>1462.0</v>
      </c>
      <c r="Y21" t="s">
        <v>30</v>
      </c>
      <c r="Z21">
        <v>13168.0</v>
      </c>
      <c r="AA21">
        <v>38791.0</v>
      </c>
    </row>
    <row r="22" ht="12.75" customHeight="1">
      <c r="A22" s="1" t="s">
        <v>76</v>
      </c>
      <c r="B22">
        <v>1.0</v>
      </c>
      <c r="C22">
        <v>14.0</v>
      </c>
      <c r="D22">
        <v>62.453</v>
      </c>
      <c r="E22">
        <v>195117.0</v>
      </c>
      <c r="F22">
        <v>143852.0</v>
      </c>
      <c r="G22">
        <v>527.0</v>
      </c>
      <c r="H22">
        <v>16.0</v>
      </c>
      <c r="I22">
        <v>14.0</v>
      </c>
      <c r="J22">
        <v>143842.0</v>
      </c>
      <c r="K22">
        <v>3815.0</v>
      </c>
      <c r="L22">
        <v>3153.0</v>
      </c>
      <c r="M22">
        <v>143842.0</v>
      </c>
      <c r="N22">
        <v>0.0</v>
      </c>
      <c r="O22">
        <v>0.0</v>
      </c>
      <c r="P22">
        <v>143842.0</v>
      </c>
      <c r="Q22">
        <v>142895.0</v>
      </c>
      <c r="R22">
        <v>947.0</v>
      </c>
      <c r="S22">
        <v>35085.0</v>
      </c>
      <c r="T22">
        <v>39.0</v>
      </c>
      <c r="U22">
        <v>10467.0</v>
      </c>
      <c r="V22">
        <v>31905.0</v>
      </c>
      <c r="W22">
        <v>0.0</v>
      </c>
      <c r="X22">
        <v>2930.0</v>
      </c>
      <c r="Y22" t="s">
        <v>30</v>
      </c>
      <c r="Z22">
        <v>35546.0</v>
      </c>
      <c r="AA22">
        <v>107499.0</v>
      </c>
    </row>
    <row r="23" ht="12.75" customHeight="1">
      <c r="A23" s="1" t="s">
        <v>72</v>
      </c>
      <c r="B23">
        <v>1.0</v>
      </c>
      <c r="C23">
        <v>20.0</v>
      </c>
      <c r="D23">
        <v>80.47</v>
      </c>
      <c r="E23">
        <v>284304.0</v>
      </c>
      <c r="F23">
        <v>215471.0</v>
      </c>
      <c r="G23">
        <v>871.0</v>
      </c>
      <c r="H23">
        <v>14.0</v>
      </c>
      <c r="I23">
        <v>20.0</v>
      </c>
      <c r="J23">
        <v>215456.0</v>
      </c>
      <c r="K23">
        <v>5398.0</v>
      </c>
      <c r="L23">
        <v>2219.0</v>
      </c>
      <c r="M23">
        <v>215456.0</v>
      </c>
      <c r="N23">
        <v>0.0</v>
      </c>
      <c r="O23">
        <v>0.0</v>
      </c>
      <c r="P23">
        <v>215456.0</v>
      </c>
      <c r="Q23">
        <v>214516.0</v>
      </c>
      <c r="R23">
        <v>940.0</v>
      </c>
      <c r="S23">
        <v>45231.0</v>
      </c>
      <c r="T23">
        <v>19.0</v>
      </c>
      <c r="U23">
        <v>15286.0</v>
      </c>
      <c r="V23">
        <v>25917.0</v>
      </c>
      <c r="W23">
        <v>0.0</v>
      </c>
      <c r="X23">
        <v>16208.0</v>
      </c>
      <c r="Y23" t="s">
        <v>30</v>
      </c>
      <c r="Z23">
        <v>24121.0</v>
      </c>
      <c r="AA23">
        <v>86379.0</v>
      </c>
    </row>
    <row r="24" ht="12.75" customHeight="1">
      <c r="A24" s="1" t="s">
        <v>41</v>
      </c>
      <c r="B24">
        <v>1.0</v>
      </c>
      <c r="C24">
        <v>35.0</v>
      </c>
      <c r="D24">
        <v>86.822</v>
      </c>
      <c r="E24">
        <v>633590.0</v>
      </c>
      <c r="F24">
        <v>522269.0</v>
      </c>
      <c r="G24">
        <v>1897.0</v>
      </c>
      <c r="H24">
        <v>14.0</v>
      </c>
      <c r="I24">
        <v>35.0</v>
      </c>
      <c r="J24">
        <v>522240.0</v>
      </c>
      <c r="K24">
        <v>2395.0</v>
      </c>
      <c r="L24">
        <v>3422.0</v>
      </c>
      <c r="M24">
        <v>522240.0</v>
      </c>
      <c r="N24">
        <v>0.0</v>
      </c>
      <c r="O24">
        <v>0.0</v>
      </c>
      <c r="P24">
        <v>522240.0</v>
      </c>
      <c r="Q24">
        <v>522050.0</v>
      </c>
      <c r="R24">
        <v>190.0</v>
      </c>
      <c r="S24">
        <v>57110.0</v>
      </c>
      <c r="T24">
        <v>102.0</v>
      </c>
      <c r="U24">
        <v>16871.0</v>
      </c>
      <c r="V24">
        <v>48803.0</v>
      </c>
      <c r="W24">
        <v>65.0</v>
      </c>
      <c r="X24">
        <v>1938.0</v>
      </c>
      <c r="Y24" t="s">
        <v>30</v>
      </c>
      <c r="Z24">
        <v>18392.0</v>
      </c>
      <c r="AA24">
        <v>62913.0</v>
      </c>
    </row>
    <row r="25" ht="12.75" customHeight="1">
      <c r="A25" s="1" t="s">
        <v>60</v>
      </c>
      <c r="B25">
        <v>1.0</v>
      </c>
      <c r="C25">
        <v>21.0</v>
      </c>
      <c r="D25">
        <v>90.74</v>
      </c>
      <c r="E25">
        <v>225532.0</v>
      </c>
      <c r="F25">
        <v>141017.0</v>
      </c>
      <c r="G25">
        <v>596.0</v>
      </c>
      <c r="H25">
        <v>17.0</v>
      </c>
      <c r="I25">
        <v>21.0</v>
      </c>
      <c r="J25">
        <v>141002.0</v>
      </c>
      <c r="K25">
        <v>8570.0</v>
      </c>
      <c r="L25">
        <v>2171.0</v>
      </c>
      <c r="M25">
        <v>141002.0</v>
      </c>
      <c r="N25">
        <v>0.0</v>
      </c>
      <c r="O25">
        <v>0.0</v>
      </c>
      <c r="P25">
        <v>141002.0</v>
      </c>
      <c r="Q25">
        <v>140620.0</v>
      </c>
      <c r="R25">
        <v>382.0</v>
      </c>
      <c r="S25">
        <v>87976.0</v>
      </c>
      <c r="T25">
        <v>20.0</v>
      </c>
      <c r="U25">
        <v>17337.0</v>
      </c>
      <c r="V25">
        <v>45810.0</v>
      </c>
      <c r="W25">
        <v>1.0</v>
      </c>
      <c r="X25">
        <v>16406.0</v>
      </c>
      <c r="Y25" t="s">
        <v>30</v>
      </c>
      <c r="Z25">
        <v>45429.0</v>
      </c>
      <c r="AA25">
        <v>183890.0</v>
      </c>
    </row>
    <row r="26" ht="12.75" customHeight="1">
      <c r="A26" s="1" t="s">
        <v>78</v>
      </c>
      <c r="B26">
        <v>1.0</v>
      </c>
      <c r="C26">
        <v>14.0</v>
      </c>
      <c r="D26">
        <v>91.491</v>
      </c>
      <c r="E26">
        <v>257043.0</v>
      </c>
      <c r="F26">
        <v>192891.0</v>
      </c>
      <c r="G26">
        <v>689.0</v>
      </c>
      <c r="H26">
        <v>19.0</v>
      </c>
      <c r="I26">
        <v>14.0</v>
      </c>
      <c r="J26">
        <v>192881.0</v>
      </c>
      <c r="K26">
        <v>4230.0</v>
      </c>
      <c r="L26">
        <v>3551.0</v>
      </c>
      <c r="M26">
        <v>192881.0</v>
      </c>
      <c r="N26">
        <v>0.0</v>
      </c>
      <c r="O26">
        <v>0.0</v>
      </c>
      <c r="P26">
        <v>192881.0</v>
      </c>
      <c r="Q26">
        <v>191878.0</v>
      </c>
      <c r="R26">
        <v>1003.0</v>
      </c>
      <c r="S26">
        <v>35085.0</v>
      </c>
      <c r="T26">
        <v>39.0</v>
      </c>
      <c r="U26">
        <v>10467.0</v>
      </c>
      <c r="V26">
        <v>31905.0</v>
      </c>
      <c r="W26">
        <v>0.0</v>
      </c>
      <c r="X26">
        <v>2930.0</v>
      </c>
      <c r="Y26" t="s">
        <v>30</v>
      </c>
      <c r="Z26">
        <v>35546.0</v>
      </c>
      <c r="AA26">
        <v>105374.0</v>
      </c>
    </row>
    <row r="27" ht="12.75" customHeight="1">
      <c r="A27" s="1" t="s">
        <v>45</v>
      </c>
      <c r="B27">
        <v>1.0</v>
      </c>
      <c r="C27">
        <v>26.0</v>
      </c>
      <c r="D27">
        <v>94.166</v>
      </c>
      <c r="E27">
        <v>708000.0</v>
      </c>
      <c r="F27">
        <v>607937.0</v>
      </c>
      <c r="G27">
        <v>1892.0</v>
      </c>
      <c r="H27">
        <v>16.0</v>
      </c>
      <c r="I27">
        <v>26.0</v>
      </c>
      <c r="J27">
        <v>607918.0</v>
      </c>
      <c r="K27">
        <v>1335.0</v>
      </c>
      <c r="L27">
        <v>2476.0</v>
      </c>
      <c r="M27">
        <v>607918.0</v>
      </c>
      <c r="N27">
        <v>0.0</v>
      </c>
      <c r="O27">
        <v>0.0</v>
      </c>
      <c r="P27">
        <v>607918.0</v>
      </c>
      <c r="Q27">
        <v>607808.0</v>
      </c>
      <c r="R27">
        <v>110.0</v>
      </c>
      <c r="S27">
        <v>41016.0</v>
      </c>
      <c r="T27">
        <v>75.0</v>
      </c>
      <c r="U27">
        <v>12425.0</v>
      </c>
      <c r="V27">
        <v>34857.0</v>
      </c>
      <c r="W27">
        <v>48.0</v>
      </c>
      <c r="X27">
        <v>1499.0</v>
      </c>
      <c r="Y27" t="s">
        <v>30</v>
      </c>
      <c r="Z27">
        <v>12545.0</v>
      </c>
      <c r="AA27">
        <v>42520.0</v>
      </c>
    </row>
    <row r="28" ht="12.75" customHeight="1">
      <c r="A28" s="1" t="s">
        <v>71</v>
      </c>
      <c r="B28">
        <v>1.0</v>
      </c>
      <c r="C28">
        <v>21.0</v>
      </c>
      <c r="D28">
        <v>119.077</v>
      </c>
      <c r="E28">
        <v>335103.0</v>
      </c>
      <c r="F28">
        <v>231330.0</v>
      </c>
      <c r="G28">
        <v>929.0</v>
      </c>
      <c r="H28">
        <v>17.0</v>
      </c>
      <c r="I28">
        <v>21.0</v>
      </c>
      <c r="J28">
        <v>231315.0</v>
      </c>
      <c r="K28">
        <v>9004.0</v>
      </c>
      <c r="L28">
        <v>2257.0</v>
      </c>
      <c r="M28">
        <v>231315.0</v>
      </c>
      <c r="N28">
        <v>0.0</v>
      </c>
      <c r="O28">
        <v>0.0</v>
      </c>
      <c r="P28">
        <v>231315.0</v>
      </c>
      <c r="Q28">
        <v>230991.0</v>
      </c>
      <c r="R28">
        <v>324.0</v>
      </c>
      <c r="S28">
        <v>66193.0</v>
      </c>
      <c r="T28">
        <v>20.0</v>
      </c>
      <c r="U28">
        <v>16491.0</v>
      </c>
      <c r="V28">
        <v>34498.0</v>
      </c>
      <c r="W28">
        <v>1.0</v>
      </c>
      <c r="X28">
        <v>16576.0</v>
      </c>
      <c r="Y28" t="s">
        <v>30</v>
      </c>
      <c r="Z28">
        <v>33188.0</v>
      </c>
      <c r="AA28">
        <v>132478.0</v>
      </c>
    </row>
    <row r="29" ht="12.75" customHeight="1">
      <c r="A29" s="1" t="s">
        <v>42</v>
      </c>
      <c r="B29">
        <v>1.0</v>
      </c>
      <c r="C29">
        <v>36.0</v>
      </c>
      <c r="D29">
        <v>120.162</v>
      </c>
      <c r="E29">
        <v>802987.0</v>
      </c>
      <c r="F29">
        <v>663901.0</v>
      </c>
      <c r="G29">
        <v>2174.0</v>
      </c>
      <c r="H29">
        <v>9.0</v>
      </c>
      <c r="I29">
        <v>36.0</v>
      </c>
      <c r="J29">
        <v>663871.0</v>
      </c>
      <c r="K29">
        <v>2732.0</v>
      </c>
      <c r="L29">
        <v>4561.0</v>
      </c>
      <c r="M29">
        <v>663871.0</v>
      </c>
      <c r="N29">
        <v>0.0</v>
      </c>
      <c r="O29">
        <v>0.0</v>
      </c>
      <c r="P29">
        <v>663871.0</v>
      </c>
      <c r="Q29">
        <v>663647.0</v>
      </c>
      <c r="R29">
        <v>224.0</v>
      </c>
      <c r="S29">
        <v>58906.0</v>
      </c>
      <c r="T29">
        <v>105.0</v>
      </c>
      <c r="U29">
        <v>17365.0</v>
      </c>
      <c r="V29">
        <v>50361.0</v>
      </c>
      <c r="W29">
        <v>67.0</v>
      </c>
      <c r="X29">
        <v>1989.0</v>
      </c>
      <c r="Y29" t="s">
        <v>30</v>
      </c>
      <c r="Z29">
        <v>19050.0</v>
      </c>
      <c r="AA29">
        <v>66061.0</v>
      </c>
    </row>
    <row r="30" ht="12.75" customHeight="1">
      <c r="A30" s="1" t="s">
        <v>37</v>
      </c>
      <c r="B30">
        <v>1.0</v>
      </c>
      <c r="C30">
        <v>26.0</v>
      </c>
      <c r="D30">
        <v>123.119</v>
      </c>
      <c r="E30">
        <v>922062.0</v>
      </c>
      <c r="F30">
        <v>816048.0</v>
      </c>
      <c r="G30">
        <v>2458.0</v>
      </c>
      <c r="H30">
        <v>15.0</v>
      </c>
      <c r="I30">
        <v>26.0</v>
      </c>
      <c r="J30">
        <v>816028.0</v>
      </c>
      <c r="K30">
        <v>1248.0</v>
      </c>
      <c r="L30">
        <v>2228.0</v>
      </c>
      <c r="M30">
        <v>816028.0</v>
      </c>
      <c r="N30">
        <v>0.0</v>
      </c>
      <c r="O30">
        <v>0.0</v>
      </c>
      <c r="P30">
        <v>816028.0</v>
      </c>
      <c r="Q30">
        <v>815933.0</v>
      </c>
      <c r="R30">
        <v>95.0</v>
      </c>
      <c r="S30">
        <v>45774.0</v>
      </c>
      <c r="T30">
        <v>75.0</v>
      </c>
      <c r="U30">
        <v>13554.0</v>
      </c>
      <c r="V30">
        <v>39080.0</v>
      </c>
      <c r="W30">
        <v>47.0</v>
      </c>
      <c r="X30">
        <v>1567.0</v>
      </c>
      <c r="Y30" t="s">
        <v>30</v>
      </c>
      <c r="Z30">
        <v>14614.0</v>
      </c>
      <c r="AA30">
        <v>43222.0</v>
      </c>
    </row>
    <row r="31" ht="12.75" customHeight="1">
      <c r="A31" s="1" t="s">
        <v>70</v>
      </c>
      <c r="B31">
        <v>1.0</v>
      </c>
      <c r="C31">
        <v>21.0</v>
      </c>
      <c r="D31">
        <v>185.45</v>
      </c>
      <c r="E31">
        <v>347983.0</v>
      </c>
      <c r="F31">
        <v>243485.0</v>
      </c>
      <c r="G31">
        <v>924.0</v>
      </c>
      <c r="H31">
        <v>15.0</v>
      </c>
      <c r="I31">
        <v>21.0</v>
      </c>
      <c r="J31">
        <v>243468.0</v>
      </c>
      <c r="K31">
        <v>8405.0</v>
      </c>
      <c r="L31">
        <v>2493.0</v>
      </c>
      <c r="M31">
        <v>243468.0</v>
      </c>
      <c r="N31">
        <v>0.0</v>
      </c>
      <c r="O31">
        <v>0.0</v>
      </c>
      <c r="P31">
        <v>243468.0</v>
      </c>
      <c r="Q31">
        <v>243152.0</v>
      </c>
      <c r="R31">
        <v>316.0</v>
      </c>
      <c r="S31">
        <v>98355.0</v>
      </c>
      <c r="T31">
        <v>20.0</v>
      </c>
      <c r="U31">
        <v>18450.0</v>
      </c>
      <c r="V31">
        <v>49789.0</v>
      </c>
      <c r="W31">
        <v>0.0</v>
      </c>
      <c r="X31">
        <v>17499.0</v>
      </c>
      <c r="Y31" t="s">
        <v>30</v>
      </c>
      <c r="Z31">
        <v>49815.0</v>
      </c>
      <c r="AA31">
        <v>214583.0</v>
      </c>
    </row>
    <row r="32" ht="12.75" customHeight="1">
      <c r="A32" s="1" t="s">
        <v>55</v>
      </c>
      <c r="B32">
        <v>1.0</v>
      </c>
      <c r="C32">
        <v>6.0</v>
      </c>
      <c r="D32">
        <v>203.241</v>
      </c>
      <c r="E32">
        <v>243720.0</v>
      </c>
      <c r="F32">
        <v>192214.0</v>
      </c>
      <c r="G32">
        <v>620.0</v>
      </c>
      <c r="H32">
        <v>12.0</v>
      </c>
      <c r="I32">
        <v>6.0</v>
      </c>
      <c r="J32">
        <v>246622.0</v>
      </c>
      <c r="K32">
        <v>1872.0</v>
      </c>
      <c r="L32">
        <v>1744.0</v>
      </c>
      <c r="M32">
        <v>192210.0</v>
      </c>
      <c r="N32">
        <v>54412.0</v>
      </c>
      <c r="O32">
        <v>0.0</v>
      </c>
      <c r="P32">
        <v>192210.0</v>
      </c>
      <c r="Q32">
        <v>192125.0</v>
      </c>
      <c r="R32">
        <v>85.0</v>
      </c>
      <c r="S32">
        <v>45011.0</v>
      </c>
      <c r="T32">
        <v>5.0</v>
      </c>
      <c r="U32">
        <v>16674.0</v>
      </c>
      <c r="V32">
        <v>33867.0</v>
      </c>
      <c r="W32" t="s">
        <v>80</v>
      </c>
      <c r="X32">
        <v>15210.0</v>
      </c>
      <c r="Y32" t="s">
        <v>81</v>
      </c>
      <c r="Z32">
        <v>38264.0</v>
      </c>
      <c r="AA32">
        <v>142505.0</v>
      </c>
    </row>
    <row r="33" ht="12.75" customHeight="1">
      <c r="A33" s="1" t="s">
        <v>61</v>
      </c>
      <c r="B33">
        <v>1.0</v>
      </c>
      <c r="C33">
        <v>21.0</v>
      </c>
      <c r="D33">
        <v>232.193</v>
      </c>
      <c r="E33">
        <v>428162.0</v>
      </c>
      <c r="F33">
        <v>303257.0</v>
      </c>
      <c r="G33">
        <v>1146.0</v>
      </c>
      <c r="H33">
        <v>22.0</v>
      </c>
      <c r="I33">
        <v>21.0</v>
      </c>
      <c r="J33">
        <v>303241.0</v>
      </c>
      <c r="K33">
        <v>11186.0</v>
      </c>
      <c r="L33">
        <v>3075.0</v>
      </c>
      <c r="M33">
        <v>303241.0</v>
      </c>
      <c r="N33">
        <v>0.0</v>
      </c>
      <c r="O33">
        <v>0.0</v>
      </c>
      <c r="P33">
        <v>303241.0</v>
      </c>
      <c r="Q33">
        <v>302904.0</v>
      </c>
      <c r="R33">
        <v>337.0</v>
      </c>
      <c r="S33">
        <v>80224.0</v>
      </c>
      <c r="T33">
        <v>20.0</v>
      </c>
      <c r="U33">
        <v>17400.0</v>
      </c>
      <c r="V33">
        <v>41904.0</v>
      </c>
      <c r="W33">
        <v>0.0</v>
      </c>
      <c r="X33">
        <v>17110.0</v>
      </c>
      <c r="Y33" t="s">
        <v>30</v>
      </c>
      <c r="Z33">
        <v>41254.0</v>
      </c>
      <c r="AA33">
        <v>169718.0</v>
      </c>
    </row>
    <row r="34" ht="12.75" customHeight="1">
      <c r="A34" s="1" t="s">
        <v>43</v>
      </c>
      <c r="B34">
        <v>1.0</v>
      </c>
      <c r="C34">
        <v>35.0</v>
      </c>
      <c r="D34">
        <v>261.349</v>
      </c>
      <c r="E34">
        <v>1432351.0</v>
      </c>
      <c r="F34">
        <v>1226027.0</v>
      </c>
      <c r="G34">
        <v>3819.0</v>
      </c>
      <c r="H34">
        <v>15.0</v>
      </c>
      <c r="I34">
        <v>35.0</v>
      </c>
      <c r="J34">
        <v>1225997.0</v>
      </c>
      <c r="K34">
        <v>2899.0</v>
      </c>
      <c r="L34">
        <v>4565.0</v>
      </c>
      <c r="M34">
        <v>1225997.0</v>
      </c>
      <c r="N34">
        <v>0.0</v>
      </c>
      <c r="O34">
        <v>0.0</v>
      </c>
      <c r="P34">
        <v>1225997.0</v>
      </c>
      <c r="Q34">
        <v>1225807.0</v>
      </c>
      <c r="R34">
        <v>190.0</v>
      </c>
      <c r="S34">
        <v>57180.0</v>
      </c>
      <c r="T34">
        <v>102.0</v>
      </c>
      <c r="U34">
        <v>16871.0</v>
      </c>
      <c r="V34">
        <v>48879.0</v>
      </c>
      <c r="W34">
        <v>66.0</v>
      </c>
      <c r="X34">
        <v>1943.0</v>
      </c>
      <c r="Y34" t="s">
        <v>30</v>
      </c>
      <c r="Z34">
        <v>18467.0</v>
      </c>
      <c r="AA34">
        <v>64816.0</v>
      </c>
    </row>
    <row r="35" ht="12.75" customHeight="1">
      <c r="A35" s="1" t="s">
        <v>38</v>
      </c>
      <c r="B35">
        <v>1.0</v>
      </c>
      <c r="C35">
        <v>28.0</v>
      </c>
      <c r="D35">
        <v>323.204</v>
      </c>
      <c r="E35">
        <v>2052389.0</v>
      </c>
      <c r="F35">
        <v>1798672.0</v>
      </c>
      <c r="G35">
        <v>5125.0</v>
      </c>
      <c r="H35">
        <v>22.0</v>
      </c>
      <c r="I35">
        <v>28.0</v>
      </c>
      <c r="J35">
        <v>1798651.0</v>
      </c>
      <c r="K35">
        <v>2102.0</v>
      </c>
      <c r="L35">
        <v>3639.0</v>
      </c>
      <c r="M35">
        <v>1798651.0</v>
      </c>
      <c r="N35">
        <v>0.0</v>
      </c>
      <c r="O35">
        <v>0.0</v>
      </c>
      <c r="P35">
        <v>1798651.0</v>
      </c>
      <c r="Q35">
        <v>1798513.0</v>
      </c>
      <c r="R35">
        <v>138.0</v>
      </c>
      <c r="S35">
        <v>49441.0</v>
      </c>
      <c r="T35">
        <v>81.0</v>
      </c>
      <c r="U35">
        <v>14632.0</v>
      </c>
      <c r="V35">
        <v>42225.0</v>
      </c>
      <c r="W35">
        <v>51.0</v>
      </c>
      <c r="X35">
        <v>1726.0</v>
      </c>
      <c r="Y35" t="s">
        <v>30</v>
      </c>
      <c r="Z35">
        <v>15840.0</v>
      </c>
      <c r="AA35">
        <v>46113.0</v>
      </c>
    </row>
    <row r="36" ht="12.75" customHeight="1">
      <c r="A36" s="1" t="s">
        <v>53</v>
      </c>
      <c r="B36">
        <v>1.0</v>
      </c>
      <c r="C36">
        <v>6.0</v>
      </c>
      <c r="D36">
        <v>408.885</v>
      </c>
      <c r="E36">
        <v>754993.0</v>
      </c>
      <c r="F36">
        <v>608796.0</v>
      </c>
      <c r="G36">
        <v>1540.0</v>
      </c>
      <c r="H36">
        <v>13.0</v>
      </c>
      <c r="I36">
        <v>6.0</v>
      </c>
      <c r="J36">
        <v>781298.0</v>
      </c>
      <c r="K36">
        <v>2838.0</v>
      </c>
      <c r="L36">
        <v>2975.0</v>
      </c>
      <c r="M36">
        <v>608792.0</v>
      </c>
      <c r="N36">
        <v>172506.0</v>
      </c>
      <c r="O36">
        <v>0.0</v>
      </c>
      <c r="P36">
        <v>608792.0</v>
      </c>
      <c r="Q36">
        <v>608705.0</v>
      </c>
      <c r="R36">
        <v>87.0</v>
      </c>
      <c r="S36">
        <v>25797.0</v>
      </c>
      <c r="T36">
        <v>5.0</v>
      </c>
      <c r="U36">
        <v>9621.0</v>
      </c>
      <c r="V36">
        <v>19499.0</v>
      </c>
      <c r="W36" t="s">
        <v>80</v>
      </c>
      <c r="X36">
        <v>8799.0</v>
      </c>
      <c r="Y36" t="s">
        <v>81</v>
      </c>
      <c r="Z36">
        <v>22030.0</v>
      </c>
      <c r="AA36">
        <v>77458.0</v>
      </c>
    </row>
    <row r="37" ht="12.75" customHeight="1">
      <c r="A37" s="1" t="s">
        <v>82</v>
      </c>
      <c r="B37">
        <v>1.0</v>
      </c>
      <c r="C37">
        <v>15.0</v>
      </c>
      <c r="D37">
        <v>552.355</v>
      </c>
      <c r="E37">
        <v>971577.0</v>
      </c>
      <c r="F37">
        <v>762420.0</v>
      </c>
      <c r="G37">
        <v>2195.0</v>
      </c>
      <c r="H37">
        <v>17.0</v>
      </c>
      <c r="I37">
        <v>15.0</v>
      </c>
      <c r="J37">
        <v>762408.0</v>
      </c>
      <c r="K37">
        <v>7378.0</v>
      </c>
      <c r="L37">
        <v>6884.0</v>
      </c>
      <c r="M37">
        <v>762408.0</v>
      </c>
      <c r="N37">
        <v>0.0</v>
      </c>
      <c r="O37">
        <v>0.0</v>
      </c>
      <c r="P37">
        <v>762408.0</v>
      </c>
      <c r="Q37">
        <v>760841.0</v>
      </c>
      <c r="R37">
        <v>1567.0</v>
      </c>
      <c r="S37">
        <v>38252.0</v>
      </c>
      <c r="T37">
        <v>42.0</v>
      </c>
      <c r="U37">
        <v>11229.0</v>
      </c>
      <c r="V37">
        <v>34878.0</v>
      </c>
      <c r="W37">
        <v>0.0</v>
      </c>
      <c r="X37">
        <v>3026.0</v>
      </c>
      <c r="Y37" t="s">
        <v>30</v>
      </c>
      <c r="Z37">
        <v>38910.0</v>
      </c>
      <c r="AA37">
        <v>118141.0</v>
      </c>
    </row>
    <row r="38" ht="12.75" customHeight="1">
      <c r="A38" s="1" t="s">
        <v>35</v>
      </c>
      <c r="B38">
        <v>1.0</v>
      </c>
      <c r="C38">
        <v>33.0</v>
      </c>
      <c r="D38">
        <v>559.74</v>
      </c>
      <c r="E38">
        <v>3078125.0</v>
      </c>
      <c r="F38">
        <v>2649451.0</v>
      </c>
      <c r="G38">
        <v>6852.0</v>
      </c>
      <c r="H38">
        <v>13.0</v>
      </c>
      <c r="I38">
        <v>33.0</v>
      </c>
      <c r="J38">
        <v>2649426.0</v>
      </c>
      <c r="K38">
        <v>3493.0</v>
      </c>
      <c r="L38">
        <v>6174.0</v>
      </c>
      <c r="M38">
        <v>2649426.0</v>
      </c>
      <c r="N38">
        <v>0.0</v>
      </c>
      <c r="O38">
        <v>0.0</v>
      </c>
      <c r="P38">
        <v>2649426.0</v>
      </c>
      <c r="Q38">
        <v>2649227.0</v>
      </c>
      <c r="R38">
        <v>199.0</v>
      </c>
      <c r="S38">
        <v>54070.0</v>
      </c>
      <c r="T38">
        <v>96.0</v>
      </c>
      <c r="U38">
        <v>15883.0</v>
      </c>
      <c r="V38">
        <v>46261.0</v>
      </c>
      <c r="W38">
        <v>61.0</v>
      </c>
      <c r="X38">
        <v>1843.0</v>
      </c>
      <c r="Y38" t="s">
        <v>30</v>
      </c>
      <c r="Z38">
        <v>17650.0</v>
      </c>
      <c r="AA38">
        <v>52673.0</v>
      </c>
    </row>
    <row r="39" ht="12.75" customHeight="1">
      <c r="A39" s="1" t="s">
        <v>100</v>
      </c>
      <c r="B39">
        <v>1.0</v>
      </c>
      <c r="C39">
        <v>35.0</v>
      </c>
      <c r="D39">
        <v>637.062</v>
      </c>
      <c r="E39">
        <v>1846600.0</v>
      </c>
      <c r="F39">
        <v>1527176.0</v>
      </c>
      <c r="G39">
        <v>4734.0</v>
      </c>
      <c r="H39">
        <v>20.0</v>
      </c>
      <c r="I39">
        <v>35.0</v>
      </c>
      <c r="J39">
        <v>1527143.0</v>
      </c>
      <c r="K39">
        <v>142.0</v>
      </c>
      <c r="L39">
        <v>1082.0</v>
      </c>
      <c r="M39">
        <v>1527143.0</v>
      </c>
      <c r="N39">
        <v>0.0</v>
      </c>
      <c r="O39">
        <v>0.0</v>
      </c>
      <c r="P39">
        <v>1527143.0</v>
      </c>
      <c r="Q39">
        <v>1526353.0</v>
      </c>
      <c r="R39">
        <v>790.0</v>
      </c>
      <c r="S39">
        <v>135697.0</v>
      </c>
      <c r="T39">
        <v>34.0</v>
      </c>
      <c r="U39">
        <v>7349.0</v>
      </c>
      <c r="V39">
        <v>12913.0</v>
      </c>
      <c r="W39" t="s">
        <v>80</v>
      </c>
      <c r="X39">
        <v>11798.0</v>
      </c>
      <c r="Y39" t="s">
        <v>30</v>
      </c>
      <c r="Z39">
        <v>8256.0</v>
      </c>
      <c r="AA39">
        <v>63849.0</v>
      </c>
    </row>
    <row r="40" ht="12.75" customHeight="1">
      <c r="A40" s="1" t="s">
        <v>46</v>
      </c>
      <c r="B40">
        <v>1.0</v>
      </c>
      <c r="C40">
        <v>29.0</v>
      </c>
      <c r="D40">
        <v>662.543</v>
      </c>
      <c r="E40">
        <v>3403476.0</v>
      </c>
      <c r="F40">
        <v>2950335.0</v>
      </c>
      <c r="G40">
        <v>6814.0</v>
      </c>
      <c r="H40">
        <v>13.0</v>
      </c>
      <c r="I40">
        <v>29.0</v>
      </c>
      <c r="J40">
        <v>2950315.0</v>
      </c>
      <c r="K40">
        <v>2889.0</v>
      </c>
      <c r="L40">
        <v>4929.0</v>
      </c>
      <c r="M40">
        <v>2950315.0</v>
      </c>
      <c r="N40">
        <v>0.0</v>
      </c>
      <c r="O40">
        <v>0.0</v>
      </c>
      <c r="P40">
        <v>2950315.0</v>
      </c>
      <c r="Q40">
        <v>2950158.0</v>
      </c>
      <c r="R40">
        <v>157.0</v>
      </c>
      <c r="S40">
        <v>46404.0</v>
      </c>
      <c r="T40">
        <v>84.0</v>
      </c>
      <c r="U40">
        <v>13907.0</v>
      </c>
      <c r="V40">
        <v>39531.0</v>
      </c>
      <c r="W40">
        <v>54.0</v>
      </c>
      <c r="X40">
        <v>1660.0</v>
      </c>
      <c r="Y40" t="s">
        <v>30</v>
      </c>
      <c r="Z40">
        <v>14519.0</v>
      </c>
      <c r="AA40">
        <v>46918.0</v>
      </c>
    </row>
    <row r="41" ht="12.75" customHeight="1">
      <c r="A41" s="1" t="s">
        <v>56</v>
      </c>
      <c r="B41">
        <v>1.0</v>
      </c>
      <c r="C41">
        <v>7.0</v>
      </c>
      <c r="D41">
        <v>848.478</v>
      </c>
      <c r="E41">
        <v>1147343.0</v>
      </c>
      <c r="F41">
        <v>957774.0</v>
      </c>
      <c r="G41">
        <v>2401.0</v>
      </c>
      <c r="H41">
        <v>11.0</v>
      </c>
      <c r="I41">
        <v>7.0</v>
      </c>
      <c r="J41">
        <v>1026451.0</v>
      </c>
      <c r="K41">
        <v>3358.0</v>
      </c>
      <c r="L41">
        <v>5056.0</v>
      </c>
      <c r="M41">
        <v>957769.0</v>
      </c>
      <c r="N41">
        <v>68682.0</v>
      </c>
      <c r="O41">
        <v>0.0</v>
      </c>
      <c r="P41">
        <v>957769.0</v>
      </c>
      <c r="Q41">
        <v>957652.0</v>
      </c>
      <c r="R41">
        <v>117.0</v>
      </c>
      <c r="S41">
        <v>36305.0</v>
      </c>
      <c r="T41">
        <v>6.0</v>
      </c>
      <c r="U41">
        <v>13016.0</v>
      </c>
      <c r="V41">
        <v>28258.0</v>
      </c>
      <c r="W41" t="s">
        <v>80</v>
      </c>
      <c r="X41">
        <v>12182.0</v>
      </c>
      <c r="Y41" t="s">
        <v>81</v>
      </c>
      <c r="Z41">
        <v>31932.0</v>
      </c>
      <c r="AA41">
        <v>114170.0</v>
      </c>
    </row>
    <row r="42" ht="12.75" customHeight="1">
      <c r="A42" s="1" t="s">
        <v>83</v>
      </c>
      <c r="B42">
        <v>1.0</v>
      </c>
      <c r="C42">
        <v>15.0</v>
      </c>
      <c r="D42">
        <v>868.565</v>
      </c>
      <c r="E42">
        <v>1343283.0</v>
      </c>
      <c r="F42">
        <v>1070110.0</v>
      </c>
      <c r="G42">
        <v>2953.0</v>
      </c>
      <c r="H42">
        <v>13.0</v>
      </c>
      <c r="I42">
        <v>15.0</v>
      </c>
      <c r="J42">
        <v>1070099.0</v>
      </c>
      <c r="K42">
        <v>8782.0</v>
      </c>
      <c r="L42">
        <v>8633.0</v>
      </c>
      <c r="M42">
        <v>1070099.0</v>
      </c>
      <c r="N42">
        <v>0.0</v>
      </c>
      <c r="O42">
        <v>0.0</v>
      </c>
      <c r="P42">
        <v>1070099.0</v>
      </c>
      <c r="Q42">
        <v>1068433.0</v>
      </c>
      <c r="R42">
        <v>1666.0</v>
      </c>
      <c r="S42">
        <v>38252.0</v>
      </c>
      <c r="T42">
        <v>42.0</v>
      </c>
      <c r="U42">
        <v>11229.0</v>
      </c>
      <c r="V42">
        <v>34878.0</v>
      </c>
      <c r="W42">
        <v>0.0</v>
      </c>
      <c r="X42">
        <v>3027.0</v>
      </c>
      <c r="Y42" t="s">
        <v>30</v>
      </c>
      <c r="Z42">
        <v>38910.0</v>
      </c>
      <c r="AA42">
        <v>115402.0</v>
      </c>
    </row>
    <row r="43" ht="12.75" customHeight="1">
      <c r="A43" s="1" t="s">
        <v>74</v>
      </c>
      <c r="B43">
        <v>1.0</v>
      </c>
      <c r="C43">
        <v>15.0</v>
      </c>
      <c r="D43">
        <v>908.011</v>
      </c>
      <c r="E43">
        <v>1641593.0</v>
      </c>
      <c r="F43">
        <v>1329060.0</v>
      </c>
      <c r="G43">
        <v>3439.0</v>
      </c>
      <c r="H43">
        <v>13.0</v>
      </c>
      <c r="I43">
        <v>15.0</v>
      </c>
      <c r="J43">
        <v>1329049.0</v>
      </c>
      <c r="K43">
        <v>8630.0</v>
      </c>
      <c r="L43">
        <v>8559.0</v>
      </c>
      <c r="M43">
        <v>1329049.0</v>
      </c>
      <c r="N43">
        <v>0.0</v>
      </c>
      <c r="O43">
        <v>0.0</v>
      </c>
      <c r="P43">
        <v>1329049.0</v>
      </c>
      <c r="Q43">
        <v>1327485.0</v>
      </c>
      <c r="R43">
        <v>1564.0</v>
      </c>
      <c r="S43">
        <v>38252.0</v>
      </c>
      <c r="T43">
        <v>42.0</v>
      </c>
      <c r="U43">
        <v>11229.0</v>
      </c>
      <c r="V43">
        <v>34878.0</v>
      </c>
      <c r="W43">
        <v>0.0</v>
      </c>
      <c r="X43">
        <v>3027.0</v>
      </c>
      <c r="Y43" t="s">
        <v>30</v>
      </c>
      <c r="Z43">
        <v>38910.0</v>
      </c>
      <c r="AA43">
        <v>114859.0</v>
      </c>
    </row>
    <row r="44" ht="12.75" customHeight="1">
      <c r="A44" s="1" t="s">
        <v>73</v>
      </c>
      <c r="B44">
        <v>1.0</v>
      </c>
      <c r="C44">
        <v>15.0</v>
      </c>
      <c r="D44">
        <v>913.687</v>
      </c>
      <c r="E44">
        <v>1609653.0</v>
      </c>
      <c r="F44">
        <v>1285628.0</v>
      </c>
      <c r="G44">
        <v>3417.0</v>
      </c>
      <c r="H44">
        <v>8.0</v>
      </c>
      <c r="I44">
        <v>15.0</v>
      </c>
      <c r="J44">
        <v>1285617.0</v>
      </c>
      <c r="K44">
        <v>9562.0</v>
      </c>
      <c r="L44">
        <v>9422.0</v>
      </c>
      <c r="M44">
        <v>1285617.0</v>
      </c>
      <c r="N44">
        <v>0.0</v>
      </c>
      <c r="O44">
        <v>0.0</v>
      </c>
      <c r="P44">
        <v>1285617.0</v>
      </c>
      <c r="Q44">
        <v>1283522.0</v>
      </c>
      <c r="R44">
        <v>2095.0</v>
      </c>
      <c r="S44">
        <v>38252.0</v>
      </c>
      <c r="T44">
        <v>42.0</v>
      </c>
      <c r="U44">
        <v>11229.0</v>
      </c>
      <c r="V44">
        <v>34878.0</v>
      </c>
      <c r="W44">
        <v>0.0</v>
      </c>
      <c r="X44">
        <v>3026.0</v>
      </c>
      <c r="Y44" t="s">
        <v>30</v>
      </c>
      <c r="Z44">
        <v>38910.0</v>
      </c>
      <c r="AA44">
        <v>113889.0</v>
      </c>
    </row>
    <row r="45" ht="12.75" customHeight="1">
      <c r="A45" s="1" t="s">
        <v>77</v>
      </c>
      <c r="B45">
        <v>1.0</v>
      </c>
      <c r="C45">
        <v>15.0</v>
      </c>
      <c r="D45">
        <v>1001.263</v>
      </c>
      <c r="E45">
        <v>1849748.0</v>
      </c>
      <c r="F45">
        <v>1504464.0</v>
      </c>
      <c r="G45">
        <v>3689.0</v>
      </c>
      <c r="H45">
        <v>17.0</v>
      </c>
      <c r="I45">
        <v>15.0</v>
      </c>
      <c r="J45">
        <v>1504453.0</v>
      </c>
      <c r="K45">
        <v>9006.0</v>
      </c>
      <c r="L45">
        <v>9441.0</v>
      </c>
      <c r="M45">
        <v>1504453.0</v>
      </c>
      <c r="N45">
        <v>0.0</v>
      </c>
      <c r="O45">
        <v>0.0</v>
      </c>
      <c r="P45">
        <v>1504453.0</v>
      </c>
      <c r="Q45">
        <v>1502979.0</v>
      </c>
      <c r="R45">
        <v>1474.0</v>
      </c>
      <c r="S45">
        <v>38252.0</v>
      </c>
      <c r="T45">
        <v>42.0</v>
      </c>
      <c r="U45">
        <v>11229.0</v>
      </c>
      <c r="V45">
        <v>34878.0</v>
      </c>
      <c r="W45">
        <v>0.0</v>
      </c>
      <c r="X45">
        <v>3027.0</v>
      </c>
      <c r="Y45" t="s">
        <v>30</v>
      </c>
      <c r="Z45">
        <v>38910.0</v>
      </c>
      <c r="AA45">
        <v>115271.0</v>
      </c>
    </row>
    <row r="46" ht="12.75" customHeight="1">
      <c r="A46" s="1" t="s">
        <v>97</v>
      </c>
      <c r="B46">
        <v>1.0</v>
      </c>
      <c r="C46">
        <v>36.0</v>
      </c>
      <c r="D46">
        <v>1172.386</v>
      </c>
      <c r="E46">
        <v>3544137.0</v>
      </c>
      <c r="F46">
        <v>2984068.0</v>
      </c>
      <c r="G46">
        <v>8474.0</v>
      </c>
      <c r="H46">
        <v>18.0</v>
      </c>
      <c r="I46">
        <v>36.0</v>
      </c>
      <c r="J46">
        <v>2984034.0</v>
      </c>
      <c r="K46">
        <v>141.0</v>
      </c>
      <c r="L46">
        <v>853.0</v>
      </c>
      <c r="M46">
        <v>2984034.0</v>
      </c>
      <c r="N46">
        <v>0.0</v>
      </c>
      <c r="O46">
        <v>0.0</v>
      </c>
      <c r="P46">
        <v>2984034.0</v>
      </c>
      <c r="Q46">
        <v>2982627.0</v>
      </c>
      <c r="R46">
        <v>1407.0</v>
      </c>
      <c r="S46">
        <v>142180.0</v>
      </c>
      <c r="T46">
        <v>35.0</v>
      </c>
      <c r="U46">
        <v>7605.0</v>
      </c>
      <c r="V46">
        <v>13436.0</v>
      </c>
      <c r="W46" t="s">
        <v>80</v>
      </c>
      <c r="X46">
        <v>12286.0</v>
      </c>
      <c r="Y46" t="s">
        <v>30</v>
      </c>
      <c r="Z46">
        <v>8571.0</v>
      </c>
      <c r="AA46">
        <v>66128.0</v>
      </c>
    </row>
    <row r="47" ht="12.75" customHeight="1">
      <c r="A47" s="1" t="s">
        <v>54</v>
      </c>
      <c r="B47">
        <v>1.0</v>
      </c>
      <c r="C47">
        <v>6.0</v>
      </c>
      <c r="D47">
        <v>1434.839</v>
      </c>
      <c r="E47">
        <v>1710013.0</v>
      </c>
      <c r="F47">
        <v>1428173.0</v>
      </c>
      <c r="G47">
        <v>3465.0</v>
      </c>
      <c r="H47">
        <v>7.0</v>
      </c>
      <c r="I47">
        <v>6.0</v>
      </c>
      <c r="J47">
        <v>1540864.0</v>
      </c>
      <c r="K47">
        <v>3969.0</v>
      </c>
      <c r="L47">
        <v>6276.0</v>
      </c>
      <c r="M47">
        <v>1428169.0</v>
      </c>
      <c r="N47">
        <v>112695.0</v>
      </c>
      <c r="O47">
        <v>0.0</v>
      </c>
      <c r="P47">
        <v>1428169.0</v>
      </c>
      <c r="Q47">
        <v>1428052.0</v>
      </c>
      <c r="R47">
        <v>117.0</v>
      </c>
      <c r="S47">
        <v>30217.0</v>
      </c>
      <c r="T47">
        <v>5.0</v>
      </c>
      <c r="U47">
        <v>11228.0</v>
      </c>
      <c r="V47">
        <v>22825.0</v>
      </c>
      <c r="W47" t="s">
        <v>80</v>
      </c>
      <c r="X47">
        <v>10220.0</v>
      </c>
      <c r="Y47" t="s">
        <v>81</v>
      </c>
      <c r="Z47">
        <v>25792.0</v>
      </c>
      <c r="AA47">
        <v>94812.0</v>
      </c>
    </row>
    <row r="48" ht="12.75" customHeight="1">
      <c r="A48" s="1" t="s">
        <v>34</v>
      </c>
      <c r="B48">
        <v>1.0</v>
      </c>
      <c r="C48">
        <v>33.0</v>
      </c>
      <c r="D48">
        <v>1574.158</v>
      </c>
      <c r="E48">
        <v>7499218.0</v>
      </c>
      <c r="F48">
        <v>6655244.0</v>
      </c>
      <c r="G48">
        <v>15610.0</v>
      </c>
      <c r="H48">
        <v>14.0</v>
      </c>
      <c r="I48">
        <v>33.0</v>
      </c>
      <c r="J48">
        <v>6655216.0</v>
      </c>
      <c r="K48">
        <v>4747.0</v>
      </c>
      <c r="L48">
        <v>8774.0</v>
      </c>
      <c r="M48">
        <v>6655216.0</v>
      </c>
      <c r="N48">
        <v>0.0</v>
      </c>
      <c r="O48">
        <v>0.0</v>
      </c>
      <c r="P48">
        <v>6655216.0</v>
      </c>
      <c r="Q48">
        <v>6655041.0</v>
      </c>
      <c r="R48">
        <v>175.0</v>
      </c>
      <c r="S48">
        <v>53794.0</v>
      </c>
      <c r="T48">
        <v>96.0</v>
      </c>
      <c r="U48">
        <v>15883.0</v>
      </c>
      <c r="V48">
        <v>45980.0</v>
      </c>
      <c r="W48">
        <v>61.0</v>
      </c>
      <c r="X48">
        <v>1881.0</v>
      </c>
      <c r="Y48" t="s">
        <v>30</v>
      </c>
      <c r="Z48">
        <v>17418.0</v>
      </c>
      <c r="AA48">
        <v>44895.0</v>
      </c>
    </row>
    <row r="49" ht="12.75" customHeight="1">
      <c r="A49" s="1" t="s">
        <v>99</v>
      </c>
      <c r="B49">
        <v>1.0</v>
      </c>
      <c r="C49">
        <v>37.0</v>
      </c>
      <c r="D49">
        <v>1674.5</v>
      </c>
      <c r="E49">
        <v>3678357.0</v>
      </c>
      <c r="F49">
        <v>3079657.0</v>
      </c>
      <c r="G49">
        <v>8470.0</v>
      </c>
      <c r="H49">
        <v>12.0</v>
      </c>
      <c r="I49">
        <v>37.0</v>
      </c>
      <c r="J49">
        <v>3079622.0</v>
      </c>
      <c r="K49">
        <v>151.0</v>
      </c>
      <c r="L49">
        <v>907.0</v>
      </c>
      <c r="M49">
        <v>3079622.0</v>
      </c>
      <c r="N49">
        <v>0.0</v>
      </c>
      <c r="O49">
        <v>0.0</v>
      </c>
      <c r="P49">
        <v>3079622.0</v>
      </c>
      <c r="Q49">
        <v>3078494.0</v>
      </c>
      <c r="R49">
        <v>1128.0</v>
      </c>
      <c r="S49">
        <v>143664.0</v>
      </c>
      <c r="T49">
        <v>36.0</v>
      </c>
      <c r="U49">
        <v>7758.0</v>
      </c>
      <c r="V49">
        <v>13687.0</v>
      </c>
      <c r="W49" t="s">
        <v>80</v>
      </c>
      <c r="X49">
        <v>12502.0</v>
      </c>
      <c r="Y49" t="s">
        <v>30</v>
      </c>
      <c r="Z49">
        <v>8750.0</v>
      </c>
      <c r="AA49">
        <v>67541.0</v>
      </c>
    </row>
    <row r="50" ht="12.75" customHeight="1">
      <c r="A50" s="1" t="s">
        <v>93</v>
      </c>
      <c r="B50">
        <v>1.0</v>
      </c>
      <c r="C50">
        <v>35.0</v>
      </c>
      <c r="D50">
        <v>1819.305</v>
      </c>
      <c r="E50">
        <v>3889249.0</v>
      </c>
      <c r="F50">
        <v>3277107.0</v>
      </c>
      <c r="G50">
        <v>8220.0</v>
      </c>
      <c r="H50">
        <v>16.0</v>
      </c>
      <c r="I50">
        <v>35.0</v>
      </c>
      <c r="J50">
        <v>3277074.0</v>
      </c>
      <c r="K50">
        <v>133.0</v>
      </c>
      <c r="L50">
        <v>1179.0</v>
      </c>
      <c r="M50">
        <v>3277074.0</v>
      </c>
      <c r="N50">
        <v>0.0</v>
      </c>
      <c r="O50">
        <v>0.0</v>
      </c>
      <c r="P50">
        <v>3277074.0</v>
      </c>
      <c r="Q50">
        <v>3276098.0</v>
      </c>
      <c r="R50">
        <v>976.0</v>
      </c>
      <c r="S50">
        <v>133221.0</v>
      </c>
      <c r="T50">
        <v>34.0</v>
      </c>
      <c r="U50">
        <v>7251.0</v>
      </c>
      <c r="V50">
        <v>12781.0</v>
      </c>
      <c r="W50" t="s">
        <v>80</v>
      </c>
      <c r="X50">
        <v>11666.0</v>
      </c>
      <c r="Y50" t="s">
        <v>30</v>
      </c>
      <c r="Z50">
        <v>8190.0</v>
      </c>
      <c r="AA50">
        <v>63648.0</v>
      </c>
    </row>
    <row r="51" ht="12.75" customHeight="1">
      <c r="A51" s="1" t="s">
        <v>95</v>
      </c>
      <c r="B51">
        <v>1.0</v>
      </c>
      <c r="C51">
        <v>36.0</v>
      </c>
      <c r="D51">
        <v>2455.865</v>
      </c>
      <c r="E51">
        <v>4733959.0</v>
      </c>
      <c r="F51">
        <v>3983177.0</v>
      </c>
      <c r="G51">
        <v>10346.0</v>
      </c>
      <c r="H51">
        <v>19.0</v>
      </c>
      <c r="I51">
        <v>36.0</v>
      </c>
      <c r="J51">
        <v>3983143.0</v>
      </c>
      <c r="K51">
        <v>184.0</v>
      </c>
      <c r="L51">
        <v>1119.0</v>
      </c>
      <c r="M51">
        <v>3983143.0</v>
      </c>
      <c r="N51">
        <v>0.0</v>
      </c>
      <c r="O51">
        <v>0.0</v>
      </c>
      <c r="P51">
        <v>3983143.0</v>
      </c>
      <c r="Q51">
        <v>3982108.0</v>
      </c>
      <c r="R51">
        <v>1035.0</v>
      </c>
      <c r="S51">
        <v>137144.0</v>
      </c>
      <c r="T51">
        <v>35.0</v>
      </c>
      <c r="U51">
        <v>7465.0</v>
      </c>
      <c r="V51">
        <v>13164.0</v>
      </c>
      <c r="W51" t="s">
        <v>80</v>
      </c>
      <c r="X51">
        <v>12014.0</v>
      </c>
      <c r="Y51" t="s">
        <v>30</v>
      </c>
      <c r="Z51">
        <v>8435.0</v>
      </c>
      <c r="AA51">
        <v>65541.0</v>
      </c>
    </row>
    <row r="52" ht="12.75" customHeight="1">
      <c r="A52" s="1" t="s">
        <v>29</v>
      </c>
      <c r="B52">
        <v>1.0</v>
      </c>
      <c r="C52">
        <v>37.0</v>
      </c>
      <c r="D52">
        <v>2830.238</v>
      </c>
      <c r="E52">
        <v>1.0473968E7</v>
      </c>
      <c r="F52">
        <v>9109613.0</v>
      </c>
      <c r="G52">
        <v>19667.0</v>
      </c>
      <c r="H52">
        <v>17.0</v>
      </c>
      <c r="I52">
        <v>37.0</v>
      </c>
      <c r="J52">
        <v>9109583.0</v>
      </c>
      <c r="K52">
        <v>7638.0</v>
      </c>
      <c r="L52">
        <v>12074.0</v>
      </c>
      <c r="M52">
        <v>9109583.0</v>
      </c>
      <c r="N52">
        <v>0.0</v>
      </c>
      <c r="O52">
        <v>0.0</v>
      </c>
      <c r="P52">
        <v>9109583.0</v>
      </c>
      <c r="Q52">
        <v>9109338.0</v>
      </c>
      <c r="R52">
        <v>245.0</v>
      </c>
      <c r="S52">
        <v>67444.0</v>
      </c>
      <c r="T52">
        <v>108.0</v>
      </c>
      <c r="U52">
        <v>19483.0</v>
      </c>
      <c r="V52">
        <v>57890.0</v>
      </c>
      <c r="W52">
        <v>69.0</v>
      </c>
      <c r="X52">
        <v>2124.0</v>
      </c>
      <c r="Y52" t="s">
        <v>30</v>
      </c>
      <c r="Z52">
        <v>22567.0</v>
      </c>
      <c r="AA52">
        <v>67511.0</v>
      </c>
    </row>
    <row r="53" ht="12.75" customHeight="1">
      <c r="A53" s="1" t="s">
        <v>32</v>
      </c>
      <c r="B53">
        <v>1.0</v>
      </c>
      <c r="C53">
        <v>51.0</v>
      </c>
      <c r="D53">
        <v>2975.93</v>
      </c>
      <c r="E53">
        <v>9814502.0</v>
      </c>
      <c r="F53">
        <v>8490336.0</v>
      </c>
      <c r="G53">
        <v>18578.0</v>
      </c>
      <c r="H53">
        <v>14.0</v>
      </c>
      <c r="I53">
        <v>51.0</v>
      </c>
      <c r="J53">
        <v>8490294.0</v>
      </c>
      <c r="K53">
        <v>15412.0</v>
      </c>
      <c r="L53">
        <v>24108.0</v>
      </c>
      <c r="M53">
        <v>8490294.0</v>
      </c>
      <c r="N53">
        <v>0.0</v>
      </c>
      <c r="O53">
        <v>0.0</v>
      </c>
      <c r="P53">
        <v>8490294.0</v>
      </c>
      <c r="Q53">
        <v>8489770.0</v>
      </c>
      <c r="R53">
        <v>524.0</v>
      </c>
      <c r="S53">
        <v>95024.0</v>
      </c>
      <c r="T53">
        <v>150.0</v>
      </c>
      <c r="U53">
        <v>27029.0</v>
      </c>
      <c r="V53">
        <v>81830.0</v>
      </c>
      <c r="W53">
        <v>97.0</v>
      </c>
      <c r="X53">
        <v>2854.0</v>
      </c>
      <c r="Y53" t="s">
        <v>30</v>
      </c>
      <c r="Z53">
        <v>32689.0</v>
      </c>
      <c r="AA53">
        <v>95550.0</v>
      </c>
    </row>
    <row r="54" ht="12.75" customHeight="1">
      <c r="A54" s="1" t="s">
        <v>96</v>
      </c>
      <c r="B54">
        <v>1.0</v>
      </c>
      <c r="C54">
        <v>35.0</v>
      </c>
      <c r="D54">
        <v>3234.879</v>
      </c>
      <c r="E54">
        <v>5533745.0</v>
      </c>
      <c r="F54">
        <v>4717481.0</v>
      </c>
      <c r="G54">
        <v>11878.0</v>
      </c>
      <c r="H54">
        <v>15.0</v>
      </c>
      <c r="I54">
        <v>35.0</v>
      </c>
      <c r="J54">
        <v>4717448.0</v>
      </c>
      <c r="K54">
        <v>136.0</v>
      </c>
      <c r="L54">
        <v>890.0</v>
      </c>
      <c r="M54">
        <v>4717448.0</v>
      </c>
      <c r="N54">
        <v>0.0</v>
      </c>
      <c r="O54">
        <v>0.0</v>
      </c>
      <c r="P54">
        <v>4717448.0</v>
      </c>
      <c r="Q54">
        <v>4716171.0</v>
      </c>
      <c r="R54">
        <v>1277.0</v>
      </c>
      <c r="S54">
        <v>133224.0</v>
      </c>
      <c r="T54">
        <v>34.0</v>
      </c>
      <c r="U54">
        <v>7254.0</v>
      </c>
      <c r="V54">
        <v>12781.0</v>
      </c>
      <c r="W54" t="s">
        <v>80</v>
      </c>
      <c r="X54">
        <v>11666.0</v>
      </c>
      <c r="Y54" t="s">
        <v>30</v>
      </c>
      <c r="Z54">
        <v>8190.0</v>
      </c>
      <c r="AA54">
        <v>63649.0</v>
      </c>
    </row>
    <row r="55" ht="12.75" customHeight="1">
      <c r="A55" s="1" t="s">
        <v>98</v>
      </c>
      <c r="B55">
        <v>1.0</v>
      </c>
      <c r="C55">
        <v>36.0</v>
      </c>
      <c r="D55">
        <v>3611.515</v>
      </c>
      <c r="E55">
        <v>6320059.0</v>
      </c>
      <c r="F55">
        <v>5408972.0</v>
      </c>
      <c r="G55">
        <v>13598.0</v>
      </c>
      <c r="H55">
        <v>10.0</v>
      </c>
      <c r="I55">
        <v>36.0</v>
      </c>
      <c r="J55">
        <v>5408938.0</v>
      </c>
      <c r="K55">
        <v>190.0</v>
      </c>
      <c r="L55">
        <v>980.0</v>
      </c>
      <c r="M55">
        <v>5408938.0</v>
      </c>
      <c r="N55">
        <v>0.0</v>
      </c>
      <c r="O55">
        <v>0.0</v>
      </c>
      <c r="P55">
        <v>5408938.0</v>
      </c>
      <c r="Q55">
        <v>5407531.0</v>
      </c>
      <c r="R55">
        <v>1407.0</v>
      </c>
      <c r="S55">
        <v>134636.0</v>
      </c>
      <c r="T55">
        <v>35.0</v>
      </c>
      <c r="U55">
        <v>7405.0</v>
      </c>
      <c r="V55">
        <v>13028.0</v>
      </c>
      <c r="W55" t="s">
        <v>80</v>
      </c>
      <c r="X55">
        <v>11878.0</v>
      </c>
      <c r="Y55" t="s">
        <v>30</v>
      </c>
      <c r="Z55">
        <v>8367.0</v>
      </c>
      <c r="AA55">
        <v>64452.0</v>
      </c>
    </row>
    <row r="56" ht="12.75" customHeight="1">
      <c r="A56" s="1" t="s">
        <v>79</v>
      </c>
      <c r="B56">
        <v>1.0</v>
      </c>
      <c r="C56">
        <v>16.0</v>
      </c>
      <c r="D56">
        <v>3832.375</v>
      </c>
      <c r="E56">
        <v>6055026.0</v>
      </c>
      <c r="F56">
        <v>4978391.0</v>
      </c>
      <c r="G56">
        <v>11039.0</v>
      </c>
      <c r="H56">
        <v>8.0</v>
      </c>
      <c r="I56">
        <v>16.0</v>
      </c>
      <c r="J56">
        <v>4978379.0</v>
      </c>
      <c r="K56">
        <v>12514.0</v>
      </c>
      <c r="L56">
        <v>12275.0</v>
      </c>
      <c r="M56">
        <v>4978379.0</v>
      </c>
      <c r="N56">
        <v>0.0</v>
      </c>
      <c r="O56">
        <v>0.0</v>
      </c>
      <c r="P56">
        <v>4978379.0</v>
      </c>
      <c r="Q56">
        <v>4976410.0</v>
      </c>
      <c r="R56">
        <v>1969.0</v>
      </c>
      <c r="S56">
        <v>41419.0</v>
      </c>
      <c r="T56">
        <v>45.0</v>
      </c>
      <c r="U56">
        <v>11991.0</v>
      </c>
      <c r="V56">
        <v>37851.0</v>
      </c>
      <c r="W56">
        <v>0.0</v>
      </c>
      <c r="X56">
        <v>3123.0</v>
      </c>
      <c r="Y56" t="s">
        <v>30</v>
      </c>
      <c r="Z56">
        <v>42274.0</v>
      </c>
      <c r="AA56">
        <v>124679.0</v>
      </c>
    </row>
    <row r="57" ht="12.75" customHeight="1">
      <c r="A57" s="1" t="s">
        <v>63</v>
      </c>
      <c r="B57">
        <v>1.0</v>
      </c>
      <c r="C57">
        <v>28.0</v>
      </c>
      <c r="D57">
        <v>5604.363</v>
      </c>
      <c r="E57">
        <v>3627150.0</v>
      </c>
      <c r="F57">
        <v>2786307.0</v>
      </c>
      <c r="G57">
        <v>7718.0</v>
      </c>
      <c r="H57">
        <v>20.0</v>
      </c>
      <c r="I57">
        <v>28.0</v>
      </c>
      <c r="J57">
        <v>2786284.0</v>
      </c>
      <c r="K57">
        <v>27986.0</v>
      </c>
      <c r="L57">
        <v>7524.0</v>
      </c>
      <c r="M57">
        <v>2786284.0</v>
      </c>
      <c r="N57">
        <v>0.0</v>
      </c>
      <c r="O57">
        <v>0.0</v>
      </c>
      <c r="P57">
        <v>2786284.0</v>
      </c>
      <c r="Q57">
        <v>2784552.0</v>
      </c>
      <c r="R57">
        <v>1732.0</v>
      </c>
      <c r="S57">
        <v>185597.0</v>
      </c>
      <c r="T57">
        <v>27.0</v>
      </c>
      <c r="U57">
        <v>41710.0</v>
      </c>
      <c r="V57">
        <v>95864.0</v>
      </c>
      <c r="W57">
        <v>0.0</v>
      </c>
      <c r="X57">
        <v>45043.0</v>
      </c>
      <c r="Y57" t="s">
        <v>30</v>
      </c>
      <c r="Z57">
        <v>92620.0</v>
      </c>
      <c r="AA57">
        <v>361438.0</v>
      </c>
    </row>
    <row r="58" ht="12.75" customHeight="1">
      <c r="A58" s="1" t="s">
        <v>84</v>
      </c>
      <c r="B58">
        <v>1.0</v>
      </c>
      <c r="C58">
        <v>16.0</v>
      </c>
      <c r="D58">
        <v>7141.636</v>
      </c>
      <c r="E58">
        <v>7585291.0</v>
      </c>
      <c r="F58">
        <v>6299518.0</v>
      </c>
      <c r="G58">
        <v>12620.0</v>
      </c>
      <c r="H58">
        <v>14.0</v>
      </c>
      <c r="I58">
        <v>16.0</v>
      </c>
      <c r="J58">
        <v>6299506.0</v>
      </c>
      <c r="K58">
        <v>15020.0</v>
      </c>
      <c r="L58">
        <v>15108.0</v>
      </c>
      <c r="M58">
        <v>6299506.0</v>
      </c>
      <c r="N58">
        <v>0.0</v>
      </c>
      <c r="O58">
        <v>0.0</v>
      </c>
      <c r="P58">
        <v>6299506.0</v>
      </c>
      <c r="Q58">
        <v>6297470.0</v>
      </c>
      <c r="R58">
        <v>2036.0</v>
      </c>
      <c r="S58">
        <v>41419.0</v>
      </c>
      <c r="T58">
        <v>45.0</v>
      </c>
      <c r="U58">
        <v>11991.0</v>
      </c>
      <c r="V58">
        <v>37851.0</v>
      </c>
      <c r="W58">
        <v>0.0</v>
      </c>
      <c r="X58">
        <v>3124.0</v>
      </c>
      <c r="Y58" t="s">
        <v>30</v>
      </c>
      <c r="Z58">
        <v>42274.0</v>
      </c>
      <c r="AA58">
        <v>125303.0</v>
      </c>
    </row>
    <row r="59" ht="12.75" customHeight="1">
      <c r="A59" s="1" t="s">
        <v>47</v>
      </c>
      <c r="B59">
        <v>1.0</v>
      </c>
      <c r="C59">
        <v>39.0</v>
      </c>
      <c r="D59">
        <v>7516.056</v>
      </c>
      <c r="E59">
        <v>2.2975798E7</v>
      </c>
      <c r="F59">
        <v>1.9602584E7</v>
      </c>
      <c r="G59">
        <v>40861.0</v>
      </c>
      <c r="H59">
        <v>14.0</v>
      </c>
      <c r="I59">
        <v>39.0</v>
      </c>
      <c r="J59">
        <v>1.9602557E7</v>
      </c>
      <c r="K59">
        <v>16614.0</v>
      </c>
      <c r="L59">
        <v>24459.0</v>
      </c>
      <c r="M59">
        <v>1.9602557E7</v>
      </c>
      <c r="N59">
        <v>0.0</v>
      </c>
      <c r="O59">
        <v>0.0</v>
      </c>
      <c r="P59">
        <v>1.9602557E7</v>
      </c>
      <c r="Q59">
        <v>1.9602221E7</v>
      </c>
      <c r="R59">
        <v>336.0</v>
      </c>
      <c r="S59">
        <v>64364.0</v>
      </c>
      <c r="T59">
        <v>114.0</v>
      </c>
      <c r="U59">
        <v>18847.0</v>
      </c>
      <c r="V59">
        <v>55111.0</v>
      </c>
      <c r="W59">
        <v>74.0</v>
      </c>
      <c r="X59">
        <v>2182.0</v>
      </c>
      <c r="Y59" t="s">
        <v>30</v>
      </c>
      <c r="Z59">
        <v>21099.0</v>
      </c>
      <c r="AA59">
        <v>69079.0</v>
      </c>
    </row>
    <row r="60" ht="12.75" customHeight="1">
      <c r="A60" s="1" t="s">
        <v>31</v>
      </c>
      <c r="B60">
        <v>1.0</v>
      </c>
      <c r="C60">
        <v>48.0</v>
      </c>
      <c r="D60">
        <v>9540.907</v>
      </c>
      <c r="E60">
        <v>2.9689963E7</v>
      </c>
      <c r="F60">
        <v>2.5717051E7</v>
      </c>
      <c r="G60">
        <v>49553.0</v>
      </c>
      <c r="H60">
        <v>17.0</v>
      </c>
      <c r="I60">
        <v>48.0</v>
      </c>
      <c r="J60">
        <v>2.5717012E7</v>
      </c>
      <c r="K60">
        <v>19160.0</v>
      </c>
      <c r="L60">
        <v>31698.0</v>
      </c>
      <c r="M60">
        <v>2.5717012E7</v>
      </c>
      <c r="N60">
        <v>0.0</v>
      </c>
      <c r="O60">
        <v>0.0</v>
      </c>
      <c r="P60">
        <v>2.5717012E7</v>
      </c>
      <c r="Q60">
        <v>2.5716564E7</v>
      </c>
      <c r="R60">
        <v>448.0</v>
      </c>
      <c r="S60">
        <v>89114.0</v>
      </c>
      <c r="T60">
        <v>141.0</v>
      </c>
      <c r="U60">
        <v>25412.0</v>
      </c>
      <c r="V60">
        <v>76700.0</v>
      </c>
      <c r="W60">
        <v>91.0</v>
      </c>
      <c r="X60">
        <v>2710.0</v>
      </c>
      <c r="Y60" t="s">
        <v>30</v>
      </c>
      <c r="Z60">
        <v>30520.0</v>
      </c>
      <c r="AA60">
        <v>89645.0</v>
      </c>
    </row>
    <row r="61" ht="12.75" customHeight="1">
      <c r="A61" s="1" t="s">
        <v>88</v>
      </c>
      <c r="B61">
        <v>1.0</v>
      </c>
      <c r="C61">
        <v>52.0</v>
      </c>
      <c r="D61">
        <v>10018.764</v>
      </c>
      <c r="E61">
        <v>1.6646195E7</v>
      </c>
      <c r="F61">
        <v>1.382989E7</v>
      </c>
      <c r="G61">
        <v>31760.0</v>
      </c>
      <c r="H61">
        <v>9.0</v>
      </c>
      <c r="I61">
        <v>52.0</v>
      </c>
      <c r="J61">
        <v>1.3829848E7</v>
      </c>
      <c r="K61">
        <v>7595.0</v>
      </c>
      <c r="L61">
        <v>24740.0</v>
      </c>
      <c r="M61">
        <v>1.3829848E7</v>
      </c>
      <c r="N61">
        <v>0.0</v>
      </c>
      <c r="O61">
        <v>0.0</v>
      </c>
      <c r="P61">
        <v>1.3829848E7</v>
      </c>
      <c r="Q61">
        <v>1.3826992E7</v>
      </c>
      <c r="R61">
        <v>2856.0</v>
      </c>
      <c r="S61">
        <v>40183.0</v>
      </c>
      <c r="T61">
        <v>102.0</v>
      </c>
      <c r="U61">
        <v>14924.0</v>
      </c>
      <c r="V61">
        <v>14665.0</v>
      </c>
      <c r="W61">
        <v>48.0</v>
      </c>
      <c r="X61">
        <v>16128.0</v>
      </c>
      <c r="Y61" t="s">
        <v>30</v>
      </c>
      <c r="Z61">
        <v>14428.0</v>
      </c>
      <c r="AA61">
        <v>53844.0</v>
      </c>
    </row>
    <row r="62" ht="12.75" customHeight="1">
      <c r="A62" s="1" t="s">
        <v>86</v>
      </c>
      <c r="B62">
        <v>1.0</v>
      </c>
      <c r="C62">
        <v>50.0</v>
      </c>
      <c r="D62">
        <v>13351.376</v>
      </c>
      <c r="E62">
        <v>2.6640883E7</v>
      </c>
      <c r="F62">
        <v>2.1932911E7</v>
      </c>
      <c r="G62">
        <v>44256.0</v>
      </c>
      <c r="H62">
        <v>13.0</v>
      </c>
      <c r="I62">
        <v>50.0</v>
      </c>
      <c r="J62">
        <v>2.1932874E7</v>
      </c>
      <c r="K62">
        <v>11038.0</v>
      </c>
      <c r="L62">
        <v>45940.0</v>
      </c>
      <c r="M62">
        <v>2.1932874E7</v>
      </c>
      <c r="N62">
        <v>0.0</v>
      </c>
      <c r="O62">
        <v>0.0</v>
      </c>
      <c r="P62">
        <v>2.1932874E7</v>
      </c>
      <c r="Q62">
        <v>2.1928309E7</v>
      </c>
      <c r="R62">
        <v>4565.0</v>
      </c>
      <c r="S62">
        <v>82606.0</v>
      </c>
      <c r="T62">
        <v>98.0</v>
      </c>
      <c r="U62">
        <v>29868.0</v>
      </c>
      <c r="V62">
        <v>25215.0</v>
      </c>
      <c r="W62">
        <v>48.0</v>
      </c>
      <c r="X62">
        <v>25565.0</v>
      </c>
      <c r="Y62" t="s">
        <v>30</v>
      </c>
      <c r="Z62">
        <v>20082.0</v>
      </c>
      <c r="AA62">
        <v>76243.0</v>
      </c>
    </row>
    <row r="63" ht="12.75" customHeight="1">
      <c r="A63" s="1" t="s">
        <v>94</v>
      </c>
      <c r="B63">
        <v>1.0</v>
      </c>
      <c r="C63">
        <v>37.0</v>
      </c>
      <c r="D63">
        <v>16243.713</v>
      </c>
      <c r="E63">
        <v>2.0534461E7</v>
      </c>
      <c r="F63">
        <v>1.8024895E7</v>
      </c>
      <c r="G63">
        <v>36808.0</v>
      </c>
      <c r="H63">
        <v>14.0</v>
      </c>
      <c r="I63">
        <v>37.0</v>
      </c>
      <c r="J63">
        <v>1.802486E7</v>
      </c>
      <c r="K63">
        <v>171.0</v>
      </c>
      <c r="L63">
        <v>901.0</v>
      </c>
      <c r="M63">
        <v>1.802486E7</v>
      </c>
      <c r="N63">
        <v>0.0</v>
      </c>
      <c r="O63">
        <v>0.0</v>
      </c>
      <c r="P63">
        <v>1.802486E7</v>
      </c>
      <c r="Q63">
        <v>1.8023236E7</v>
      </c>
      <c r="R63">
        <v>1624.0</v>
      </c>
      <c r="S63">
        <v>143649.0</v>
      </c>
      <c r="T63">
        <v>36.0</v>
      </c>
      <c r="U63">
        <v>7744.0</v>
      </c>
      <c r="V63">
        <v>13686.0</v>
      </c>
      <c r="W63" t="s">
        <v>80</v>
      </c>
      <c r="X63">
        <v>12499.0</v>
      </c>
      <c r="Y63" t="s">
        <v>30</v>
      </c>
      <c r="Z63">
        <v>8750.0</v>
      </c>
      <c r="AA63">
        <v>67652.0</v>
      </c>
    </row>
    <row r="64" ht="12.75" customHeight="1">
      <c r="A64" s="1" t="s">
        <v>33</v>
      </c>
      <c r="B64">
        <v>1.0</v>
      </c>
      <c r="C64">
        <v>59.0</v>
      </c>
      <c r="D64">
        <v>18090.974</v>
      </c>
      <c r="E64">
        <v>4.7905701E7</v>
      </c>
      <c r="F64">
        <v>4.1029645E7</v>
      </c>
      <c r="G64">
        <v>78008.0</v>
      </c>
      <c r="H64">
        <v>30.0</v>
      </c>
      <c r="I64">
        <v>59.0</v>
      </c>
      <c r="J64">
        <v>4.1029596E7</v>
      </c>
      <c r="K64">
        <v>29852.0</v>
      </c>
      <c r="L64">
        <v>52038.0</v>
      </c>
      <c r="M64">
        <v>4.1029596E7</v>
      </c>
      <c r="N64">
        <v>0.0</v>
      </c>
      <c r="O64">
        <v>0.0</v>
      </c>
      <c r="P64">
        <v>4.1029596E7</v>
      </c>
      <c r="Q64">
        <v>4.1029048E7</v>
      </c>
      <c r="R64">
        <v>548.0</v>
      </c>
      <c r="S64">
        <v>110784.0</v>
      </c>
      <c r="T64">
        <v>174.0</v>
      </c>
      <c r="U64">
        <v>31341.0</v>
      </c>
      <c r="V64">
        <v>95510.0</v>
      </c>
      <c r="W64">
        <v>113.0</v>
      </c>
      <c r="X64">
        <v>3290.0</v>
      </c>
      <c r="Y64" t="s">
        <v>30</v>
      </c>
      <c r="Z64">
        <v>38473.0</v>
      </c>
      <c r="AA64">
        <v>119050.0</v>
      </c>
    </row>
    <row r="65" ht="12.75" customHeight="1">
      <c r="A65" s="1" t="s">
        <v>85</v>
      </c>
      <c r="B65">
        <v>1.0</v>
      </c>
      <c r="C65">
        <v>18.0</v>
      </c>
      <c r="D65">
        <v>37740.657</v>
      </c>
      <c r="E65">
        <v>3.3755708E7</v>
      </c>
      <c r="F65">
        <v>2.8642004E7</v>
      </c>
      <c r="G65">
        <v>48708.0</v>
      </c>
      <c r="H65">
        <v>14.0</v>
      </c>
      <c r="I65">
        <v>18.0</v>
      </c>
      <c r="J65">
        <v>2.864199E7</v>
      </c>
      <c r="K65">
        <v>25650.0</v>
      </c>
      <c r="L65">
        <v>26884.0</v>
      </c>
      <c r="M65">
        <v>2.864199E7</v>
      </c>
      <c r="N65">
        <v>0.0</v>
      </c>
      <c r="O65">
        <v>0.0</v>
      </c>
      <c r="P65">
        <v>2.864199E7</v>
      </c>
      <c r="Q65">
        <v>2.8639115E7</v>
      </c>
      <c r="R65">
        <v>2875.0</v>
      </c>
      <c r="S65">
        <v>47753.0</v>
      </c>
      <c r="T65">
        <v>51.0</v>
      </c>
      <c r="U65">
        <v>13515.0</v>
      </c>
      <c r="V65">
        <v>43797.0</v>
      </c>
      <c r="W65">
        <v>0.0</v>
      </c>
      <c r="X65">
        <v>3317.0</v>
      </c>
      <c r="Y65" t="s">
        <v>30</v>
      </c>
      <c r="Z65">
        <v>49002.0</v>
      </c>
      <c r="AA65">
        <v>147103.0</v>
      </c>
    </row>
    <row r="66" ht="12.75" customHeight="1">
      <c r="A66" s="1" t="s">
        <v>62</v>
      </c>
      <c r="B66">
        <v>1.0</v>
      </c>
      <c r="C66">
        <v>27.0</v>
      </c>
      <c r="D66">
        <v>41406.079</v>
      </c>
      <c r="E66">
        <v>1.7774297E7</v>
      </c>
      <c r="F66">
        <v>1.4197297E7</v>
      </c>
      <c r="G66">
        <v>30669.0</v>
      </c>
      <c r="H66">
        <v>17.0</v>
      </c>
      <c r="I66">
        <v>27.0</v>
      </c>
      <c r="J66">
        <v>1.4197275E7</v>
      </c>
      <c r="K66">
        <v>34023.0</v>
      </c>
      <c r="L66">
        <v>14265.0</v>
      </c>
      <c r="M66">
        <v>1.4197275E7</v>
      </c>
      <c r="N66">
        <v>0.0</v>
      </c>
      <c r="O66">
        <v>0.0</v>
      </c>
      <c r="P66">
        <v>1.4197275E7</v>
      </c>
      <c r="Q66">
        <v>1.4196105E7</v>
      </c>
      <c r="R66">
        <v>1170.0</v>
      </c>
      <c r="S66">
        <v>187130.0</v>
      </c>
      <c r="T66">
        <v>26.0</v>
      </c>
      <c r="U66">
        <v>41006.0</v>
      </c>
      <c r="V66">
        <v>95764.0</v>
      </c>
      <c r="W66">
        <v>0.0</v>
      </c>
      <c r="X66">
        <v>44402.0</v>
      </c>
      <c r="Y66" t="s">
        <v>30</v>
      </c>
      <c r="Z66">
        <v>92830.0</v>
      </c>
      <c r="AA66">
        <v>374891.0</v>
      </c>
    </row>
    <row r="67" ht="12.75" customHeight="1">
      <c r="A67" s="1" t="s">
        <v>75</v>
      </c>
      <c r="B67">
        <v>1.0</v>
      </c>
      <c r="C67">
        <v>17.0</v>
      </c>
      <c r="D67">
        <v>44086.511</v>
      </c>
      <c r="E67">
        <v>3.4748457E7</v>
      </c>
      <c r="F67">
        <v>2.9136277E7</v>
      </c>
      <c r="G67">
        <v>50299.0</v>
      </c>
      <c r="H67">
        <v>19.0</v>
      </c>
      <c r="I67">
        <v>17.0</v>
      </c>
      <c r="J67">
        <v>2.9136264E7</v>
      </c>
      <c r="K67">
        <v>27501.0</v>
      </c>
      <c r="L67">
        <v>30682.0</v>
      </c>
      <c r="M67">
        <v>2.9136264E7</v>
      </c>
      <c r="N67">
        <v>0.0</v>
      </c>
      <c r="O67">
        <v>0.0</v>
      </c>
      <c r="P67">
        <v>2.9136264E7</v>
      </c>
      <c r="Q67">
        <v>2.9133047E7</v>
      </c>
      <c r="R67">
        <v>3217.0</v>
      </c>
      <c r="S67">
        <v>44586.0</v>
      </c>
      <c r="T67">
        <v>48.0</v>
      </c>
      <c r="U67">
        <v>12753.0</v>
      </c>
      <c r="V67">
        <v>40824.0</v>
      </c>
      <c r="W67">
        <v>0.0</v>
      </c>
      <c r="X67">
        <v>3220.0</v>
      </c>
      <c r="Y67" t="s">
        <v>30</v>
      </c>
      <c r="Z67">
        <v>45638.0</v>
      </c>
      <c r="AA67">
        <v>137949.0</v>
      </c>
    </row>
    <row r="68" ht="12.75" customHeight="1">
      <c r="A68" s="1" t="s">
        <v>48</v>
      </c>
      <c r="B68">
        <v>1.0</v>
      </c>
      <c r="C68">
        <v>44.0</v>
      </c>
      <c r="D68">
        <v>47173.414</v>
      </c>
      <c r="E68">
        <v>8.631921E7</v>
      </c>
      <c r="F68">
        <v>7.4347639E7</v>
      </c>
      <c r="G68">
        <v>133244.0</v>
      </c>
      <c r="H68">
        <v>21.0</v>
      </c>
      <c r="I68">
        <v>44.0</v>
      </c>
      <c r="J68">
        <v>7.4347608E7</v>
      </c>
      <c r="K68">
        <v>30669.0</v>
      </c>
      <c r="L68">
        <v>50427.0</v>
      </c>
      <c r="M68">
        <v>7.4347608E7</v>
      </c>
      <c r="N68">
        <v>0.0</v>
      </c>
      <c r="O68">
        <v>0.0</v>
      </c>
      <c r="P68">
        <v>7.4347608E7</v>
      </c>
      <c r="Q68">
        <v>7.4347217E7</v>
      </c>
      <c r="R68">
        <v>391.0</v>
      </c>
      <c r="S68">
        <v>73344.0</v>
      </c>
      <c r="T68">
        <v>129.0</v>
      </c>
      <c r="U68">
        <v>21317.0</v>
      </c>
      <c r="V68">
        <v>62901.0</v>
      </c>
      <c r="W68">
        <v>84.0</v>
      </c>
      <c r="X68">
        <v>2452.0</v>
      </c>
      <c r="Y68" t="s">
        <v>30</v>
      </c>
      <c r="Z68">
        <v>24389.0</v>
      </c>
      <c r="AA68">
        <v>82352.0</v>
      </c>
    </row>
    <row r="69" ht="12.75" customHeight="1">
      <c r="A69" s="1" t="s">
        <v>91</v>
      </c>
      <c r="B69">
        <v>1.0</v>
      </c>
      <c r="C69">
        <v>45.0</v>
      </c>
      <c r="D69">
        <v>67096.986</v>
      </c>
      <c r="E69">
        <v>1.10761901E8</v>
      </c>
      <c r="F69">
        <v>9.4037431E7</v>
      </c>
      <c r="G69">
        <v>165311.0</v>
      </c>
      <c r="H69">
        <v>12.0</v>
      </c>
      <c r="I69">
        <v>45.0</v>
      </c>
      <c r="J69">
        <v>9.4037393E7</v>
      </c>
      <c r="K69">
        <v>13800.0</v>
      </c>
      <c r="L69">
        <v>68440.0</v>
      </c>
      <c r="M69">
        <v>9.4037393E7</v>
      </c>
      <c r="N69">
        <v>0.0</v>
      </c>
      <c r="O69">
        <v>0.0</v>
      </c>
      <c r="P69">
        <v>9.4037393E7</v>
      </c>
      <c r="Q69">
        <v>9.4033339E7</v>
      </c>
      <c r="R69">
        <v>4054.0</v>
      </c>
      <c r="S69">
        <v>40253.0</v>
      </c>
      <c r="T69">
        <v>88.0</v>
      </c>
      <c r="U69">
        <v>15485.0</v>
      </c>
      <c r="V69">
        <v>13888.0</v>
      </c>
      <c r="W69">
        <v>43.0</v>
      </c>
      <c r="X69">
        <v>15174.0</v>
      </c>
      <c r="Y69" t="s">
        <v>30</v>
      </c>
      <c r="Z69">
        <v>12756.0</v>
      </c>
      <c r="AA69">
        <v>47081.0</v>
      </c>
    </row>
    <row r="70" ht="12.75" customHeight="1">
      <c r="A70" s="1" t="s">
        <v>49</v>
      </c>
      <c r="B70">
        <v>1.0</v>
      </c>
      <c r="C70">
        <v>45.0</v>
      </c>
      <c r="D70">
        <v>73275.057</v>
      </c>
      <c r="E70">
        <v>1.25398892E8</v>
      </c>
      <c r="F70">
        <v>1.07716051E8</v>
      </c>
      <c r="G70">
        <v>187548.0</v>
      </c>
      <c r="H70">
        <v>18.0</v>
      </c>
      <c r="I70">
        <v>45.0</v>
      </c>
      <c r="J70">
        <v>1.07716018E8</v>
      </c>
      <c r="K70">
        <v>34683.0</v>
      </c>
      <c r="L70">
        <v>59738.0</v>
      </c>
      <c r="M70">
        <v>1.07716018E8</v>
      </c>
      <c r="N70">
        <v>0.0</v>
      </c>
      <c r="O70">
        <v>0.0</v>
      </c>
      <c r="P70">
        <v>1.07716018E8</v>
      </c>
      <c r="Q70">
        <v>1.0771565E8</v>
      </c>
      <c r="R70">
        <v>368.0</v>
      </c>
      <c r="S70">
        <v>75140.0</v>
      </c>
      <c r="T70">
        <v>132.0</v>
      </c>
      <c r="U70">
        <v>21811.0</v>
      </c>
      <c r="V70">
        <v>64459.0</v>
      </c>
      <c r="W70">
        <v>86.0</v>
      </c>
      <c r="X70">
        <v>2485.0</v>
      </c>
      <c r="Y70" t="s">
        <v>30</v>
      </c>
      <c r="Z70">
        <v>25047.0</v>
      </c>
      <c r="AA70">
        <v>84078.0</v>
      </c>
    </row>
    <row r="7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  <row r="1001" ht="12.75" customHeight="1">
      <c r="A1001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6.86"/>
    <col customWidth="1" min="2" max="3" width="3.0"/>
    <col customWidth="1" min="4" max="4" width="21.14"/>
    <col customWidth="1" min="5" max="5" width="2.0"/>
    <col customWidth="1" min="6" max="6" width="2.86"/>
    <col customWidth="1" min="7" max="7" width="2.57"/>
    <col customWidth="1" min="8" max="8" width="2.0"/>
    <col customWidth="1" min="9" max="10" width="3.0"/>
    <col customWidth="1" min="11" max="11" width="3.14"/>
    <col customWidth="1" min="12" max="12" width="2.86"/>
    <col customWidth="1" min="13" max="14" width="2.71"/>
    <col customWidth="1" min="15" max="15" width="2.57"/>
    <col customWidth="1" min="16" max="16" width="2.71"/>
    <col customWidth="1" min="17" max="17" width="3.0"/>
    <col customWidth="1" min="18" max="18" width="2.86"/>
    <col customWidth="1" min="19" max="19" width="2.71"/>
    <col customWidth="1" min="20" max="20" width="2.86"/>
    <col customWidth="1" min="21" max="21" width="2.71"/>
    <col customWidth="1" min="22" max="22" width="3.0"/>
    <col customWidth="1" min="23" max="23" width="2.86"/>
    <col customWidth="1" min="24" max="25" width="3.0"/>
    <col customWidth="1" min="26" max="26" width="3.14"/>
    <col customWidth="1" min="27" max="27" width="3.86"/>
  </cols>
  <sheetData>
    <row r="1" ht="12.75" customHeight="1">
      <c r="A1" s="1" t="s">
        <v>0</v>
      </c>
      <c r="B1" s="1" t="s">
        <v>4</v>
      </c>
      <c r="C1" s="1" t="s">
        <v>5</v>
      </c>
      <c r="D1" s="2" t="s">
        <v>103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8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ht="12.75" customHeight="1">
      <c r="A2" s="1" t="s">
        <v>87</v>
      </c>
      <c r="B2">
        <v>1.0</v>
      </c>
      <c r="C2">
        <v>18.0</v>
      </c>
      <c r="D2">
        <v>0.858</v>
      </c>
      <c r="E2">
        <v>9567.0</v>
      </c>
      <c r="F2">
        <v>7605.0</v>
      </c>
      <c r="G2">
        <v>56.0</v>
      </c>
      <c r="H2">
        <v>6.0</v>
      </c>
      <c r="I2">
        <v>18.0</v>
      </c>
      <c r="J2">
        <v>7596.0</v>
      </c>
      <c r="K2">
        <v>266.0</v>
      </c>
      <c r="L2">
        <v>294.0</v>
      </c>
      <c r="M2">
        <v>7596.0</v>
      </c>
      <c r="N2">
        <v>0.0</v>
      </c>
      <c r="O2">
        <v>0.0</v>
      </c>
      <c r="P2">
        <v>7596.0</v>
      </c>
      <c r="Q2">
        <v>7447.0</v>
      </c>
      <c r="R2">
        <v>149.0</v>
      </c>
      <c r="S2">
        <v>20206.0</v>
      </c>
      <c r="T2">
        <v>34.0</v>
      </c>
      <c r="U2">
        <v>7049.0</v>
      </c>
      <c r="V2">
        <v>5551.0</v>
      </c>
      <c r="W2" s="11">
        <v>16.0</v>
      </c>
      <c r="X2">
        <v>5362.0</v>
      </c>
      <c r="Y2" t="s">
        <v>30</v>
      </c>
      <c r="Z2">
        <v>4001.0</v>
      </c>
      <c r="AA2">
        <v>14655.0</v>
      </c>
    </row>
    <row r="3" ht="12.75" customHeight="1">
      <c r="A3" s="1" t="s">
        <v>50</v>
      </c>
      <c r="B3">
        <v>1.0</v>
      </c>
      <c r="C3">
        <v>5.0</v>
      </c>
      <c r="D3">
        <v>0.89</v>
      </c>
      <c r="E3">
        <v>2839.0</v>
      </c>
      <c r="F3">
        <v>2088.0</v>
      </c>
      <c r="G3">
        <v>15.0</v>
      </c>
      <c r="H3">
        <v>14.0</v>
      </c>
      <c r="I3">
        <v>5.0</v>
      </c>
      <c r="J3">
        <v>2969.0</v>
      </c>
      <c r="K3">
        <v>43.0</v>
      </c>
      <c r="L3">
        <v>54.0</v>
      </c>
      <c r="M3">
        <v>2085.0</v>
      </c>
      <c r="N3">
        <v>884.0</v>
      </c>
      <c r="O3">
        <v>0.0</v>
      </c>
      <c r="P3">
        <v>2085.0</v>
      </c>
      <c r="Q3">
        <v>2069.0</v>
      </c>
      <c r="R3">
        <v>16.0</v>
      </c>
      <c r="S3">
        <v>23668.0</v>
      </c>
      <c r="T3">
        <v>4.0</v>
      </c>
      <c r="U3">
        <v>9321.0</v>
      </c>
      <c r="V3">
        <v>17291.0</v>
      </c>
      <c r="W3" s="11" t="s">
        <v>80</v>
      </c>
      <c r="X3">
        <v>8562.0</v>
      </c>
      <c r="Y3" t="s">
        <v>81</v>
      </c>
      <c r="Z3">
        <v>19326.0</v>
      </c>
      <c r="AA3">
        <v>72608.0</v>
      </c>
    </row>
    <row r="4" ht="12.75" customHeight="1">
      <c r="A4" s="1" t="s">
        <v>65</v>
      </c>
      <c r="B4">
        <v>1.0</v>
      </c>
      <c r="C4">
        <v>14.0</v>
      </c>
      <c r="D4">
        <v>1.409</v>
      </c>
      <c r="E4">
        <v>14022.0</v>
      </c>
      <c r="F4">
        <v>9600.0</v>
      </c>
      <c r="G4">
        <v>62.0</v>
      </c>
      <c r="H4">
        <v>18.0</v>
      </c>
      <c r="I4">
        <v>14.0</v>
      </c>
      <c r="J4">
        <v>9590.0</v>
      </c>
      <c r="K4">
        <v>621.0</v>
      </c>
      <c r="L4">
        <v>238.0</v>
      </c>
      <c r="M4">
        <v>9590.0</v>
      </c>
      <c r="N4">
        <v>0.0</v>
      </c>
      <c r="O4">
        <v>0.0</v>
      </c>
      <c r="P4">
        <v>9590.0</v>
      </c>
      <c r="Q4">
        <v>9441.0</v>
      </c>
      <c r="R4">
        <v>149.0</v>
      </c>
      <c r="S4">
        <v>16492.0</v>
      </c>
      <c r="T4">
        <v>13.0</v>
      </c>
      <c r="U4">
        <v>5079.0</v>
      </c>
      <c r="V4">
        <v>9226.0</v>
      </c>
      <c r="W4" s="11">
        <v>0.0</v>
      </c>
      <c r="X4">
        <v>4626.0</v>
      </c>
      <c r="Y4" t="s">
        <v>30</v>
      </c>
      <c r="Z4">
        <v>8986.0</v>
      </c>
      <c r="AA4">
        <v>32586.0</v>
      </c>
    </row>
    <row r="5" ht="12.75" customHeight="1">
      <c r="A5" s="1" t="s">
        <v>52</v>
      </c>
      <c r="B5">
        <v>1.0</v>
      </c>
      <c r="C5">
        <v>5.0</v>
      </c>
      <c r="D5">
        <v>2.691</v>
      </c>
      <c r="E5">
        <v>8518.0</v>
      </c>
      <c r="F5">
        <v>6097.0</v>
      </c>
      <c r="G5">
        <v>37.0</v>
      </c>
      <c r="H5">
        <v>9.0</v>
      </c>
      <c r="I5">
        <v>5.0</v>
      </c>
      <c r="J5">
        <v>7721.0</v>
      </c>
      <c r="K5">
        <v>180.0</v>
      </c>
      <c r="L5">
        <v>207.0</v>
      </c>
      <c r="M5">
        <v>6094.0</v>
      </c>
      <c r="N5">
        <v>1627.0</v>
      </c>
      <c r="O5">
        <v>0.0</v>
      </c>
      <c r="P5">
        <v>6094.0</v>
      </c>
      <c r="Q5">
        <v>6062.0</v>
      </c>
      <c r="R5">
        <v>32.0</v>
      </c>
      <c r="S5">
        <v>20391.0</v>
      </c>
      <c r="T5">
        <v>4.0</v>
      </c>
      <c r="U5">
        <v>8033.0</v>
      </c>
      <c r="V5">
        <v>14889.0</v>
      </c>
      <c r="W5" s="11" t="s">
        <v>80</v>
      </c>
      <c r="X5">
        <v>7243.0</v>
      </c>
      <c r="Y5" t="s">
        <v>81</v>
      </c>
      <c r="Z5">
        <v>16711.0</v>
      </c>
      <c r="AA5">
        <v>61378.0</v>
      </c>
    </row>
    <row r="6" ht="12.75" customHeight="1">
      <c r="A6" s="1" t="s">
        <v>90</v>
      </c>
      <c r="B6">
        <v>1.0</v>
      </c>
      <c r="C6">
        <v>23.0</v>
      </c>
      <c r="D6">
        <v>1.781</v>
      </c>
      <c r="E6">
        <v>17591.0</v>
      </c>
      <c r="F6">
        <v>13217.0</v>
      </c>
      <c r="G6">
        <v>76.0</v>
      </c>
      <c r="H6">
        <v>7.0</v>
      </c>
      <c r="I6">
        <v>23.0</v>
      </c>
      <c r="J6">
        <v>13205.0</v>
      </c>
      <c r="K6">
        <v>507.0</v>
      </c>
      <c r="L6">
        <v>567.0</v>
      </c>
      <c r="M6">
        <v>13205.0</v>
      </c>
      <c r="N6">
        <v>0.0</v>
      </c>
      <c r="O6">
        <v>0.0</v>
      </c>
      <c r="P6">
        <v>13205.0</v>
      </c>
      <c r="Q6">
        <v>13104.0</v>
      </c>
      <c r="R6">
        <v>101.0</v>
      </c>
      <c r="S6">
        <v>24142.0</v>
      </c>
      <c r="T6">
        <v>44.0</v>
      </c>
      <c r="U6">
        <v>9132.0</v>
      </c>
      <c r="V6">
        <v>7956.0</v>
      </c>
      <c r="W6" s="11">
        <v>21.0</v>
      </c>
      <c r="X6">
        <v>8670.0</v>
      </c>
      <c r="Y6" t="s">
        <v>30</v>
      </c>
      <c r="Z6">
        <v>6748.0</v>
      </c>
      <c r="AA6">
        <v>23816.0</v>
      </c>
    </row>
    <row r="7" ht="12.75" customHeight="1">
      <c r="A7" s="1" t="s">
        <v>66</v>
      </c>
      <c r="B7">
        <v>1.0</v>
      </c>
      <c r="C7">
        <v>13.0</v>
      </c>
      <c r="D7">
        <v>1.64</v>
      </c>
      <c r="E7">
        <v>15598.0</v>
      </c>
      <c r="F7">
        <v>10337.0</v>
      </c>
      <c r="G7">
        <v>64.0</v>
      </c>
      <c r="H7">
        <v>10.0</v>
      </c>
      <c r="I7">
        <v>13.0</v>
      </c>
      <c r="J7">
        <v>10328.0</v>
      </c>
      <c r="K7">
        <v>988.0</v>
      </c>
      <c r="L7">
        <v>317.0</v>
      </c>
      <c r="M7">
        <v>10328.0</v>
      </c>
      <c r="N7">
        <v>0.0</v>
      </c>
      <c r="O7">
        <v>0.0</v>
      </c>
      <c r="P7">
        <v>10328.0</v>
      </c>
      <c r="Q7">
        <v>10200.0</v>
      </c>
      <c r="R7">
        <v>128.0</v>
      </c>
      <c r="S7">
        <v>19765.0</v>
      </c>
      <c r="T7">
        <v>12.0</v>
      </c>
      <c r="U7">
        <v>4990.0</v>
      </c>
      <c r="V7">
        <v>11113.0</v>
      </c>
      <c r="W7" s="11">
        <v>0.0</v>
      </c>
      <c r="X7">
        <v>4139.0</v>
      </c>
      <c r="Y7" t="s">
        <v>30</v>
      </c>
      <c r="Z7">
        <v>11252.0</v>
      </c>
      <c r="AA7">
        <v>39957.0</v>
      </c>
    </row>
    <row r="8" ht="12.75" customHeight="1">
      <c r="A8" s="1" t="s">
        <v>64</v>
      </c>
      <c r="B8">
        <v>1.0</v>
      </c>
      <c r="C8">
        <v>14.0</v>
      </c>
      <c r="D8">
        <v>3.271</v>
      </c>
      <c r="E8">
        <v>27562.0</v>
      </c>
      <c r="F8">
        <v>18410.0</v>
      </c>
      <c r="G8">
        <v>114.0</v>
      </c>
      <c r="H8">
        <v>10.0</v>
      </c>
      <c r="I8">
        <v>14.0</v>
      </c>
      <c r="J8">
        <v>18400.0</v>
      </c>
      <c r="K8">
        <v>1392.0</v>
      </c>
      <c r="L8">
        <v>537.0</v>
      </c>
      <c r="M8">
        <v>18400.0</v>
      </c>
      <c r="N8">
        <v>0.0</v>
      </c>
      <c r="O8">
        <v>0.0</v>
      </c>
      <c r="P8">
        <v>18400.0</v>
      </c>
      <c r="Q8">
        <v>18282.0</v>
      </c>
      <c r="R8">
        <v>118.0</v>
      </c>
      <c r="S8">
        <v>19750.0</v>
      </c>
      <c r="T8">
        <v>13.0</v>
      </c>
      <c r="U8">
        <v>5260.0</v>
      </c>
      <c r="V8">
        <v>11094.0</v>
      </c>
      <c r="W8" s="11">
        <v>0.0</v>
      </c>
      <c r="X8">
        <v>4627.0</v>
      </c>
      <c r="Y8" t="s">
        <v>30</v>
      </c>
      <c r="Z8">
        <v>11096.0</v>
      </c>
      <c r="AA8">
        <v>41255.0</v>
      </c>
    </row>
    <row r="9" ht="12.75" customHeight="1">
      <c r="A9" s="1" t="s">
        <v>58</v>
      </c>
      <c r="B9">
        <v>1.0</v>
      </c>
      <c r="C9">
        <v>15.0</v>
      </c>
      <c r="D9">
        <v>3.641</v>
      </c>
      <c r="E9">
        <v>26304.0</v>
      </c>
      <c r="F9">
        <v>17504.0</v>
      </c>
      <c r="G9">
        <v>102.0</v>
      </c>
      <c r="H9">
        <v>17.0</v>
      </c>
      <c r="I9">
        <v>15.0</v>
      </c>
      <c r="J9">
        <v>17494.0</v>
      </c>
      <c r="K9">
        <v>1233.0</v>
      </c>
      <c r="L9">
        <v>381.0</v>
      </c>
      <c r="M9">
        <v>17494.0</v>
      </c>
      <c r="N9">
        <v>0.0</v>
      </c>
      <c r="O9">
        <v>0.0</v>
      </c>
      <c r="P9">
        <v>17494.0</v>
      </c>
      <c r="Q9">
        <v>17314.0</v>
      </c>
      <c r="R9">
        <v>180.0</v>
      </c>
      <c r="S9">
        <v>30923.0</v>
      </c>
      <c r="T9">
        <v>14.0</v>
      </c>
      <c r="U9">
        <v>8180.0</v>
      </c>
      <c r="V9">
        <v>17007.0</v>
      </c>
      <c r="W9" s="11">
        <v>0.0</v>
      </c>
      <c r="X9">
        <v>7608.0</v>
      </c>
      <c r="Y9" t="s">
        <v>30</v>
      </c>
      <c r="Z9">
        <v>16653.0</v>
      </c>
      <c r="AA9">
        <v>58028.0</v>
      </c>
    </row>
    <row r="10" ht="12.75" customHeight="1">
      <c r="A10" s="1" t="s">
        <v>69</v>
      </c>
      <c r="B10">
        <v>1.0</v>
      </c>
      <c r="C10">
        <v>17.0</v>
      </c>
      <c r="D10">
        <v>3.623</v>
      </c>
      <c r="E10">
        <v>35591.0</v>
      </c>
      <c r="F10">
        <v>24343.0</v>
      </c>
      <c r="G10">
        <v>151.0</v>
      </c>
      <c r="H10">
        <v>18.0</v>
      </c>
      <c r="I10">
        <v>17.0</v>
      </c>
      <c r="J10">
        <v>24330.0</v>
      </c>
      <c r="K10">
        <v>1368.0</v>
      </c>
      <c r="L10">
        <v>593.0</v>
      </c>
      <c r="M10">
        <v>24330.0</v>
      </c>
      <c r="N10">
        <v>0.0</v>
      </c>
      <c r="O10">
        <v>0.0</v>
      </c>
      <c r="P10">
        <v>24330.0</v>
      </c>
      <c r="Q10">
        <v>24175.0</v>
      </c>
      <c r="R10">
        <v>155.0</v>
      </c>
      <c r="S10">
        <v>22604.0</v>
      </c>
      <c r="T10">
        <v>16.0</v>
      </c>
      <c r="U10">
        <v>8722.0</v>
      </c>
      <c r="V10">
        <v>12740.0</v>
      </c>
      <c r="W10" s="11">
        <v>0.0</v>
      </c>
      <c r="X10">
        <v>8962.0</v>
      </c>
      <c r="Y10" t="s">
        <v>30</v>
      </c>
      <c r="Z10">
        <v>11611.0</v>
      </c>
      <c r="AA10">
        <v>41130.0</v>
      </c>
    </row>
    <row r="11" ht="12.75" customHeight="1">
      <c r="A11" s="1" t="s">
        <v>59</v>
      </c>
      <c r="B11">
        <v>1.0</v>
      </c>
      <c r="C11">
        <v>17.0</v>
      </c>
      <c r="D11">
        <v>6.926</v>
      </c>
      <c r="E11">
        <v>51004.0</v>
      </c>
      <c r="F11">
        <v>34614.0</v>
      </c>
      <c r="G11">
        <v>183.0</v>
      </c>
      <c r="H11">
        <v>19.0</v>
      </c>
      <c r="I11">
        <v>17.0</v>
      </c>
      <c r="J11">
        <v>34602.0</v>
      </c>
      <c r="K11">
        <v>2393.0</v>
      </c>
      <c r="L11">
        <v>892.0</v>
      </c>
      <c r="M11">
        <v>34602.0</v>
      </c>
      <c r="N11">
        <v>0.0</v>
      </c>
      <c r="O11">
        <v>0.0</v>
      </c>
      <c r="P11">
        <v>34602.0</v>
      </c>
      <c r="Q11">
        <v>34372.0</v>
      </c>
      <c r="R11">
        <v>230.0</v>
      </c>
      <c r="S11">
        <v>30917.0</v>
      </c>
      <c r="T11">
        <v>16.0</v>
      </c>
      <c r="U11">
        <v>9099.0</v>
      </c>
      <c r="V11">
        <v>17652.0</v>
      </c>
      <c r="W11" s="11">
        <v>1.0</v>
      </c>
      <c r="X11">
        <v>8707.0</v>
      </c>
      <c r="Y11" t="s">
        <v>30</v>
      </c>
      <c r="Z11">
        <v>17079.0</v>
      </c>
      <c r="AA11">
        <v>58710.0</v>
      </c>
    </row>
    <row r="12" ht="12.75" customHeight="1">
      <c r="A12" s="1" t="s">
        <v>51</v>
      </c>
      <c r="B12">
        <v>1.0</v>
      </c>
      <c r="C12">
        <v>6.0</v>
      </c>
      <c r="D12">
        <v>33.432</v>
      </c>
      <c r="E12">
        <v>107283.0</v>
      </c>
      <c r="F12">
        <v>82800.0</v>
      </c>
      <c r="G12">
        <v>303.0</v>
      </c>
      <c r="H12">
        <v>8.0</v>
      </c>
      <c r="I12">
        <v>6.0</v>
      </c>
      <c r="J12">
        <v>95648.0</v>
      </c>
      <c r="K12">
        <v>1033.0</v>
      </c>
      <c r="L12">
        <v>1186.0</v>
      </c>
      <c r="M12">
        <v>82796.0</v>
      </c>
      <c r="N12">
        <v>12852.0</v>
      </c>
      <c r="O12">
        <v>0.0</v>
      </c>
      <c r="P12">
        <v>82796.0</v>
      </c>
      <c r="Q12">
        <v>82759.0</v>
      </c>
      <c r="R12">
        <v>37.0</v>
      </c>
      <c r="S12">
        <v>17964.0</v>
      </c>
      <c r="T12">
        <v>5.0</v>
      </c>
      <c r="U12">
        <v>6772.0</v>
      </c>
      <c r="V12">
        <v>13729.0</v>
      </c>
      <c r="W12" s="11" t="s">
        <v>80</v>
      </c>
      <c r="X12">
        <v>6311.0</v>
      </c>
      <c r="Y12" t="s">
        <v>81</v>
      </c>
      <c r="Z12">
        <v>15449.0</v>
      </c>
      <c r="AA12">
        <v>57437.0</v>
      </c>
    </row>
    <row r="13" ht="12.75" customHeight="1">
      <c r="A13" s="1" t="s">
        <v>89</v>
      </c>
      <c r="B13">
        <v>1.0</v>
      </c>
      <c r="C13">
        <v>23.0</v>
      </c>
      <c r="D13">
        <v>10.143</v>
      </c>
      <c r="E13">
        <v>110411.0</v>
      </c>
      <c r="F13">
        <v>88143.0</v>
      </c>
      <c r="G13">
        <v>401.0</v>
      </c>
      <c r="H13">
        <v>5.0</v>
      </c>
      <c r="I13">
        <v>23.0</v>
      </c>
      <c r="J13">
        <v>88127.0</v>
      </c>
      <c r="K13">
        <v>1000.0</v>
      </c>
      <c r="L13">
        <v>1804.0</v>
      </c>
      <c r="M13">
        <v>88127.0</v>
      </c>
      <c r="N13">
        <v>0.0</v>
      </c>
      <c r="O13">
        <v>0.0</v>
      </c>
      <c r="P13">
        <v>88127.0</v>
      </c>
      <c r="Q13">
        <v>87773.0</v>
      </c>
      <c r="R13">
        <v>354.0</v>
      </c>
      <c r="S13">
        <v>21030.0</v>
      </c>
      <c r="T13">
        <v>44.0</v>
      </c>
      <c r="U13">
        <v>7354.0</v>
      </c>
      <c r="V13">
        <v>7258.0</v>
      </c>
      <c r="W13" s="11">
        <v>21.0</v>
      </c>
      <c r="X13">
        <v>4440.0</v>
      </c>
      <c r="Y13" t="s">
        <v>30</v>
      </c>
      <c r="Z13">
        <v>6871.0</v>
      </c>
      <c r="AA13">
        <v>25825.0</v>
      </c>
    </row>
    <row r="14" ht="12.75" customHeight="1">
      <c r="A14" s="1" t="s">
        <v>40</v>
      </c>
      <c r="B14">
        <v>1.0</v>
      </c>
      <c r="C14">
        <v>31.0</v>
      </c>
      <c r="D14">
        <v>32.753</v>
      </c>
      <c r="E14">
        <v>316550.0</v>
      </c>
      <c r="F14">
        <v>261851.0</v>
      </c>
      <c r="G14">
        <v>991.0</v>
      </c>
      <c r="H14">
        <v>12.0</v>
      </c>
      <c r="I14">
        <v>31.0</v>
      </c>
      <c r="J14">
        <v>261826.0</v>
      </c>
      <c r="K14">
        <v>1400.0</v>
      </c>
      <c r="L14">
        <v>2106.0</v>
      </c>
      <c r="M14">
        <v>261826.0</v>
      </c>
      <c r="N14">
        <v>0.0</v>
      </c>
      <c r="O14">
        <v>0.0</v>
      </c>
      <c r="P14">
        <v>261826.0</v>
      </c>
      <c r="Q14">
        <v>261673.0</v>
      </c>
      <c r="R14">
        <v>153.0</v>
      </c>
      <c r="S14">
        <v>49927.0</v>
      </c>
      <c r="T14">
        <v>90.0</v>
      </c>
      <c r="U14">
        <v>14896.0</v>
      </c>
      <c r="V14">
        <v>42571.0</v>
      </c>
      <c r="W14" s="11">
        <v>57.0</v>
      </c>
      <c r="X14">
        <v>1745.0</v>
      </c>
      <c r="Y14" t="s">
        <v>30</v>
      </c>
      <c r="Z14">
        <v>15760.0</v>
      </c>
      <c r="AA14">
        <v>53538.0</v>
      </c>
    </row>
    <row r="15" ht="12.75" customHeight="1">
      <c r="A15" s="1" t="s">
        <v>57</v>
      </c>
      <c r="B15">
        <v>1.0</v>
      </c>
      <c r="C15">
        <v>17.0</v>
      </c>
      <c r="D15">
        <v>24.562</v>
      </c>
      <c r="E15">
        <v>115552.0</v>
      </c>
      <c r="F15">
        <v>85342.0</v>
      </c>
      <c r="G15">
        <v>406.0</v>
      </c>
      <c r="H15">
        <v>16.0</v>
      </c>
      <c r="I15">
        <v>17.0</v>
      </c>
      <c r="J15">
        <v>85330.0</v>
      </c>
      <c r="K15">
        <v>3350.0</v>
      </c>
      <c r="L15">
        <v>1149.0</v>
      </c>
      <c r="M15">
        <v>85330.0</v>
      </c>
      <c r="N15">
        <v>0.0</v>
      </c>
      <c r="O15">
        <v>0.0</v>
      </c>
      <c r="P15">
        <v>85330.0</v>
      </c>
      <c r="Q15">
        <v>85181.0</v>
      </c>
      <c r="R15">
        <v>149.0</v>
      </c>
      <c r="S15">
        <v>37243.0</v>
      </c>
      <c r="T15">
        <v>16.0</v>
      </c>
      <c r="U15">
        <v>9453.0</v>
      </c>
      <c r="V15">
        <v>20114.0</v>
      </c>
      <c r="W15" s="11">
        <v>0.0</v>
      </c>
      <c r="X15">
        <v>8932.0</v>
      </c>
      <c r="Y15" t="s">
        <v>30</v>
      </c>
      <c r="Z15">
        <v>19775.0</v>
      </c>
      <c r="AA15">
        <v>78439.0</v>
      </c>
    </row>
    <row r="16" ht="12.75" customHeight="1">
      <c r="A16" s="1" t="s">
        <v>39</v>
      </c>
      <c r="B16">
        <v>1.0</v>
      </c>
      <c r="C16">
        <v>36.0</v>
      </c>
      <c r="D16">
        <v>27.766</v>
      </c>
      <c r="E16">
        <v>258777.0</v>
      </c>
      <c r="F16">
        <v>210039.0</v>
      </c>
      <c r="G16">
        <v>862.0</v>
      </c>
      <c r="H16">
        <v>9.0</v>
      </c>
      <c r="I16">
        <v>36.0</v>
      </c>
      <c r="J16">
        <v>210013.0</v>
      </c>
      <c r="K16">
        <v>1473.0</v>
      </c>
      <c r="L16">
        <v>2543.0</v>
      </c>
      <c r="M16">
        <v>210013.0</v>
      </c>
      <c r="N16">
        <v>0.0</v>
      </c>
      <c r="O16">
        <v>0.0</v>
      </c>
      <c r="P16">
        <v>210013.0</v>
      </c>
      <c r="Q16">
        <v>209845.0</v>
      </c>
      <c r="R16">
        <v>168.0</v>
      </c>
      <c r="S16">
        <v>59014.0</v>
      </c>
      <c r="T16">
        <v>105.0</v>
      </c>
      <c r="U16">
        <v>17366.0</v>
      </c>
      <c r="V16">
        <v>50464.0</v>
      </c>
      <c r="W16" s="11">
        <v>65.0</v>
      </c>
      <c r="X16">
        <v>2006.0</v>
      </c>
      <c r="Y16" t="s">
        <v>30</v>
      </c>
      <c r="Z16">
        <v>19154.0</v>
      </c>
      <c r="AA16">
        <v>62737.0</v>
      </c>
    </row>
    <row r="17" ht="12.75" customHeight="1">
      <c r="A17" s="1" t="s">
        <v>92</v>
      </c>
      <c r="B17">
        <v>1.0</v>
      </c>
      <c r="C17">
        <v>29.0</v>
      </c>
      <c r="D17">
        <v>18.873</v>
      </c>
      <c r="E17">
        <v>154644.0</v>
      </c>
      <c r="F17">
        <v>123928.0</v>
      </c>
      <c r="G17">
        <v>540.0</v>
      </c>
      <c r="H17">
        <v>10.0</v>
      </c>
      <c r="I17">
        <v>29.0</v>
      </c>
      <c r="J17">
        <v>123907.0</v>
      </c>
      <c r="K17">
        <v>1355.0</v>
      </c>
      <c r="L17">
        <v>1820.0</v>
      </c>
      <c r="M17">
        <v>123907.0</v>
      </c>
      <c r="N17">
        <v>0.0</v>
      </c>
      <c r="O17">
        <v>0.0</v>
      </c>
      <c r="P17">
        <v>123907.0</v>
      </c>
      <c r="Q17">
        <v>123126.0</v>
      </c>
      <c r="R17">
        <v>781.0</v>
      </c>
      <c r="S17">
        <v>32831.0</v>
      </c>
      <c r="T17">
        <v>56.0</v>
      </c>
      <c r="U17">
        <v>11390.0</v>
      </c>
      <c r="V17">
        <v>10519.0</v>
      </c>
      <c r="W17" s="11">
        <v>25.0</v>
      </c>
      <c r="X17">
        <v>11547.0</v>
      </c>
      <c r="Y17" t="s">
        <v>30</v>
      </c>
      <c r="Z17">
        <v>9289.0</v>
      </c>
      <c r="AA17">
        <v>32245.0</v>
      </c>
    </row>
    <row r="18" ht="12.75" customHeight="1">
      <c r="A18" s="1" t="s">
        <v>68</v>
      </c>
      <c r="B18">
        <v>1.0</v>
      </c>
      <c r="C18">
        <v>17.0</v>
      </c>
      <c r="D18">
        <v>17.27</v>
      </c>
      <c r="E18">
        <v>89145.0</v>
      </c>
      <c r="F18">
        <v>56830.0</v>
      </c>
      <c r="G18">
        <v>292.0</v>
      </c>
      <c r="H18">
        <v>13.0</v>
      </c>
      <c r="I18">
        <v>17.0</v>
      </c>
      <c r="J18">
        <v>56818.0</v>
      </c>
      <c r="K18">
        <v>4483.0</v>
      </c>
      <c r="L18">
        <v>1038.0</v>
      </c>
      <c r="M18">
        <v>56818.0</v>
      </c>
      <c r="N18">
        <v>0.0</v>
      </c>
      <c r="O18">
        <v>0.0</v>
      </c>
      <c r="P18">
        <v>56818.0</v>
      </c>
      <c r="Q18">
        <v>56587.0</v>
      </c>
      <c r="R18">
        <v>231.0</v>
      </c>
      <c r="S18">
        <v>43009.0</v>
      </c>
      <c r="T18">
        <v>16.0</v>
      </c>
      <c r="U18">
        <v>9908.0</v>
      </c>
      <c r="V18">
        <v>23019.0</v>
      </c>
      <c r="W18" s="11">
        <v>0.0</v>
      </c>
      <c r="X18">
        <v>8961.0</v>
      </c>
      <c r="Y18" t="s">
        <v>30</v>
      </c>
      <c r="Z18">
        <v>22972.0</v>
      </c>
      <c r="AA18">
        <v>86692.0</v>
      </c>
    </row>
    <row r="19" ht="12.75" customHeight="1">
      <c r="A19" s="1" t="s">
        <v>44</v>
      </c>
      <c r="B19">
        <v>1.0</v>
      </c>
      <c r="C19">
        <v>24.0</v>
      </c>
      <c r="D19">
        <v>24.693</v>
      </c>
      <c r="E19">
        <v>250851.0</v>
      </c>
      <c r="F19">
        <v>210940.0</v>
      </c>
      <c r="G19">
        <v>791.0</v>
      </c>
      <c r="H19">
        <v>13.0</v>
      </c>
      <c r="I19">
        <v>24.0</v>
      </c>
      <c r="J19">
        <v>210924.0</v>
      </c>
      <c r="K19">
        <v>830.0</v>
      </c>
      <c r="L19">
        <v>1665.0</v>
      </c>
      <c r="M19">
        <v>210924.0</v>
      </c>
      <c r="N19">
        <v>0.0</v>
      </c>
      <c r="O19">
        <v>0.0</v>
      </c>
      <c r="P19">
        <v>210924.0</v>
      </c>
      <c r="Q19">
        <v>210823.0</v>
      </c>
      <c r="R19">
        <v>101.0</v>
      </c>
      <c r="S19">
        <v>37425.0</v>
      </c>
      <c r="T19">
        <v>69.0</v>
      </c>
      <c r="U19">
        <v>11438.0</v>
      </c>
      <c r="V19">
        <v>31741.0</v>
      </c>
      <c r="W19" s="11">
        <v>44.0</v>
      </c>
      <c r="X19">
        <v>1408.0</v>
      </c>
      <c r="Y19" t="s">
        <v>30</v>
      </c>
      <c r="Z19">
        <v>11229.0</v>
      </c>
      <c r="AA19">
        <v>38678.0</v>
      </c>
    </row>
    <row r="20" ht="12.75" customHeight="1">
      <c r="A20" s="1" t="s">
        <v>67</v>
      </c>
      <c r="B20">
        <v>1.0</v>
      </c>
      <c r="C20">
        <v>18.0</v>
      </c>
      <c r="D20">
        <v>19.837</v>
      </c>
      <c r="E20">
        <v>114093.0</v>
      </c>
      <c r="F20">
        <v>79677.0</v>
      </c>
      <c r="G20">
        <v>371.0</v>
      </c>
      <c r="H20">
        <v>14.0</v>
      </c>
      <c r="I20">
        <v>18.0</v>
      </c>
      <c r="J20">
        <v>79664.0</v>
      </c>
      <c r="K20">
        <v>3580.0</v>
      </c>
      <c r="L20">
        <v>1414.0</v>
      </c>
      <c r="M20">
        <v>79664.0</v>
      </c>
      <c r="N20">
        <v>0.0</v>
      </c>
      <c r="O20">
        <v>0.0</v>
      </c>
      <c r="P20">
        <v>79664.0</v>
      </c>
      <c r="Q20">
        <v>79348.0</v>
      </c>
      <c r="R20">
        <v>316.0</v>
      </c>
      <c r="S20">
        <v>31439.0</v>
      </c>
      <c r="T20">
        <v>17.0</v>
      </c>
      <c r="U20">
        <v>9722.0</v>
      </c>
      <c r="V20">
        <v>17803.0</v>
      </c>
      <c r="W20" s="11">
        <v>0.0</v>
      </c>
      <c r="X20">
        <v>9513.0</v>
      </c>
      <c r="Y20" t="s">
        <v>30</v>
      </c>
      <c r="Z20">
        <v>17055.0</v>
      </c>
      <c r="AA20">
        <v>63507.0</v>
      </c>
    </row>
    <row r="21" ht="12.75" customHeight="1">
      <c r="A21" s="1" t="s">
        <v>36</v>
      </c>
      <c r="B21">
        <v>1.0</v>
      </c>
      <c r="C21">
        <v>24.0</v>
      </c>
      <c r="D21">
        <v>34.205</v>
      </c>
      <c r="E21">
        <v>335770.0</v>
      </c>
      <c r="F21">
        <v>295458.0</v>
      </c>
      <c r="G21">
        <v>1033.0</v>
      </c>
      <c r="H21">
        <v>16.0</v>
      </c>
      <c r="I21">
        <v>24.0</v>
      </c>
      <c r="J21">
        <v>295440.0</v>
      </c>
      <c r="K21">
        <v>757.0</v>
      </c>
      <c r="L21">
        <v>1472.0</v>
      </c>
      <c r="M21">
        <v>295440.0</v>
      </c>
      <c r="N21">
        <v>0.0</v>
      </c>
      <c r="O21">
        <v>0.0</v>
      </c>
      <c r="P21">
        <v>295440.0</v>
      </c>
      <c r="Q21">
        <v>295369.0</v>
      </c>
      <c r="R21">
        <v>71.0</v>
      </c>
      <c r="S21">
        <v>41835.0</v>
      </c>
      <c r="T21">
        <v>69.0</v>
      </c>
      <c r="U21">
        <v>12477.0</v>
      </c>
      <c r="V21">
        <v>35660.0</v>
      </c>
      <c r="W21" s="11">
        <v>43.0</v>
      </c>
      <c r="X21">
        <v>1462.0</v>
      </c>
      <c r="Y21" t="s">
        <v>30</v>
      </c>
      <c r="Z21">
        <v>13168.0</v>
      </c>
      <c r="AA21">
        <v>39156.0</v>
      </c>
    </row>
    <row r="22" ht="12.75" customHeight="1">
      <c r="A22" s="1" t="s">
        <v>76</v>
      </c>
      <c r="B22">
        <v>1.0</v>
      </c>
      <c r="C22">
        <v>14.0</v>
      </c>
      <c r="D22">
        <v>59.204</v>
      </c>
      <c r="E22">
        <v>191174.0</v>
      </c>
      <c r="F22">
        <v>141743.0</v>
      </c>
      <c r="G22">
        <v>518.0</v>
      </c>
      <c r="H22">
        <v>18.0</v>
      </c>
      <c r="I22">
        <v>14.0</v>
      </c>
      <c r="J22">
        <v>141733.0</v>
      </c>
      <c r="K22">
        <v>3584.0</v>
      </c>
      <c r="L22">
        <v>2818.0</v>
      </c>
      <c r="M22">
        <v>141733.0</v>
      </c>
      <c r="N22">
        <v>0.0</v>
      </c>
      <c r="O22">
        <v>0.0</v>
      </c>
      <c r="P22">
        <v>141733.0</v>
      </c>
      <c r="Q22">
        <v>140802.0</v>
      </c>
      <c r="R22">
        <v>931.0</v>
      </c>
      <c r="S22">
        <v>35086.0</v>
      </c>
      <c r="T22">
        <v>39.0</v>
      </c>
      <c r="U22">
        <v>10468.0</v>
      </c>
      <c r="V22">
        <v>31905.0</v>
      </c>
      <c r="W22" s="11">
        <v>0.0</v>
      </c>
      <c r="X22">
        <v>2930.0</v>
      </c>
      <c r="Y22" t="s">
        <v>30</v>
      </c>
      <c r="Z22">
        <v>35546.0</v>
      </c>
      <c r="AA22">
        <v>108718.0</v>
      </c>
    </row>
    <row r="23" ht="12.75" customHeight="1">
      <c r="A23" s="1" t="s">
        <v>72</v>
      </c>
      <c r="B23">
        <v>1.0</v>
      </c>
      <c r="C23">
        <v>20.0</v>
      </c>
      <c r="D23">
        <v>37.514</v>
      </c>
      <c r="E23">
        <v>173874.0</v>
      </c>
      <c r="F23">
        <v>126201.0</v>
      </c>
      <c r="G23">
        <v>583.0</v>
      </c>
      <c r="H23">
        <v>18.0</v>
      </c>
      <c r="I23">
        <v>20.0</v>
      </c>
      <c r="J23">
        <v>126186.0</v>
      </c>
      <c r="K23">
        <v>4689.0</v>
      </c>
      <c r="L23">
        <v>1824.0</v>
      </c>
      <c r="M23">
        <v>126186.0</v>
      </c>
      <c r="N23">
        <v>0.0</v>
      </c>
      <c r="O23">
        <v>0.0</v>
      </c>
      <c r="P23">
        <v>126186.0</v>
      </c>
      <c r="Q23">
        <v>125645.0</v>
      </c>
      <c r="R23">
        <v>541.0</v>
      </c>
      <c r="S23">
        <v>45232.0</v>
      </c>
      <c r="T23">
        <v>19.0</v>
      </c>
      <c r="U23">
        <v>15287.0</v>
      </c>
      <c r="V23">
        <v>25917.0</v>
      </c>
      <c r="W23" s="11">
        <v>0.0</v>
      </c>
      <c r="X23">
        <v>16208.0</v>
      </c>
      <c r="Y23" t="s">
        <v>30</v>
      </c>
      <c r="Z23">
        <v>24121.0</v>
      </c>
      <c r="AA23">
        <v>86764.0</v>
      </c>
    </row>
    <row r="24" ht="12.75" customHeight="1">
      <c r="A24" s="1" t="s">
        <v>41</v>
      </c>
      <c r="B24">
        <v>1.0</v>
      </c>
      <c r="C24">
        <v>35.0</v>
      </c>
      <c r="D24">
        <v>96.483</v>
      </c>
      <c r="E24">
        <v>637999.0</v>
      </c>
      <c r="F24">
        <v>527658.0</v>
      </c>
      <c r="G24">
        <v>1963.0</v>
      </c>
      <c r="H24">
        <v>13.0</v>
      </c>
      <c r="I24">
        <v>35.0</v>
      </c>
      <c r="J24">
        <v>527629.0</v>
      </c>
      <c r="K24">
        <v>2458.0</v>
      </c>
      <c r="L24">
        <v>3480.0</v>
      </c>
      <c r="M24">
        <v>527629.0</v>
      </c>
      <c r="N24">
        <v>0.0</v>
      </c>
      <c r="O24">
        <v>0.0</v>
      </c>
      <c r="P24">
        <v>527629.0</v>
      </c>
      <c r="Q24">
        <v>527413.0</v>
      </c>
      <c r="R24">
        <v>216.0</v>
      </c>
      <c r="S24">
        <v>57111.0</v>
      </c>
      <c r="T24">
        <v>102.0</v>
      </c>
      <c r="U24">
        <v>16872.0</v>
      </c>
      <c r="V24">
        <v>48803.0</v>
      </c>
      <c r="W24" s="11">
        <v>65.0</v>
      </c>
      <c r="X24">
        <v>1938.0</v>
      </c>
      <c r="Y24" t="s">
        <v>30</v>
      </c>
      <c r="Z24">
        <v>18392.0</v>
      </c>
      <c r="AA24">
        <v>62815.0</v>
      </c>
    </row>
    <row r="25" ht="12.75" customHeight="1">
      <c r="A25" s="1" t="s">
        <v>60</v>
      </c>
      <c r="B25">
        <v>1.0</v>
      </c>
      <c r="C25">
        <v>21.0</v>
      </c>
      <c r="D25">
        <v>141.179</v>
      </c>
      <c r="E25">
        <v>299250.0</v>
      </c>
      <c r="F25">
        <v>208064.0</v>
      </c>
      <c r="G25">
        <v>831.0</v>
      </c>
      <c r="H25">
        <v>15.0</v>
      </c>
      <c r="I25">
        <v>21.0</v>
      </c>
      <c r="J25">
        <v>208049.0</v>
      </c>
      <c r="K25">
        <v>8630.0</v>
      </c>
      <c r="L25">
        <v>2433.0</v>
      </c>
      <c r="M25">
        <v>208049.0</v>
      </c>
      <c r="N25">
        <v>0.0</v>
      </c>
      <c r="O25">
        <v>0.0</v>
      </c>
      <c r="P25">
        <v>208049.0</v>
      </c>
      <c r="Q25">
        <v>207589.0</v>
      </c>
      <c r="R25">
        <v>460.0</v>
      </c>
      <c r="S25">
        <v>87977.0</v>
      </c>
      <c r="T25">
        <v>20.0</v>
      </c>
      <c r="U25">
        <v>17338.0</v>
      </c>
      <c r="V25">
        <v>45810.0</v>
      </c>
      <c r="W25" s="11">
        <v>1.0</v>
      </c>
      <c r="X25">
        <v>16406.0</v>
      </c>
      <c r="Y25" t="s">
        <v>30</v>
      </c>
      <c r="Z25">
        <v>45429.0</v>
      </c>
      <c r="AA25">
        <v>183638.0</v>
      </c>
    </row>
    <row r="26" ht="12.75" customHeight="1">
      <c r="A26" s="1" t="s">
        <v>78</v>
      </c>
      <c r="B26">
        <v>1.0</v>
      </c>
      <c r="C26">
        <v>14.0</v>
      </c>
      <c r="D26">
        <v>76.931</v>
      </c>
      <c r="E26">
        <v>230360.0</v>
      </c>
      <c r="F26">
        <v>168802.0</v>
      </c>
      <c r="G26">
        <v>602.0</v>
      </c>
      <c r="H26">
        <v>15.0</v>
      </c>
      <c r="I26">
        <v>14.0</v>
      </c>
      <c r="J26">
        <v>168792.0</v>
      </c>
      <c r="K26">
        <v>4214.0</v>
      </c>
      <c r="L26">
        <v>3479.0</v>
      </c>
      <c r="M26">
        <v>168792.0</v>
      </c>
      <c r="N26">
        <v>0.0</v>
      </c>
      <c r="O26">
        <v>0.0</v>
      </c>
      <c r="P26">
        <v>168792.0</v>
      </c>
      <c r="Q26">
        <v>167665.0</v>
      </c>
      <c r="R26">
        <v>1127.0</v>
      </c>
      <c r="S26">
        <v>35086.0</v>
      </c>
      <c r="T26">
        <v>39.0</v>
      </c>
      <c r="U26">
        <v>10468.0</v>
      </c>
      <c r="V26">
        <v>31905.0</v>
      </c>
      <c r="W26" s="11">
        <v>0.0</v>
      </c>
      <c r="X26">
        <v>2930.0</v>
      </c>
      <c r="Y26" t="s">
        <v>30</v>
      </c>
      <c r="Z26">
        <v>35546.0</v>
      </c>
      <c r="AA26">
        <v>104554.0</v>
      </c>
    </row>
    <row r="27" ht="12.75" customHeight="1">
      <c r="A27" s="1" t="s">
        <v>45</v>
      </c>
      <c r="B27">
        <v>1.0</v>
      </c>
      <c r="C27">
        <v>26.0</v>
      </c>
      <c r="D27">
        <v>99.23</v>
      </c>
      <c r="E27">
        <v>739469.0</v>
      </c>
      <c r="F27">
        <v>643703.0</v>
      </c>
      <c r="G27">
        <v>2001.0</v>
      </c>
      <c r="H27">
        <v>13.0</v>
      </c>
      <c r="I27">
        <v>26.0</v>
      </c>
      <c r="J27">
        <v>643684.0</v>
      </c>
      <c r="K27">
        <v>1240.0</v>
      </c>
      <c r="L27">
        <v>2360.0</v>
      </c>
      <c r="M27">
        <v>643684.0</v>
      </c>
      <c r="N27">
        <v>0.0</v>
      </c>
      <c r="O27">
        <v>0.0</v>
      </c>
      <c r="P27">
        <v>643684.0</v>
      </c>
      <c r="Q27">
        <v>643559.0</v>
      </c>
      <c r="R27">
        <v>125.0</v>
      </c>
      <c r="S27">
        <v>41017.0</v>
      </c>
      <c r="T27">
        <v>75.0</v>
      </c>
      <c r="U27">
        <v>12426.0</v>
      </c>
      <c r="V27">
        <v>34857.0</v>
      </c>
      <c r="W27" s="11">
        <v>48.0</v>
      </c>
      <c r="X27">
        <v>1499.0</v>
      </c>
      <c r="Y27" t="s">
        <v>30</v>
      </c>
      <c r="Z27">
        <v>12545.0</v>
      </c>
      <c r="AA27">
        <v>40014.0</v>
      </c>
    </row>
    <row r="28" ht="12.75" customHeight="1">
      <c r="A28" s="1" t="s">
        <v>71</v>
      </c>
      <c r="B28">
        <v>1.0</v>
      </c>
      <c r="C28">
        <v>21.0</v>
      </c>
      <c r="D28">
        <v>108.429</v>
      </c>
      <c r="E28">
        <v>291286.0</v>
      </c>
      <c r="F28">
        <v>208884.0</v>
      </c>
      <c r="G28">
        <v>835.0</v>
      </c>
      <c r="H28">
        <v>19.0</v>
      </c>
      <c r="I28">
        <v>21.0</v>
      </c>
      <c r="J28">
        <v>208869.0</v>
      </c>
      <c r="K28">
        <v>7586.0</v>
      </c>
      <c r="L28">
        <v>1966.0</v>
      </c>
      <c r="M28">
        <v>208869.0</v>
      </c>
      <c r="N28">
        <v>0.0</v>
      </c>
      <c r="O28">
        <v>0.0</v>
      </c>
      <c r="P28">
        <v>208869.0</v>
      </c>
      <c r="Q28">
        <v>208593.0</v>
      </c>
      <c r="R28">
        <v>276.0</v>
      </c>
      <c r="S28">
        <v>66414.0</v>
      </c>
      <c r="T28">
        <v>20.0</v>
      </c>
      <c r="U28">
        <v>16500.0</v>
      </c>
      <c r="V28">
        <v>34598.0</v>
      </c>
      <c r="W28" s="11">
        <v>1.0</v>
      </c>
      <c r="X28">
        <v>16574.0</v>
      </c>
      <c r="Y28" t="s">
        <v>30</v>
      </c>
      <c r="Z28">
        <v>33298.0</v>
      </c>
      <c r="AA28">
        <v>132438.0</v>
      </c>
    </row>
    <row r="29" ht="12.75" customHeight="1">
      <c r="A29" s="1" t="s">
        <v>42</v>
      </c>
      <c r="B29">
        <v>1.0</v>
      </c>
      <c r="C29">
        <v>36.0</v>
      </c>
      <c r="D29">
        <v>133.199</v>
      </c>
      <c r="E29">
        <v>820231.0</v>
      </c>
      <c r="F29">
        <v>684957.0</v>
      </c>
      <c r="G29">
        <v>2220.0</v>
      </c>
      <c r="H29">
        <v>11.0</v>
      </c>
      <c r="I29">
        <v>36.0</v>
      </c>
      <c r="J29">
        <v>684927.0</v>
      </c>
      <c r="K29">
        <v>2825.0</v>
      </c>
      <c r="L29">
        <v>4404.0</v>
      </c>
      <c r="M29">
        <v>684927.0</v>
      </c>
      <c r="N29">
        <v>0.0</v>
      </c>
      <c r="O29">
        <v>0.0</v>
      </c>
      <c r="P29">
        <v>684927.0</v>
      </c>
      <c r="Q29">
        <v>684725.0</v>
      </c>
      <c r="R29">
        <v>202.0</v>
      </c>
      <c r="S29">
        <v>58907.0</v>
      </c>
      <c r="T29">
        <v>105.0</v>
      </c>
      <c r="U29">
        <v>17366.0</v>
      </c>
      <c r="V29">
        <v>50361.0</v>
      </c>
      <c r="W29" s="11">
        <v>67.0</v>
      </c>
      <c r="X29">
        <v>1989.0</v>
      </c>
      <c r="Y29" t="s">
        <v>30</v>
      </c>
      <c r="Z29">
        <v>19050.0</v>
      </c>
      <c r="AA29">
        <v>66036.0</v>
      </c>
    </row>
    <row r="30" ht="12.75" customHeight="1">
      <c r="A30" s="1" t="s">
        <v>37</v>
      </c>
      <c r="B30">
        <v>1.0</v>
      </c>
      <c r="C30">
        <v>26.0</v>
      </c>
      <c r="D30">
        <v>160.58</v>
      </c>
      <c r="E30">
        <v>1119724.0</v>
      </c>
      <c r="F30">
        <v>995828.0</v>
      </c>
      <c r="G30">
        <v>2950.0</v>
      </c>
      <c r="H30">
        <v>16.0</v>
      </c>
      <c r="I30">
        <v>26.0</v>
      </c>
      <c r="J30">
        <v>995808.0</v>
      </c>
      <c r="K30">
        <v>1200.0</v>
      </c>
      <c r="L30">
        <v>2387.0</v>
      </c>
      <c r="M30">
        <v>995808.0</v>
      </c>
      <c r="N30">
        <v>0.0</v>
      </c>
      <c r="O30">
        <v>0.0</v>
      </c>
      <c r="P30">
        <v>995808.0</v>
      </c>
      <c r="Q30">
        <v>995716.0</v>
      </c>
      <c r="R30">
        <v>92.0</v>
      </c>
      <c r="S30">
        <v>45724.0</v>
      </c>
      <c r="T30">
        <v>75.0</v>
      </c>
      <c r="U30">
        <v>13555.0</v>
      </c>
      <c r="V30">
        <v>39029.0</v>
      </c>
      <c r="W30" s="11">
        <v>47.0</v>
      </c>
      <c r="X30">
        <v>1584.0</v>
      </c>
      <c r="Y30" t="s">
        <v>30</v>
      </c>
      <c r="Z30">
        <v>14580.0</v>
      </c>
      <c r="AA30">
        <v>42210.0</v>
      </c>
    </row>
    <row r="31" ht="12.75" customHeight="1">
      <c r="A31" s="1" t="s">
        <v>70</v>
      </c>
      <c r="B31">
        <v>1.0</v>
      </c>
      <c r="C31">
        <v>21.0</v>
      </c>
      <c r="D31">
        <v>246.897</v>
      </c>
      <c r="E31">
        <v>478593.0</v>
      </c>
      <c r="F31">
        <v>347510.0</v>
      </c>
      <c r="G31">
        <v>1278.0</v>
      </c>
      <c r="H31">
        <v>18.0</v>
      </c>
      <c r="I31">
        <v>21.0</v>
      </c>
      <c r="J31">
        <v>347493.0</v>
      </c>
      <c r="K31">
        <v>8946.0</v>
      </c>
      <c r="L31">
        <v>2578.0</v>
      </c>
      <c r="M31">
        <v>347493.0</v>
      </c>
      <c r="N31">
        <v>0.0</v>
      </c>
      <c r="O31">
        <v>0.0</v>
      </c>
      <c r="P31">
        <v>347493.0</v>
      </c>
      <c r="Q31">
        <v>347160.0</v>
      </c>
      <c r="R31">
        <v>333.0</v>
      </c>
      <c r="S31">
        <v>98356.0</v>
      </c>
      <c r="T31">
        <v>20.0</v>
      </c>
      <c r="U31">
        <v>18451.0</v>
      </c>
      <c r="V31">
        <v>49789.0</v>
      </c>
      <c r="W31" s="11">
        <v>0.0</v>
      </c>
      <c r="X31">
        <v>17499.0</v>
      </c>
      <c r="Y31" t="s">
        <v>30</v>
      </c>
      <c r="Z31">
        <v>49815.0</v>
      </c>
      <c r="AA31">
        <v>214777.0</v>
      </c>
    </row>
    <row r="32" ht="12.75" customHeight="1">
      <c r="A32" s="1" t="s">
        <v>55</v>
      </c>
      <c r="B32">
        <v>1.0</v>
      </c>
      <c r="C32">
        <v>6.0</v>
      </c>
      <c r="D32">
        <v>39.345</v>
      </c>
      <c r="E32">
        <v>60079.0</v>
      </c>
      <c r="F32">
        <v>46083.0</v>
      </c>
      <c r="G32">
        <v>179.0</v>
      </c>
      <c r="H32">
        <v>13.0</v>
      </c>
      <c r="I32">
        <v>6.0</v>
      </c>
      <c r="J32">
        <v>60960.0</v>
      </c>
      <c r="K32">
        <v>567.0</v>
      </c>
      <c r="L32">
        <v>560.0</v>
      </c>
      <c r="M32">
        <v>46079.0</v>
      </c>
      <c r="N32">
        <v>14881.0</v>
      </c>
      <c r="O32">
        <v>0.0</v>
      </c>
      <c r="P32">
        <v>46079.0</v>
      </c>
      <c r="Q32">
        <v>46033.0</v>
      </c>
      <c r="R32">
        <v>46.0</v>
      </c>
      <c r="S32">
        <v>45012.0</v>
      </c>
      <c r="T32">
        <v>5.0</v>
      </c>
      <c r="U32">
        <v>16675.0</v>
      </c>
      <c r="V32">
        <v>33867.0</v>
      </c>
      <c r="W32" s="11" t="s">
        <v>80</v>
      </c>
      <c r="X32">
        <v>15210.0</v>
      </c>
      <c r="Y32" t="s">
        <v>81</v>
      </c>
      <c r="Z32">
        <v>38264.0</v>
      </c>
      <c r="AA32">
        <v>139605.0</v>
      </c>
    </row>
    <row r="33" ht="12.75" customHeight="1">
      <c r="A33" s="1" t="s">
        <v>61</v>
      </c>
      <c r="B33">
        <v>1.0</v>
      </c>
      <c r="C33">
        <v>21.0</v>
      </c>
      <c r="D33">
        <v>157.784</v>
      </c>
      <c r="E33">
        <v>391088.0</v>
      </c>
      <c r="F33">
        <v>273783.0</v>
      </c>
      <c r="G33">
        <v>1082.0</v>
      </c>
      <c r="H33">
        <v>21.0</v>
      </c>
      <c r="I33">
        <v>21.0</v>
      </c>
      <c r="J33">
        <v>273767.0</v>
      </c>
      <c r="K33">
        <v>10849.0</v>
      </c>
      <c r="L33">
        <v>2961.0</v>
      </c>
      <c r="M33">
        <v>273767.0</v>
      </c>
      <c r="N33">
        <v>0.0</v>
      </c>
      <c r="O33">
        <v>0.0</v>
      </c>
      <c r="P33">
        <v>273767.0</v>
      </c>
      <c r="Q33">
        <v>273416.0</v>
      </c>
      <c r="R33">
        <v>351.0</v>
      </c>
      <c r="S33">
        <v>80555.0</v>
      </c>
      <c r="T33">
        <v>20.0</v>
      </c>
      <c r="U33">
        <v>17413.0</v>
      </c>
      <c r="V33">
        <v>42054.0</v>
      </c>
      <c r="W33" s="11">
        <v>0.0</v>
      </c>
      <c r="X33">
        <v>17110.0</v>
      </c>
      <c r="Y33" t="s">
        <v>30</v>
      </c>
      <c r="Z33">
        <v>41416.0</v>
      </c>
      <c r="AA33">
        <v>169487.0</v>
      </c>
    </row>
    <row r="34" ht="12.75" customHeight="1">
      <c r="A34" s="1" t="s">
        <v>43</v>
      </c>
      <c r="B34">
        <v>1.0</v>
      </c>
      <c r="C34">
        <v>35.0</v>
      </c>
      <c r="D34">
        <v>187.556</v>
      </c>
      <c r="E34">
        <v>1167054.0</v>
      </c>
      <c r="F34">
        <v>1000975.0</v>
      </c>
      <c r="G34">
        <v>3302.0</v>
      </c>
      <c r="H34">
        <v>20.0</v>
      </c>
      <c r="I34">
        <v>35.0</v>
      </c>
      <c r="J34">
        <v>1000945.0</v>
      </c>
      <c r="K34">
        <v>2410.0</v>
      </c>
      <c r="L34">
        <v>4273.0</v>
      </c>
      <c r="M34">
        <v>1000945.0</v>
      </c>
      <c r="N34">
        <v>0.0</v>
      </c>
      <c r="O34">
        <v>0.0</v>
      </c>
      <c r="P34">
        <v>1000945.0</v>
      </c>
      <c r="Q34">
        <v>1000779.0</v>
      </c>
      <c r="R34">
        <v>166.0</v>
      </c>
      <c r="S34">
        <v>57181.0</v>
      </c>
      <c r="T34">
        <v>102.0</v>
      </c>
      <c r="U34">
        <v>16872.0</v>
      </c>
      <c r="V34">
        <v>48879.0</v>
      </c>
      <c r="W34" s="11">
        <v>66.0</v>
      </c>
      <c r="X34">
        <v>1943.0</v>
      </c>
      <c r="Y34" t="s">
        <v>30</v>
      </c>
      <c r="Z34">
        <v>18467.0</v>
      </c>
      <c r="AA34">
        <v>64694.0</v>
      </c>
    </row>
    <row r="35" ht="12.75" customHeight="1">
      <c r="A35" s="1" t="s">
        <v>38</v>
      </c>
      <c r="B35">
        <v>1.0</v>
      </c>
      <c r="C35">
        <v>28.0</v>
      </c>
      <c r="D35">
        <v>244.941</v>
      </c>
      <c r="E35">
        <v>1567061.0</v>
      </c>
      <c r="F35">
        <v>1371057.0</v>
      </c>
      <c r="G35">
        <v>3842.0</v>
      </c>
      <c r="H35">
        <v>13.0</v>
      </c>
      <c r="I35">
        <v>28.0</v>
      </c>
      <c r="J35">
        <v>1371036.0</v>
      </c>
      <c r="K35">
        <v>1974.0</v>
      </c>
      <c r="L35">
        <v>3326.0</v>
      </c>
      <c r="M35">
        <v>1371036.0</v>
      </c>
      <c r="N35">
        <v>0.0</v>
      </c>
      <c r="O35">
        <v>0.0</v>
      </c>
      <c r="P35">
        <v>1371036.0</v>
      </c>
      <c r="Q35">
        <v>1370917.0</v>
      </c>
      <c r="R35">
        <v>119.0</v>
      </c>
      <c r="S35">
        <v>49493.0</v>
      </c>
      <c r="T35">
        <v>81.0</v>
      </c>
      <c r="U35">
        <v>14633.0</v>
      </c>
      <c r="V35">
        <v>42276.0</v>
      </c>
      <c r="W35" s="11">
        <v>51.0</v>
      </c>
      <c r="X35">
        <v>1709.0</v>
      </c>
      <c r="Y35" t="s">
        <v>30</v>
      </c>
      <c r="Z35">
        <v>15874.0</v>
      </c>
      <c r="AA35">
        <v>46263.0</v>
      </c>
    </row>
    <row r="36" ht="12.75" customHeight="1">
      <c r="A36" s="1" t="s">
        <v>53</v>
      </c>
      <c r="B36">
        <v>1.0</v>
      </c>
      <c r="C36">
        <v>6.0</v>
      </c>
      <c r="D36">
        <v>247.99</v>
      </c>
      <c r="E36">
        <v>500448.0</v>
      </c>
      <c r="F36">
        <v>396220.0</v>
      </c>
      <c r="G36">
        <v>1129.0</v>
      </c>
      <c r="H36">
        <v>12.0</v>
      </c>
      <c r="I36">
        <v>6.0</v>
      </c>
      <c r="J36">
        <v>493100.0</v>
      </c>
      <c r="K36">
        <v>2152.0</v>
      </c>
      <c r="L36">
        <v>2311.0</v>
      </c>
      <c r="M36">
        <v>396216.0</v>
      </c>
      <c r="N36">
        <v>96884.0</v>
      </c>
      <c r="O36">
        <v>0.0</v>
      </c>
      <c r="P36">
        <v>396216.0</v>
      </c>
      <c r="Q36">
        <v>396144.0</v>
      </c>
      <c r="R36">
        <v>72.0</v>
      </c>
      <c r="S36">
        <v>25798.0</v>
      </c>
      <c r="T36">
        <v>5.0</v>
      </c>
      <c r="U36">
        <v>9622.0</v>
      </c>
      <c r="V36">
        <v>19499.0</v>
      </c>
      <c r="W36" s="11" t="s">
        <v>80</v>
      </c>
      <c r="X36">
        <v>8799.0</v>
      </c>
      <c r="Y36" t="s">
        <v>81</v>
      </c>
      <c r="Z36">
        <v>22030.0</v>
      </c>
      <c r="AA36">
        <v>77777.0</v>
      </c>
    </row>
    <row r="37" ht="12.75" customHeight="1">
      <c r="A37" s="1" t="s">
        <v>82</v>
      </c>
      <c r="B37">
        <v>1.0</v>
      </c>
      <c r="C37">
        <v>15.0</v>
      </c>
      <c r="D37">
        <v>477.088</v>
      </c>
      <c r="E37">
        <v>1022322.0</v>
      </c>
      <c r="F37">
        <v>812523.0</v>
      </c>
      <c r="G37">
        <v>2360.0</v>
      </c>
      <c r="H37">
        <v>17.0</v>
      </c>
      <c r="I37">
        <v>15.0</v>
      </c>
      <c r="J37">
        <v>812511.0</v>
      </c>
      <c r="K37">
        <v>7491.0</v>
      </c>
      <c r="L37">
        <v>7014.0</v>
      </c>
      <c r="M37">
        <v>812511.0</v>
      </c>
      <c r="N37">
        <v>0.0</v>
      </c>
      <c r="O37">
        <v>0.0</v>
      </c>
      <c r="P37">
        <v>812511.0</v>
      </c>
      <c r="Q37">
        <v>810968.0</v>
      </c>
      <c r="R37">
        <v>1543.0</v>
      </c>
      <c r="S37">
        <v>38253.0</v>
      </c>
      <c r="T37">
        <v>42.0</v>
      </c>
      <c r="U37">
        <v>11230.0</v>
      </c>
      <c r="V37">
        <v>34878.0</v>
      </c>
      <c r="W37" s="11">
        <v>0.0</v>
      </c>
      <c r="X37">
        <v>3026.0</v>
      </c>
      <c r="Y37" t="s">
        <v>30</v>
      </c>
      <c r="Z37">
        <v>38910.0</v>
      </c>
      <c r="AA37">
        <v>115386.0</v>
      </c>
    </row>
    <row r="38" ht="12.75" customHeight="1">
      <c r="A38" s="1" t="s">
        <v>35</v>
      </c>
      <c r="B38">
        <v>1.0</v>
      </c>
      <c r="C38">
        <v>33.0</v>
      </c>
      <c r="D38">
        <v>694.797</v>
      </c>
      <c r="E38">
        <v>3900983.0</v>
      </c>
      <c r="F38">
        <v>3395132.0</v>
      </c>
      <c r="G38">
        <v>8058.0</v>
      </c>
      <c r="H38">
        <v>16.0</v>
      </c>
      <c r="I38">
        <v>33.0</v>
      </c>
      <c r="J38">
        <v>3395107.0</v>
      </c>
      <c r="K38">
        <v>3857.0</v>
      </c>
      <c r="L38">
        <v>6754.0</v>
      </c>
      <c r="M38">
        <v>3395107.0</v>
      </c>
      <c r="N38">
        <v>0.0</v>
      </c>
      <c r="O38">
        <v>0.0</v>
      </c>
      <c r="P38">
        <v>3395107.0</v>
      </c>
      <c r="Q38">
        <v>3394942.0</v>
      </c>
      <c r="R38">
        <v>165.0</v>
      </c>
      <c r="S38">
        <v>54071.0</v>
      </c>
      <c r="T38">
        <v>96.0</v>
      </c>
      <c r="U38">
        <v>15884.0</v>
      </c>
      <c r="V38">
        <v>46261.0</v>
      </c>
      <c r="W38" s="11">
        <v>61.0</v>
      </c>
      <c r="X38">
        <v>1843.0</v>
      </c>
      <c r="Y38" t="s">
        <v>30</v>
      </c>
      <c r="Z38">
        <v>17650.0</v>
      </c>
      <c r="AA38">
        <v>53125.0</v>
      </c>
    </row>
    <row r="39" ht="13.5" customHeight="1">
      <c r="A39" s="1" t="s">
        <v>100</v>
      </c>
      <c r="B39">
        <v>1.0</v>
      </c>
      <c r="C39">
        <v>35.0</v>
      </c>
      <c r="D39">
        <v>1270.993</v>
      </c>
      <c r="E39">
        <v>2803354.0</v>
      </c>
      <c r="F39">
        <v>2349143.0</v>
      </c>
      <c r="G39">
        <v>6615.0</v>
      </c>
      <c r="H39">
        <v>12.0</v>
      </c>
      <c r="I39">
        <v>35.0</v>
      </c>
      <c r="J39">
        <v>2349110.0</v>
      </c>
      <c r="K39">
        <v>111.0</v>
      </c>
      <c r="L39">
        <v>860.0</v>
      </c>
      <c r="M39">
        <v>2349110.0</v>
      </c>
      <c r="N39">
        <v>0.0</v>
      </c>
      <c r="O39">
        <v>0.0</v>
      </c>
      <c r="P39">
        <v>2349110.0</v>
      </c>
      <c r="Q39">
        <v>2347991.0</v>
      </c>
      <c r="R39">
        <v>1119.0</v>
      </c>
      <c r="S39">
        <v>135698.0</v>
      </c>
      <c r="T39">
        <v>34.0</v>
      </c>
      <c r="U39">
        <v>7350.0</v>
      </c>
      <c r="V39">
        <v>12913.0</v>
      </c>
      <c r="W39" s="11" t="s">
        <v>80</v>
      </c>
      <c r="X39">
        <v>11798.0</v>
      </c>
      <c r="Y39" t="s">
        <v>30</v>
      </c>
      <c r="Z39">
        <v>8256.0</v>
      </c>
      <c r="AA39">
        <v>63701.0</v>
      </c>
    </row>
    <row r="40" ht="12.75" customHeight="1">
      <c r="A40" s="1" t="s">
        <v>46</v>
      </c>
      <c r="B40">
        <v>1.0</v>
      </c>
      <c r="C40">
        <v>29.0</v>
      </c>
      <c r="D40">
        <v>732.934</v>
      </c>
      <c r="E40">
        <v>3403695.0</v>
      </c>
      <c r="F40">
        <v>2943183.0</v>
      </c>
      <c r="G40">
        <v>7336.0</v>
      </c>
      <c r="H40">
        <v>14.0</v>
      </c>
      <c r="I40">
        <v>29.0</v>
      </c>
      <c r="J40">
        <v>2943163.0</v>
      </c>
      <c r="K40">
        <v>2834.0</v>
      </c>
      <c r="L40">
        <v>4908.0</v>
      </c>
      <c r="M40">
        <v>2943163.0</v>
      </c>
      <c r="N40">
        <v>0.0</v>
      </c>
      <c r="O40">
        <v>0.0</v>
      </c>
      <c r="P40">
        <v>2943163.0</v>
      </c>
      <c r="Q40">
        <v>2943023.0</v>
      </c>
      <c r="R40">
        <v>140.0</v>
      </c>
      <c r="S40">
        <v>46405.0</v>
      </c>
      <c r="T40">
        <v>84.0</v>
      </c>
      <c r="U40">
        <v>13908.0</v>
      </c>
      <c r="V40">
        <v>39531.0</v>
      </c>
      <c r="W40" s="11">
        <v>54.0</v>
      </c>
      <c r="X40">
        <v>1660.0</v>
      </c>
      <c r="Y40" t="s">
        <v>30</v>
      </c>
      <c r="Z40">
        <v>14519.0</v>
      </c>
      <c r="AA40">
        <v>46850.0</v>
      </c>
    </row>
    <row r="41" ht="12.75" customHeight="1">
      <c r="A41" s="1" t="s">
        <v>56</v>
      </c>
      <c r="B41">
        <v>1.0</v>
      </c>
      <c r="C41">
        <v>7.0</v>
      </c>
      <c r="D41">
        <v>1243.603</v>
      </c>
      <c r="E41">
        <v>1446985.0</v>
      </c>
      <c r="F41">
        <v>1187847.0</v>
      </c>
      <c r="G41">
        <v>3117.0</v>
      </c>
      <c r="H41">
        <v>15.0</v>
      </c>
      <c r="I41">
        <v>7.0</v>
      </c>
      <c r="J41">
        <v>1284529.0</v>
      </c>
      <c r="K41">
        <v>4108.0</v>
      </c>
      <c r="L41">
        <v>6349.0</v>
      </c>
      <c r="M41">
        <v>1187842.0</v>
      </c>
      <c r="N41">
        <v>96687.0</v>
      </c>
      <c r="O41">
        <v>0.0</v>
      </c>
      <c r="P41">
        <v>1187842.0</v>
      </c>
      <c r="Q41">
        <v>1187678.0</v>
      </c>
      <c r="R41">
        <v>164.0</v>
      </c>
      <c r="S41">
        <v>36306.0</v>
      </c>
      <c r="T41">
        <v>6.0</v>
      </c>
      <c r="U41">
        <v>13017.0</v>
      </c>
      <c r="V41">
        <v>28258.0</v>
      </c>
      <c r="W41" s="11" t="s">
        <v>80</v>
      </c>
      <c r="X41">
        <v>12182.0</v>
      </c>
      <c r="Y41" t="s">
        <v>81</v>
      </c>
      <c r="Z41">
        <v>31932.0</v>
      </c>
      <c r="AA41">
        <v>116847.0</v>
      </c>
    </row>
    <row r="42" ht="12.75" customHeight="1">
      <c r="A42" s="1" t="s">
        <v>83</v>
      </c>
      <c r="B42">
        <v>1.0</v>
      </c>
      <c r="C42">
        <v>15.0</v>
      </c>
      <c r="D42">
        <v>498.553</v>
      </c>
      <c r="E42">
        <v>886086.0</v>
      </c>
      <c r="F42">
        <v>706345.0</v>
      </c>
      <c r="G42">
        <v>1980.0</v>
      </c>
      <c r="H42">
        <v>15.0</v>
      </c>
      <c r="I42">
        <v>15.0</v>
      </c>
      <c r="J42">
        <v>706334.0</v>
      </c>
      <c r="K42">
        <v>7623.0</v>
      </c>
      <c r="L42">
        <v>7210.0</v>
      </c>
      <c r="M42">
        <v>706334.0</v>
      </c>
      <c r="N42">
        <v>0.0</v>
      </c>
      <c r="O42">
        <v>0.0</v>
      </c>
      <c r="P42">
        <v>706334.0</v>
      </c>
      <c r="Q42">
        <v>704508.0</v>
      </c>
      <c r="R42">
        <v>1826.0</v>
      </c>
      <c r="S42">
        <v>38253.0</v>
      </c>
      <c r="T42">
        <v>42.0</v>
      </c>
      <c r="U42">
        <v>11230.0</v>
      </c>
      <c r="V42">
        <v>34878.0</v>
      </c>
      <c r="W42" s="11">
        <v>0.0</v>
      </c>
      <c r="X42">
        <v>3027.0</v>
      </c>
      <c r="Y42" t="s">
        <v>30</v>
      </c>
      <c r="Z42">
        <v>38910.0</v>
      </c>
      <c r="AA42">
        <v>113575.0</v>
      </c>
    </row>
    <row r="43" ht="12.75" customHeight="1">
      <c r="A43" s="1" t="s">
        <v>74</v>
      </c>
      <c r="B43">
        <v>1.0</v>
      </c>
      <c r="C43">
        <v>15.0</v>
      </c>
      <c r="D43">
        <v>1378.013</v>
      </c>
      <c r="E43">
        <v>2215950.0</v>
      </c>
      <c r="F43">
        <v>1791794.0</v>
      </c>
      <c r="G43">
        <v>4400.0</v>
      </c>
      <c r="H43">
        <v>16.0</v>
      </c>
      <c r="I43">
        <v>15.0</v>
      </c>
      <c r="J43">
        <v>1791783.0</v>
      </c>
      <c r="K43">
        <v>9517.0</v>
      </c>
      <c r="L43">
        <v>9738.0</v>
      </c>
      <c r="M43">
        <v>1791783.0</v>
      </c>
      <c r="N43">
        <v>0.0</v>
      </c>
      <c r="O43">
        <v>0.0</v>
      </c>
      <c r="P43">
        <v>1791783.0</v>
      </c>
      <c r="Q43">
        <v>1790223.0</v>
      </c>
      <c r="R43">
        <v>1560.0</v>
      </c>
      <c r="S43">
        <v>38253.0</v>
      </c>
      <c r="T43">
        <v>42.0</v>
      </c>
      <c r="U43">
        <v>11230.0</v>
      </c>
      <c r="V43">
        <v>34878.0</v>
      </c>
      <c r="W43" s="11">
        <v>0.0</v>
      </c>
      <c r="X43">
        <v>3027.0</v>
      </c>
      <c r="Y43" t="s">
        <v>30</v>
      </c>
      <c r="Z43">
        <v>38910.0</v>
      </c>
      <c r="AA43">
        <v>115544.0</v>
      </c>
    </row>
    <row r="44" ht="12.75" customHeight="1">
      <c r="A44" s="1" t="s">
        <v>73</v>
      </c>
      <c r="B44">
        <v>1.0</v>
      </c>
      <c r="C44">
        <v>15.0</v>
      </c>
      <c r="D44">
        <v>1127.653</v>
      </c>
      <c r="E44">
        <v>1800205.0</v>
      </c>
      <c r="F44">
        <v>1436482.0</v>
      </c>
      <c r="G44">
        <v>3690.0</v>
      </c>
      <c r="H44">
        <v>12.0</v>
      </c>
      <c r="I44">
        <v>15.0</v>
      </c>
      <c r="J44">
        <v>1436471.0</v>
      </c>
      <c r="K44">
        <v>9782.0</v>
      </c>
      <c r="L44">
        <v>9359.0</v>
      </c>
      <c r="M44">
        <v>1436471.0</v>
      </c>
      <c r="N44">
        <v>0.0</v>
      </c>
      <c r="O44">
        <v>0.0</v>
      </c>
      <c r="P44">
        <v>1436471.0</v>
      </c>
      <c r="Q44">
        <v>1434740.0</v>
      </c>
      <c r="R44">
        <v>1731.0</v>
      </c>
      <c r="S44">
        <v>38253.0</v>
      </c>
      <c r="T44">
        <v>42.0</v>
      </c>
      <c r="U44">
        <v>11230.0</v>
      </c>
      <c r="V44">
        <v>34878.0</v>
      </c>
      <c r="W44" s="11">
        <v>0.0</v>
      </c>
      <c r="X44">
        <v>3026.0</v>
      </c>
      <c r="Y44" t="s">
        <v>30</v>
      </c>
      <c r="Z44">
        <v>38910.0</v>
      </c>
      <c r="AA44">
        <v>114453.0</v>
      </c>
    </row>
    <row r="45" ht="12.75" customHeight="1">
      <c r="A45" s="1" t="s">
        <v>77</v>
      </c>
      <c r="B45">
        <v>1.0</v>
      </c>
      <c r="C45">
        <v>15.0</v>
      </c>
      <c r="D45">
        <v>1075.115</v>
      </c>
      <c r="E45">
        <v>1877981.0</v>
      </c>
      <c r="F45">
        <v>1531628.0</v>
      </c>
      <c r="G45">
        <v>3851.0</v>
      </c>
      <c r="H45">
        <v>12.0</v>
      </c>
      <c r="I45">
        <v>15.0</v>
      </c>
      <c r="J45">
        <v>1531617.0</v>
      </c>
      <c r="K45">
        <v>8332.0</v>
      </c>
      <c r="L45">
        <v>8169.0</v>
      </c>
      <c r="M45">
        <v>1531617.0</v>
      </c>
      <c r="N45">
        <v>0.0</v>
      </c>
      <c r="O45">
        <v>0.0</v>
      </c>
      <c r="P45">
        <v>1531617.0</v>
      </c>
      <c r="Q45">
        <v>1530190.0</v>
      </c>
      <c r="R45">
        <v>1427.0</v>
      </c>
      <c r="S45">
        <v>38253.0</v>
      </c>
      <c r="T45">
        <v>42.0</v>
      </c>
      <c r="U45">
        <v>11230.0</v>
      </c>
      <c r="V45">
        <v>34878.0</v>
      </c>
      <c r="W45" s="11">
        <v>0.0</v>
      </c>
      <c r="X45">
        <v>3027.0</v>
      </c>
      <c r="Y45" t="s">
        <v>30</v>
      </c>
      <c r="Z45">
        <v>38910.0</v>
      </c>
      <c r="AA45">
        <v>116792.0</v>
      </c>
    </row>
    <row r="46" ht="12.75" customHeight="1">
      <c r="A46" s="1" t="s">
        <v>97</v>
      </c>
      <c r="B46">
        <v>1.0</v>
      </c>
      <c r="C46">
        <v>36.0</v>
      </c>
      <c r="D46">
        <v>2653.078</v>
      </c>
      <c r="E46">
        <v>5101559.0</v>
      </c>
      <c r="F46">
        <v>4288265.0</v>
      </c>
      <c r="G46">
        <v>11343.0</v>
      </c>
      <c r="H46">
        <v>11.0</v>
      </c>
      <c r="I46">
        <v>36.0</v>
      </c>
      <c r="J46">
        <v>4288231.0</v>
      </c>
      <c r="K46">
        <v>184.0</v>
      </c>
      <c r="L46">
        <v>1029.0</v>
      </c>
      <c r="M46">
        <v>4288231.0</v>
      </c>
      <c r="N46">
        <v>0.0</v>
      </c>
      <c r="O46">
        <v>0.0</v>
      </c>
      <c r="P46">
        <v>4288231.0</v>
      </c>
      <c r="Q46">
        <v>4286865.0</v>
      </c>
      <c r="R46">
        <v>1366.0</v>
      </c>
      <c r="S46">
        <v>142181.0</v>
      </c>
      <c r="T46">
        <v>35.0</v>
      </c>
      <c r="U46">
        <v>7606.0</v>
      </c>
      <c r="V46">
        <v>13436.0</v>
      </c>
      <c r="W46" s="11" t="s">
        <v>80</v>
      </c>
      <c r="X46">
        <v>12286.0</v>
      </c>
      <c r="Y46" t="s">
        <v>30</v>
      </c>
      <c r="Z46">
        <v>8571.0</v>
      </c>
      <c r="AA46">
        <v>65766.0</v>
      </c>
    </row>
    <row r="47" ht="12.75" customHeight="1">
      <c r="A47" s="1" t="s">
        <v>54</v>
      </c>
      <c r="B47">
        <v>1.0</v>
      </c>
      <c r="C47">
        <v>6.0</v>
      </c>
      <c r="D47">
        <v>1483.133</v>
      </c>
      <c r="E47">
        <v>1858541.0</v>
      </c>
      <c r="F47">
        <v>1583347.0</v>
      </c>
      <c r="G47">
        <v>3859.0</v>
      </c>
      <c r="H47">
        <v>8.0</v>
      </c>
      <c r="I47">
        <v>6.0</v>
      </c>
      <c r="J47">
        <v>1654959.0</v>
      </c>
      <c r="K47">
        <v>3718.0</v>
      </c>
      <c r="L47">
        <v>6767.0</v>
      </c>
      <c r="M47">
        <v>1583343.0</v>
      </c>
      <c r="N47">
        <v>71616.0</v>
      </c>
      <c r="O47">
        <v>0.0</v>
      </c>
      <c r="P47">
        <v>1583343.0</v>
      </c>
      <c r="Q47">
        <v>1583241.0</v>
      </c>
      <c r="R47">
        <v>102.0</v>
      </c>
      <c r="S47">
        <v>30218.0</v>
      </c>
      <c r="T47">
        <v>5.0</v>
      </c>
      <c r="U47">
        <v>11229.0</v>
      </c>
      <c r="V47">
        <v>22825.0</v>
      </c>
      <c r="W47" s="11" t="s">
        <v>80</v>
      </c>
      <c r="X47">
        <v>10220.0</v>
      </c>
      <c r="Y47" t="s">
        <v>81</v>
      </c>
      <c r="Z47">
        <v>25792.0</v>
      </c>
      <c r="AA47">
        <v>96429.0</v>
      </c>
    </row>
    <row r="48" ht="12.75" customHeight="1">
      <c r="A48" s="1" t="s">
        <v>34</v>
      </c>
      <c r="B48">
        <v>1.0</v>
      </c>
      <c r="C48">
        <v>33.0</v>
      </c>
      <c r="D48">
        <v>3559.634</v>
      </c>
      <c r="E48">
        <v>1.2387019E7</v>
      </c>
      <c r="F48">
        <v>1.0969284E7</v>
      </c>
      <c r="G48">
        <v>24392.0</v>
      </c>
      <c r="H48">
        <v>11.0</v>
      </c>
      <c r="I48">
        <v>33.0</v>
      </c>
      <c r="J48">
        <v>1.0969256E7</v>
      </c>
      <c r="K48">
        <v>5516.0</v>
      </c>
      <c r="L48">
        <v>9111.0</v>
      </c>
      <c r="M48">
        <v>1.0969256E7</v>
      </c>
      <c r="N48">
        <v>0.0</v>
      </c>
      <c r="O48">
        <v>0.0</v>
      </c>
      <c r="P48">
        <v>1.0969256E7</v>
      </c>
      <c r="Q48">
        <v>1.0969076E7</v>
      </c>
      <c r="R48">
        <v>180.0</v>
      </c>
      <c r="S48">
        <v>53681.0</v>
      </c>
      <c r="T48">
        <v>96.0</v>
      </c>
      <c r="U48">
        <v>15884.0</v>
      </c>
      <c r="V48">
        <v>45861.0</v>
      </c>
      <c r="W48" s="11">
        <v>61.0</v>
      </c>
      <c r="X48">
        <v>1868.0</v>
      </c>
      <c r="Y48" t="s">
        <v>30</v>
      </c>
      <c r="Z48">
        <v>17283.0</v>
      </c>
      <c r="AA48">
        <v>43865.0</v>
      </c>
    </row>
    <row r="49" ht="12.75" customHeight="1">
      <c r="A49" s="1" t="s">
        <v>99</v>
      </c>
      <c r="B49">
        <v>1.0</v>
      </c>
      <c r="C49">
        <v>37.0</v>
      </c>
      <c r="D49">
        <v>6042.326</v>
      </c>
      <c r="E49">
        <v>9349957.0</v>
      </c>
      <c r="F49">
        <v>7985105.0</v>
      </c>
      <c r="G49">
        <v>19208.0</v>
      </c>
      <c r="H49">
        <v>12.0</v>
      </c>
      <c r="I49">
        <v>37.0</v>
      </c>
      <c r="J49">
        <v>7985070.0</v>
      </c>
      <c r="K49">
        <v>188.0</v>
      </c>
      <c r="L49">
        <v>1072.0</v>
      </c>
      <c r="M49">
        <v>7985070.0</v>
      </c>
      <c r="N49">
        <v>0.0</v>
      </c>
      <c r="O49">
        <v>0.0</v>
      </c>
      <c r="P49">
        <v>7985070.0</v>
      </c>
      <c r="Q49">
        <v>7983809.0</v>
      </c>
      <c r="R49">
        <v>1261.0</v>
      </c>
      <c r="S49">
        <v>143665.0</v>
      </c>
      <c r="T49">
        <v>36.0</v>
      </c>
      <c r="U49">
        <v>7759.0</v>
      </c>
      <c r="V49">
        <v>13687.0</v>
      </c>
      <c r="W49" s="11" t="s">
        <v>80</v>
      </c>
      <c r="X49">
        <v>12502.0</v>
      </c>
      <c r="Y49" t="s">
        <v>30</v>
      </c>
      <c r="Z49">
        <v>8750.0</v>
      </c>
      <c r="AA49">
        <v>67546.0</v>
      </c>
    </row>
    <row r="50" ht="12.75" customHeight="1">
      <c r="A50" s="1" t="s">
        <v>93</v>
      </c>
      <c r="B50">
        <v>1.0</v>
      </c>
      <c r="C50">
        <v>35.0</v>
      </c>
      <c r="D50">
        <v>2675.422</v>
      </c>
      <c r="E50">
        <v>5070239.0</v>
      </c>
      <c r="F50">
        <v>4309545.0</v>
      </c>
      <c r="G50">
        <v>11311.0</v>
      </c>
      <c r="H50">
        <v>13.0</v>
      </c>
      <c r="I50">
        <v>35.0</v>
      </c>
      <c r="J50">
        <v>4309512.0</v>
      </c>
      <c r="K50">
        <v>154.0</v>
      </c>
      <c r="L50">
        <v>1060.0</v>
      </c>
      <c r="M50">
        <v>4309512.0</v>
      </c>
      <c r="N50">
        <v>0.0</v>
      </c>
      <c r="O50">
        <v>0.0</v>
      </c>
      <c r="P50">
        <v>4309512.0</v>
      </c>
      <c r="Q50">
        <v>4308389.0</v>
      </c>
      <c r="R50">
        <v>1123.0</v>
      </c>
      <c r="S50">
        <v>133222.0</v>
      </c>
      <c r="T50">
        <v>34.0</v>
      </c>
      <c r="U50">
        <v>7252.0</v>
      </c>
      <c r="V50">
        <v>12781.0</v>
      </c>
      <c r="W50" s="11" t="s">
        <v>80</v>
      </c>
      <c r="X50">
        <v>11666.0</v>
      </c>
      <c r="Y50" t="s">
        <v>30</v>
      </c>
      <c r="Z50">
        <v>8190.0</v>
      </c>
      <c r="AA50">
        <v>63522.0</v>
      </c>
    </row>
    <row r="51" ht="12.75" customHeight="1">
      <c r="A51" s="1" t="s">
        <v>95</v>
      </c>
      <c r="B51">
        <v>1.0</v>
      </c>
      <c r="C51">
        <v>36.0</v>
      </c>
      <c r="D51">
        <v>2981.081</v>
      </c>
      <c r="E51">
        <v>5093938.0</v>
      </c>
      <c r="F51">
        <v>4319121.0</v>
      </c>
      <c r="G51">
        <v>10903.0</v>
      </c>
      <c r="H51">
        <v>16.0</v>
      </c>
      <c r="I51">
        <v>36.0</v>
      </c>
      <c r="J51">
        <v>4319087.0</v>
      </c>
      <c r="K51">
        <v>198.0</v>
      </c>
      <c r="L51">
        <v>916.0</v>
      </c>
      <c r="M51">
        <v>4319087.0</v>
      </c>
      <c r="N51">
        <v>0.0</v>
      </c>
      <c r="O51">
        <v>0.0</v>
      </c>
      <c r="P51">
        <v>4319087.0</v>
      </c>
      <c r="Q51">
        <v>4317814.0</v>
      </c>
      <c r="R51">
        <v>1273.0</v>
      </c>
      <c r="S51">
        <v>137145.0</v>
      </c>
      <c r="T51">
        <v>35.0</v>
      </c>
      <c r="U51">
        <v>7466.0</v>
      </c>
      <c r="V51">
        <v>13164.0</v>
      </c>
      <c r="W51" s="11" t="s">
        <v>80</v>
      </c>
      <c r="X51">
        <v>12014.0</v>
      </c>
      <c r="Y51" t="s">
        <v>30</v>
      </c>
      <c r="Z51">
        <v>8435.0</v>
      </c>
      <c r="AA51">
        <v>65372.0</v>
      </c>
    </row>
    <row r="52" ht="12.75" customHeight="1">
      <c r="A52" s="1" t="s">
        <v>29</v>
      </c>
      <c r="B52">
        <v>1.0</v>
      </c>
      <c r="C52">
        <v>37.0</v>
      </c>
      <c r="D52">
        <v>1729.866</v>
      </c>
      <c r="E52">
        <v>6926980.0</v>
      </c>
      <c r="F52">
        <v>6038613.0</v>
      </c>
      <c r="G52">
        <v>13927.0</v>
      </c>
      <c r="H52">
        <v>19.0</v>
      </c>
      <c r="I52">
        <v>37.0</v>
      </c>
      <c r="J52">
        <v>6038583.0</v>
      </c>
      <c r="K52">
        <v>6557.0</v>
      </c>
      <c r="L52">
        <v>10665.0</v>
      </c>
      <c r="M52">
        <v>6038583.0</v>
      </c>
      <c r="N52">
        <v>0.0</v>
      </c>
      <c r="O52">
        <v>0.0</v>
      </c>
      <c r="P52">
        <v>6038583.0</v>
      </c>
      <c r="Q52">
        <v>6038318.0</v>
      </c>
      <c r="R52">
        <v>265.0</v>
      </c>
      <c r="S52">
        <v>67445.0</v>
      </c>
      <c r="T52">
        <v>108.0</v>
      </c>
      <c r="U52">
        <v>19484.0</v>
      </c>
      <c r="V52">
        <v>57890.0</v>
      </c>
      <c r="W52" s="11">
        <v>69.0</v>
      </c>
      <c r="X52">
        <v>2124.0</v>
      </c>
      <c r="Y52" t="s">
        <v>30</v>
      </c>
      <c r="Z52">
        <v>22567.0</v>
      </c>
      <c r="AA52">
        <v>65652.0</v>
      </c>
    </row>
    <row r="53" ht="12.75" customHeight="1">
      <c r="A53" s="1" t="s">
        <v>32</v>
      </c>
      <c r="B53">
        <v>1.0</v>
      </c>
      <c r="C53">
        <v>51.0</v>
      </c>
      <c r="D53">
        <v>4589.103</v>
      </c>
      <c r="E53">
        <v>1.3708687E7</v>
      </c>
      <c r="F53">
        <v>1.1827326E7</v>
      </c>
      <c r="G53">
        <v>25485.0</v>
      </c>
      <c r="H53">
        <v>21.0</v>
      </c>
      <c r="I53">
        <v>51.0</v>
      </c>
      <c r="J53">
        <v>1.1827284E7</v>
      </c>
      <c r="K53">
        <v>16486.0</v>
      </c>
      <c r="L53">
        <v>27340.0</v>
      </c>
      <c r="M53">
        <v>1.1827284E7</v>
      </c>
      <c r="N53">
        <v>0.0</v>
      </c>
      <c r="O53">
        <v>0.0</v>
      </c>
      <c r="P53">
        <v>1.1827284E7</v>
      </c>
      <c r="Q53">
        <v>1.1826822E7</v>
      </c>
      <c r="R53">
        <v>462.0</v>
      </c>
      <c r="S53">
        <v>95025.0</v>
      </c>
      <c r="T53">
        <v>150.0</v>
      </c>
      <c r="U53">
        <v>27030.0</v>
      </c>
      <c r="V53">
        <v>81830.0</v>
      </c>
      <c r="W53" s="11">
        <v>97.0</v>
      </c>
      <c r="X53">
        <v>2854.0</v>
      </c>
      <c r="Y53" t="s">
        <v>30</v>
      </c>
      <c r="Z53">
        <v>32689.0</v>
      </c>
      <c r="AA53">
        <v>96951.0</v>
      </c>
    </row>
    <row r="54" ht="12.75" customHeight="1">
      <c r="A54" s="1" t="s">
        <v>96</v>
      </c>
      <c r="B54">
        <v>1.0</v>
      </c>
      <c r="C54">
        <v>35.0</v>
      </c>
      <c r="D54">
        <v>3833.565</v>
      </c>
      <c r="E54">
        <v>8665849.0</v>
      </c>
      <c r="F54">
        <v>7325702.0</v>
      </c>
      <c r="G54">
        <v>17622.0</v>
      </c>
      <c r="H54">
        <v>13.0</v>
      </c>
      <c r="I54">
        <v>35.0</v>
      </c>
      <c r="J54">
        <v>7325669.0</v>
      </c>
      <c r="K54">
        <v>236.0</v>
      </c>
      <c r="L54">
        <v>1130.0</v>
      </c>
      <c r="M54">
        <v>7325669.0</v>
      </c>
      <c r="N54">
        <v>0.0</v>
      </c>
      <c r="O54">
        <v>0.0</v>
      </c>
      <c r="P54">
        <v>7325669.0</v>
      </c>
      <c r="Q54">
        <v>7324346.0</v>
      </c>
      <c r="R54">
        <v>1323.0</v>
      </c>
      <c r="S54">
        <v>133225.0</v>
      </c>
      <c r="T54">
        <v>34.0</v>
      </c>
      <c r="U54">
        <v>7255.0</v>
      </c>
      <c r="V54">
        <v>12781.0</v>
      </c>
      <c r="W54" s="11" t="s">
        <v>80</v>
      </c>
      <c r="X54">
        <v>11666.0</v>
      </c>
      <c r="Y54" t="s">
        <v>30</v>
      </c>
      <c r="Z54">
        <v>8190.0</v>
      </c>
      <c r="AA54">
        <v>63451.0</v>
      </c>
    </row>
    <row r="55" ht="12.75" customHeight="1">
      <c r="A55" s="1" t="s">
        <v>98</v>
      </c>
      <c r="B55">
        <v>1.0</v>
      </c>
      <c r="C55">
        <v>36.0</v>
      </c>
      <c r="D55">
        <v>4184.478</v>
      </c>
      <c r="E55">
        <v>8046955.0</v>
      </c>
      <c r="F55">
        <v>6883941.0</v>
      </c>
      <c r="G55">
        <v>16411.0</v>
      </c>
      <c r="H55">
        <v>11.0</v>
      </c>
      <c r="I55">
        <v>36.0</v>
      </c>
      <c r="J55">
        <v>6883907.0</v>
      </c>
      <c r="K55">
        <v>188.0</v>
      </c>
      <c r="L55">
        <v>1515.0</v>
      </c>
      <c r="M55">
        <v>6883907.0</v>
      </c>
      <c r="N55">
        <v>0.0</v>
      </c>
      <c r="O55">
        <v>0.0</v>
      </c>
      <c r="P55">
        <v>6883907.0</v>
      </c>
      <c r="Q55">
        <v>6882665.0</v>
      </c>
      <c r="R55">
        <v>1242.0</v>
      </c>
      <c r="S55">
        <v>134637.0</v>
      </c>
      <c r="T55">
        <v>35.0</v>
      </c>
      <c r="U55">
        <v>7406.0</v>
      </c>
      <c r="V55">
        <v>13028.0</v>
      </c>
      <c r="W55" s="11" t="s">
        <v>80</v>
      </c>
      <c r="X55">
        <v>11878.0</v>
      </c>
      <c r="Y55" t="s">
        <v>30</v>
      </c>
      <c r="Z55">
        <v>8367.0</v>
      </c>
      <c r="AA55">
        <v>65211.0</v>
      </c>
    </row>
    <row r="56" ht="12.75" customHeight="1">
      <c r="A56" s="1" t="s">
        <v>79</v>
      </c>
      <c r="B56">
        <v>1.0</v>
      </c>
      <c r="C56">
        <v>16.0</v>
      </c>
      <c r="D56">
        <v>5007.266</v>
      </c>
      <c r="E56">
        <v>7093226.0</v>
      </c>
      <c r="F56">
        <v>5835418.0</v>
      </c>
      <c r="G56">
        <v>12847.0</v>
      </c>
      <c r="H56">
        <v>13.0</v>
      </c>
      <c r="I56">
        <v>16.0</v>
      </c>
      <c r="J56">
        <v>5835406.0</v>
      </c>
      <c r="K56">
        <v>13141.0</v>
      </c>
      <c r="L56">
        <v>12994.0</v>
      </c>
      <c r="M56">
        <v>5835406.0</v>
      </c>
      <c r="N56">
        <v>0.0</v>
      </c>
      <c r="O56">
        <v>0.0</v>
      </c>
      <c r="P56">
        <v>5835406.0</v>
      </c>
      <c r="Q56">
        <v>5833723.0</v>
      </c>
      <c r="R56">
        <v>1683.0</v>
      </c>
      <c r="S56">
        <v>41420.0</v>
      </c>
      <c r="T56">
        <v>45.0</v>
      </c>
      <c r="U56">
        <v>11992.0</v>
      </c>
      <c r="V56">
        <v>37851.0</v>
      </c>
      <c r="W56" s="11">
        <v>0.0</v>
      </c>
      <c r="X56">
        <v>3123.0</v>
      </c>
      <c r="Y56" t="s">
        <v>30</v>
      </c>
      <c r="Z56">
        <v>42274.0</v>
      </c>
      <c r="AA56">
        <v>130110.0</v>
      </c>
    </row>
    <row r="57" ht="12.75" customHeight="1">
      <c r="A57" s="1" t="s">
        <v>63</v>
      </c>
      <c r="B57">
        <v>1.0</v>
      </c>
      <c r="C57">
        <v>28.0</v>
      </c>
      <c r="D57">
        <v>8111.853</v>
      </c>
      <c r="E57">
        <v>4618013.0</v>
      </c>
      <c r="F57">
        <v>3618077.0</v>
      </c>
      <c r="G57">
        <v>9902.0</v>
      </c>
      <c r="H57">
        <v>20.0</v>
      </c>
      <c r="I57">
        <v>28.0</v>
      </c>
      <c r="J57">
        <v>3618054.0</v>
      </c>
      <c r="K57">
        <v>31386.0</v>
      </c>
      <c r="L57">
        <v>11804.0</v>
      </c>
      <c r="M57">
        <v>3618054.0</v>
      </c>
      <c r="N57">
        <v>0.0</v>
      </c>
      <c r="O57">
        <v>0.0</v>
      </c>
      <c r="P57">
        <v>3618054.0</v>
      </c>
      <c r="Q57">
        <v>3615192.0</v>
      </c>
      <c r="R57">
        <v>2862.0</v>
      </c>
      <c r="S57">
        <v>185598.0</v>
      </c>
      <c r="T57">
        <v>27.0</v>
      </c>
      <c r="U57">
        <v>41711.0</v>
      </c>
      <c r="V57">
        <v>95864.0</v>
      </c>
      <c r="W57" s="11">
        <v>0.0</v>
      </c>
      <c r="X57">
        <v>45043.0</v>
      </c>
      <c r="Y57" t="s">
        <v>30</v>
      </c>
      <c r="Z57">
        <v>92620.0</v>
      </c>
      <c r="AA57">
        <v>341983.0</v>
      </c>
    </row>
    <row r="58" ht="12.75" customHeight="1">
      <c r="A58" s="1" t="s">
        <v>84</v>
      </c>
      <c r="B58">
        <v>1.0</v>
      </c>
      <c r="C58">
        <v>16.0</v>
      </c>
      <c r="D58">
        <v>6426.275</v>
      </c>
      <c r="E58">
        <v>7333653.0</v>
      </c>
      <c r="F58">
        <v>6033557.0</v>
      </c>
      <c r="G58">
        <v>12006.0</v>
      </c>
      <c r="H58">
        <v>28.0</v>
      </c>
      <c r="I58">
        <v>16.0</v>
      </c>
      <c r="J58">
        <v>6033545.0</v>
      </c>
      <c r="K58">
        <v>15438.0</v>
      </c>
      <c r="L58">
        <v>15426.0</v>
      </c>
      <c r="M58">
        <v>6033545.0</v>
      </c>
      <c r="N58">
        <v>0.0</v>
      </c>
      <c r="O58">
        <v>0.0</v>
      </c>
      <c r="P58">
        <v>6033545.0</v>
      </c>
      <c r="Q58">
        <v>6031330.0</v>
      </c>
      <c r="R58">
        <v>2215.0</v>
      </c>
      <c r="S58">
        <v>41420.0</v>
      </c>
      <c r="T58">
        <v>45.0</v>
      </c>
      <c r="U58">
        <v>11992.0</v>
      </c>
      <c r="V58">
        <v>37851.0</v>
      </c>
      <c r="W58" s="11">
        <v>0.0</v>
      </c>
      <c r="X58">
        <v>3124.0</v>
      </c>
      <c r="Y58" t="s">
        <v>30</v>
      </c>
      <c r="Z58">
        <v>42274.0</v>
      </c>
      <c r="AA58">
        <v>125140.0</v>
      </c>
    </row>
    <row r="59" ht="12.75" customHeight="1">
      <c r="A59" s="1" t="s">
        <v>47</v>
      </c>
      <c r="B59">
        <v>1.0</v>
      </c>
      <c r="C59">
        <v>39.0</v>
      </c>
      <c r="D59">
        <v>11068.763</v>
      </c>
      <c r="E59">
        <v>3.4177543E7</v>
      </c>
      <c r="F59">
        <v>2.9197836E7</v>
      </c>
      <c r="G59">
        <v>56083.0</v>
      </c>
      <c r="H59">
        <v>19.0</v>
      </c>
      <c r="I59">
        <v>39.0</v>
      </c>
      <c r="J59">
        <v>2.9197809E7</v>
      </c>
      <c r="K59">
        <v>17867.0</v>
      </c>
      <c r="L59">
        <v>27365.0</v>
      </c>
      <c r="M59">
        <v>2.9197809E7</v>
      </c>
      <c r="N59">
        <v>0.0</v>
      </c>
      <c r="O59">
        <v>0.0</v>
      </c>
      <c r="P59">
        <v>2.9197809E7</v>
      </c>
      <c r="Q59">
        <v>2.9197492E7</v>
      </c>
      <c r="R59">
        <v>317.0</v>
      </c>
      <c r="S59">
        <v>64365.0</v>
      </c>
      <c r="T59">
        <v>114.0</v>
      </c>
      <c r="U59">
        <v>18848.0</v>
      </c>
      <c r="V59">
        <v>55111.0</v>
      </c>
      <c r="W59" s="11">
        <v>74.0</v>
      </c>
      <c r="X59">
        <v>2182.0</v>
      </c>
      <c r="Y59" t="s">
        <v>30</v>
      </c>
      <c r="Z59">
        <v>21099.0</v>
      </c>
      <c r="AA59">
        <v>68240.0</v>
      </c>
    </row>
    <row r="60" ht="12.75" customHeight="1">
      <c r="A60" s="1" t="s">
        <v>31</v>
      </c>
      <c r="B60">
        <v>1.0</v>
      </c>
      <c r="C60">
        <v>48.0</v>
      </c>
      <c r="D60">
        <v>4315.406</v>
      </c>
      <c r="E60">
        <v>1.3591566E7</v>
      </c>
      <c r="F60">
        <v>1.1756793E7</v>
      </c>
      <c r="G60">
        <v>24991.0</v>
      </c>
      <c r="H60">
        <v>15.0</v>
      </c>
      <c r="I60">
        <v>48.0</v>
      </c>
      <c r="J60">
        <v>1.1756754E7</v>
      </c>
      <c r="K60">
        <v>14852.0</v>
      </c>
      <c r="L60">
        <v>24991.0</v>
      </c>
      <c r="M60">
        <v>1.1756754E7</v>
      </c>
      <c r="N60">
        <v>0.0</v>
      </c>
      <c r="O60">
        <v>0.0</v>
      </c>
      <c r="P60">
        <v>1.1756754E7</v>
      </c>
      <c r="Q60">
        <v>1.175637E7</v>
      </c>
      <c r="R60">
        <v>384.0</v>
      </c>
      <c r="S60">
        <v>89115.0</v>
      </c>
      <c r="T60">
        <v>141.0</v>
      </c>
      <c r="U60">
        <v>25413.0</v>
      </c>
      <c r="V60">
        <v>76700.0</v>
      </c>
      <c r="W60" s="11">
        <v>91.0</v>
      </c>
      <c r="X60">
        <v>2710.0</v>
      </c>
      <c r="Y60" t="s">
        <v>30</v>
      </c>
      <c r="Z60">
        <v>30520.0</v>
      </c>
      <c r="AA60">
        <v>89929.0</v>
      </c>
    </row>
    <row r="61" ht="12.75" customHeight="1">
      <c r="A61" s="1" t="s">
        <v>88</v>
      </c>
      <c r="B61">
        <v>1.0</v>
      </c>
      <c r="C61">
        <v>52.0</v>
      </c>
      <c r="D61">
        <v>8865.328</v>
      </c>
      <c r="E61">
        <v>1.8548929E7</v>
      </c>
      <c r="F61">
        <v>1.5234804E7</v>
      </c>
      <c r="G61">
        <v>35684.0</v>
      </c>
      <c r="H61">
        <v>12.0</v>
      </c>
      <c r="I61">
        <v>52.0</v>
      </c>
      <c r="J61">
        <v>1.5234762E7</v>
      </c>
      <c r="K61">
        <v>8328.0</v>
      </c>
      <c r="L61">
        <v>31005.0</v>
      </c>
      <c r="M61">
        <v>1.5234762E7</v>
      </c>
      <c r="N61">
        <v>0.0</v>
      </c>
      <c r="O61">
        <v>0.0</v>
      </c>
      <c r="P61">
        <v>1.5234762E7</v>
      </c>
      <c r="Q61">
        <v>1.5231317E7</v>
      </c>
      <c r="R61">
        <v>3445.0</v>
      </c>
      <c r="S61">
        <v>40184.0</v>
      </c>
      <c r="T61">
        <v>102.0</v>
      </c>
      <c r="U61">
        <v>14925.0</v>
      </c>
      <c r="V61">
        <v>14665.0</v>
      </c>
      <c r="W61" s="11">
        <v>48.0</v>
      </c>
      <c r="X61">
        <v>16128.0</v>
      </c>
      <c r="Y61" t="s">
        <v>30</v>
      </c>
      <c r="Z61">
        <v>14428.0</v>
      </c>
      <c r="AA61">
        <v>53255.0</v>
      </c>
    </row>
    <row r="62" ht="12.75" customHeight="1">
      <c r="A62" s="1" t="s">
        <v>86</v>
      </c>
      <c r="B62">
        <v>1.0</v>
      </c>
      <c r="C62">
        <v>50.0</v>
      </c>
      <c r="D62">
        <v>22724.957</v>
      </c>
      <c r="E62">
        <v>4.2725357E7</v>
      </c>
      <c r="F62">
        <v>3.5514067E7</v>
      </c>
      <c r="G62">
        <v>67226.0</v>
      </c>
      <c r="H62">
        <v>9.0</v>
      </c>
      <c r="I62">
        <v>50.0</v>
      </c>
      <c r="J62">
        <v>3.551403E7</v>
      </c>
      <c r="K62">
        <v>12590.0</v>
      </c>
      <c r="L62">
        <v>64501.0</v>
      </c>
      <c r="M62">
        <v>3.551403E7</v>
      </c>
      <c r="N62">
        <v>0.0</v>
      </c>
      <c r="O62">
        <v>0.0</v>
      </c>
      <c r="P62">
        <v>3.551403E7</v>
      </c>
      <c r="Q62">
        <v>3.5508262E7</v>
      </c>
      <c r="R62">
        <v>5768.0</v>
      </c>
      <c r="S62">
        <v>82607.0</v>
      </c>
      <c r="T62">
        <v>98.0</v>
      </c>
      <c r="U62">
        <v>29869.0</v>
      </c>
      <c r="V62">
        <v>25215.0</v>
      </c>
      <c r="W62" s="11">
        <v>48.0</v>
      </c>
      <c r="X62">
        <v>25565.0</v>
      </c>
      <c r="Y62" t="s">
        <v>30</v>
      </c>
      <c r="Z62">
        <v>20082.0</v>
      </c>
      <c r="AA62">
        <v>76358.0</v>
      </c>
    </row>
    <row r="63" ht="12.75" customHeight="1">
      <c r="A63" s="1" t="s">
        <v>94</v>
      </c>
      <c r="B63">
        <v>1.0</v>
      </c>
      <c r="C63">
        <v>37.0</v>
      </c>
      <c r="D63">
        <v>12782.734</v>
      </c>
      <c r="E63">
        <v>1.5988134E7</v>
      </c>
      <c r="F63">
        <v>1.3658755E7</v>
      </c>
      <c r="G63">
        <v>30063.0</v>
      </c>
      <c r="H63">
        <v>13.0</v>
      </c>
      <c r="I63">
        <v>37.0</v>
      </c>
      <c r="J63">
        <v>1.365872E7</v>
      </c>
      <c r="K63">
        <v>220.0</v>
      </c>
      <c r="L63">
        <v>1331.0</v>
      </c>
      <c r="M63">
        <v>1.365872E7</v>
      </c>
      <c r="N63">
        <v>0.0</v>
      </c>
      <c r="O63">
        <v>0.0</v>
      </c>
      <c r="P63">
        <v>1.365872E7</v>
      </c>
      <c r="Q63">
        <v>1.3657371E7</v>
      </c>
      <c r="R63">
        <v>1349.0</v>
      </c>
      <c r="S63">
        <v>143650.0</v>
      </c>
      <c r="T63">
        <v>36.0</v>
      </c>
      <c r="U63">
        <v>7745.0</v>
      </c>
      <c r="V63">
        <v>13686.0</v>
      </c>
      <c r="W63" s="11" t="s">
        <v>80</v>
      </c>
      <c r="X63">
        <v>12499.0</v>
      </c>
      <c r="Y63" t="s">
        <v>30</v>
      </c>
      <c r="Z63">
        <v>8750.0</v>
      </c>
      <c r="AA63">
        <v>67580.0</v>
      </c>
    </row>
    <row r="64" ht="12.75" customHeight="1">
      <c r="A64" s="1" t="s">
        <v>33</v>
      </c>
      <c r="B64">
        <v>1.0</v>
      </c>
      <c r="C64">
        <v>59.0</v>
      </c>
      <c r="D64">
        <v>10185.223</v>
      </c>
      <c r="E64">
        <v>2.544659E7</v>
      </c>
      <c r="F64">
        <v>2.1721419E7</v>
      </c>
      <c r="G64">
        <v>45254.0</v>
      </c>
      <c r="H64">
        <v>22.0</v>
      </c>
      <c r="I64">
        <v>59.0</v>
      </c>
      <c r="J64">
        <v>2.172137E7</v>
      </c>
      <c r="K64">
        <v>29689.0</v>
      </c>
      <c r="L64">
        <v>43877.0</v>
      </c>
      <c r="M64">
        <v>2.172137E7</v>
      </c>
      <c r="N64">
        <v>0.0</v>
      </c>
      <c r="O64">
        <v>0.0</v>
      </c>
      <c r="P64">
        <v>2.172137E7</v>
      </c>
      <c r="Q64">
        <v>2.1720763E7</v>
      </c>
      <c r="R64">
        <v>607.0</v>
      </c>
      <c r="S64">
        <v>110785.0</v>
      </c>
      <c r="T64">
        <v>174.0</v>
      </c>
      <c r="U64">
        <v>31342.0</v>
      </c>
      <c r="V64">
        <v>95510.0</v>
      </c>
      <c r="W64" s="11">
        <v>113.0</v>
      </c>
      <c r="X64">
        <v>3290.0</v>
      </c>
      <c r="Y64" t="s">
        <v>30</v>
      </c>
      <c r="Z64">
        <v>38473.0</v>
      </c>
      <c r="AA64">
        <v>116920.0</v>
      </c>
    </row>
    <row r="65" ht="12.75" customHeight="1">
      <c r="A65" s="1" t="s">
        <v>85</v>
      </c>
      <c r="B65">
        <v>1.0</v>
      </c>
      <c r="C65">
        <v>18.0</v>
      </c>
      <c r="D65">
        <v>36563.044</v>
      </c>
      <c r="E65">
        <v>2.9197503E7</v>
      </c>
      <c r="F65">
        <v>2.4839004E7</v>
      </c>
      <c r="G65">
        <v>43987.0</v>
      </c>
      <c r="H65">
        <v>19.0</v>
      </c>
      <c r="I65">
        <v>18.0</v>
      </c>
      <c r="J65">
        <v>2.483899E7</v>
      </c>
      <c r="K65">
        <v>23765.0</v>
      </c>
      <c r="L65">
        <v>25243.0</v>
      </c>
      <c r="M65">
        <v>2.483899E7</v>
      </c>
      <c r="N65">
        <v>0.0</v>
      </c>
      <c r="O65">
        <v>0.0</v>
      </c>
      <c r="P65">
        <v>2.483899E7</v>
      </c>
      <c r="Q65">
        <v>2.4836337E7</v>
      </c>
      <c r="R65">
        <v>2653.0</v>
      </c>
      <c r="S65">
        <v>47754.0</v>
      </c>
      <c r="T65">
        <v>51.0</v>
      </c>
      <c r="U65">
        <v>13516.0</v>
      </c>
      <c r="V65">
        <v>43797.0</v>
      </c>
      <c r="W65" s="11">
        <v>0.0</v>
      </c>
      <c r="X65">
        <v>3317.0</v>
      </c>
      <c r="Y65" t="s">
        <v>30</v>
      </c>
      <c r="Z65">
        <v>49002.0</v>
      </c>
      <c r="AA65">
        <v>148748.0</v>
      </c>
    </row>
    <row r="66" ht="12.75" customHeight="1">
      <c r="A66" s="1" t="s">
        <v>62</v>
      </c>
      <c r="B66">
        <v>1.0</v>
      </c>
      <c r="C66">
        <v>27.0</v>
      </c>
      <c r="D66">
        <v>12033.777</v>
      </c>
      <c r="E66">
        <v>7066103.0</v>
      </c>
      <c r="F66">
        <v>5562569.0</v>
      </c>
      <c r="G66">
        <v>12992.0</v>
      </c>
      <c r="H66">
        <v>30.0</v>
      </c>
      <c r="I66">
        <v>27.0</v>
      </c>
      <c r="J66">
        <v>5562547.0</v>
      </c>
      <c r="K66">
        <v>31045.0</v>
      </c>
      <c r="L66">
        <v>9815.0</v>
      </c>
      <c r="M66">
        <v>5562547.0</v>
      </c>
      <c r="N66">
        <v>0.0</v>
      </c>
      <c r="O66">
        <v>0.0</v>
      </c>
      <c r="P66">
        <v>5562547.0</v>
      </c>
      <c r="Q66">
        <v>5561323.0</v>
      </c>
      <c r="R66">
        <v>1224.0</v>
      </c>
      <c r="S66">
        <v>187131.0</v>
      </c>
      <c r="T66">
        <v>26.0</v>
      </c>
      <c r="U66">
        <v>41007.0</v>
      </c>
      <c r="V66">
        <v>95764.0</v>
      </c>
      <c r="W66" s="11">
        <v>0.0</v>
      </c>
      <c r="X66">
        <v>44402.0</v>
      </c>
      <c r="Y66" t="s">
        <v>30</v>
      </c>
      <c r="Z66">
        <v>92830.0</v>
      </c>
      <c r="AA66">
        <v>380372.0</v>
      </c>
    </row>
    <row r="67" ht="12.75" customHeight="1">
      <c r="A67" s="1" t="s">
        <v>75</v>
      </c>
      <c r="B67">
        <v>1.0</v>
      </c>
      <c r="C67">
        <v>17.0</v>
      </c>
      <c r="D67">
        <v>28489.37</v>
      </c>
      <c r="E67">
        <v>2.6964409E7</v>
      </c>
      <c r="F67">
        <v>2.2543087E7</v>
      </c>
      <c r="G67">
        <v>41966.0</v>
      </c>
      <c r="H67">
        <v>14.0</v>
      </c>
      <c r="I67">
        <v>17.0</v>
      </c>
      <c r="J67">
        <v>2.2543074E7</v>
      </c>
      <c r="K67">
        <v>26508.0</v>
      </c>
      <c r="L67">
        <v>28909.0</v>
      </c>
      <c r="M67">
        <v>2.2543074E7</v>
      </c>
      <c r="N67">
        <v>0.0</v>
      </c>
      <c r="O67">
        <v>0.0</v>
      </c>
      <c r="P67">
        <v>2.2543074E7</v>
      </c>
      <c r="Q67">
        <v>2.2539668E7</v>
      </c>
      <c r="R67">
        <v>3406.0</v>
      </c>
      <c r="S67">
        <v>44587.0</v>
      </c>
      <c r="T67">
        <v>48.0</v>
      </c>
      <c r="U67">
        <v>12754.0</v>
      </c>
      <c r="V67">
        <v>40824.0</v>
      </c>
      <c r="W67" s="11">
        <v>0.0</v>
      </c>
      <c r="X67">
        <v>3220.0</v>
      </c>
      <c r="Y67" t="s">
        <v>30</v>
      </c>
      <c r="Z67">
        <v>45638.0</v>
      </c>
      <c r="AA67">
        <v>135753.0</v>
      </c>
    </row>
    <row r="68" ht="12.75" customHeight="1">
      <c r="A68" s="1" t="s">
        <v>48</v>
      </c>
      <c r="B68">
        <v>1.0</v>
      </c>
      <c r="C68">
        <v>44.0</v>
      </c>
      <c r="D68">
        <v>29632.968</v>
      </c>
      <c r="E68">
        <v>6.7959086E7</v>
      </c>
      <c r="F68">
        <v>5.8285329E7</v>
      </c>
      <c r="G68">
        <v>107308.0</v>
      </c>
      <c r="H68">
        <v>21.0</v>
      </c>
      <c r="I68">
        <v>44.0</v>
      </c>
      <c r="J68">
        <v>5.8285298E7</v>
      </c>
      <c r="K68">
        <v>31121.0</v>
      </c>
      <c r="L68">
        <v>47127.0</v>
      </c>
      <c r="M68">
        <v>5.8285298E7</v>
      </c>
      <c r="N68">
        <v>0.0</v>
      </c>
      <c r="O68">
        <v>0.0</v>
      </c>
      <c r="P68">
        <v>5.8285298E7</v>
      </c>
      <c r="Q68">
        <v>5.8284958E7</v>
      </c>
      <c r="R68">
        <v>340.0</v>
      </c>
      <c r="S68">
        <v>73345.0</v>
      </c>
      <c r="T68">
        <v>129.0</v>
      </c>
      <c r="U68">
        <v>21318.0</v>
      </c>
      <c r="V68">
        <v>62901.0</v>
      </c>
      <c r="W68" s="11">
        <v>84.0</v>
      </c>
      <c r="X68">
        <v>2452.0</v>
      </c>
      <c r="Y68" t="s">
        <v>30</v>
      </c>
      <c r="Z68">
        <v>24389.0</v>
      </c>
      <c r="AA68">
        <v>81341.0</v>
      </c>
    </row>
    <row r="69" ht="12.75" customHeight="1">
      <c r="A69" s="1" t="s">
        <v>91</v>
      </c>
      <c r="B69">
        <v>1.0</v>
      </c>
      <c r="C69">
        <v>45.0</v>
      </c>
      <c r="D69">
        <v>31069.341</v>
      </c>
      <c r="E69">
        <v>5.1694962E7</v>
      </c>
      <c r="F69">
        <v>4.3458327E7</v>
      </c>
      <c r="G69">
        <v>85346.0</v>
      </c>
      <c r="H69">
        <v>7.0</v>
      </c>
      <c r="I69">
        <v>45.0</v>
      </c>
      <c r="J69">
        <v>4.3458289E7</v>
      </c>
      <c r="K69">
        <v>12016.0</v>
      </c>
      <c r="L69">
        <v>71637.0</v>
      </c>
      <c r="M69">
        <v>4.3458289E7</v>
      </c>
      <c r="N69">
        <v>0.0</v>
      </c>
      <c r="O69">
        <v>0.0</v>
      </c>
      <c r="P69">
        <v>4.3458289E7</v>
      </c>
      <c r="Q69">
        <v>4.3453567E7</v>
      </c>
      <c r="R69">
        <v>4722.0</v>
      </c>
      <c r="S69">
        <v>40253.0</v>
      </c>
      <c r="T69">
        <v>88.0</v>
      </c>
      <c r="U69">
        <v>15486.0</v>
      </c>
      <c r="V69">
        <v>13887.0</v>
      </c>
      <c r="W69" s="11">
        <v>43.0</v>
      </c>
      <c r="X69">
        <v>15174.0</v>
      </c>
      <c r="Y69" t="s">
        <v>30</v>
      </c>
      <c r="Z69">
        <v>12755.0</v>
      </c>
      <c r="AA69">
        <v>47308.0</v>
      </c>
    </row>
    <row r="70" ht="12.75" customHeight="1">
      <c r="A70" s="1" t="s">
        <v>49</v>
      </c>
      <c r="B70">
        <v>1.0</v>
      </c>
      <c r="C70">
        <v>45.0</v>
      </c>
      <c r="D70">
        <v>50837.557</v>
      </c>
      <c r="E70">
        <v>8.5042626E7</v>
      </c>
      <c r="F70">
        <v>7.3334568E7</v>
      </c>
      <c r="G70">
        <v>134817.0</v>
      </c>
      <c r="H70">
        <v>19.0</v>
      </c>
      <c r="I70">
        <v>45.0</v>
      </c>
      <c r="J70">
        <v>7.3334535E7</v>
      </c>
      <c r="K70">
        <v>31736.0</v>
      </c>
      <c r="L70">
        <v>48128.0</v>
      </c>
      <c r="M70">
        <v>7.3334535E7</v>
      </c>
      <c r="N70">
        <v>0.0</v>
      </c>
      <c r="O70">
        <v>0.0</v>
      </c>
      <c r="P70">
        <v>7.3334535E7</v>
      </c>
      <c r="Q70">
        <v>7.333423E7</v>
      </c>
      <c r="R70">
        <v>305.0</v>
      </c>
      <c r="S70">
        <v>75141.0</v>
      </c>
      <c r="T70">
        <v>132.0</v>
      </c>
      <c r="U70">
        <v>21812.0</v>
      </c>
      <c r="V70">
        <v>64459.0</v>
      </c>
      <c r="W70" s="11">
        <v>86.0</v>
      </c>
      <c r="X70">
        <v>2485.0</v>
      </c>
      <c r="Y70" t="s">
        <v>30</v>
      </c>
      <c r="Z70">
        <v>25047.0</v>
      </c>
      <c r="AA70">
        <v>82562.0</v>
      </c>
    </row>
    <row r="71">
      <c r="A71" s="25" t="s">
        <v>104</v>
      </c>
      <c r="B71" s="26" t="s">
        <v>105</v>
      </c>
      <c r="C71" s="6"/>
      <c r="D71" s="2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27"/>
      <c r="X71" s="6"/>
      <c r="Y71" s="6"/>
      <c r="Z71" s="6"/>
      <c r="AA71" s="6"/>
    </row>
    <row r="72" ht="12.75" customHeight="1">
      <c r="A72" s="1"/>
      <c r="W72" s="11"/>
    </row>
    <row r="73" ht="12.75" customHeight="1">
      <c r="A73" s="1"/>
      <c r="W73" s="11"/>
    </row>
    <row r="74" ht="12.75" customHeight="1">
      <c r="A74" s="1"/>
      <c r="W74" s="11"/>
    </row>
    <row r="75" ht="12.75" customHeight="1">
      <c r="A75" s="1"/>
      <c r="W75" s="11"/>
    </row>
    <row r="76" ht="12.75" customHeight="1">
      <c r="A76" s="1"/>
      <c r="W76" s="11"/>
    </row>
    <row r="77" ht="12.75" customHeight="1">
      <c r="A77" s="1"/>
      <c r="W77" s="11"/>
    </row>
    <row r="78" ht="12.75" customHeight="1">
      <c r="A78" s="1"/>
      <c r="W78" s="11"/>
    </row>
    <row r="79" ht="12.75" customHeight="1">
      <c r="A79" s="1"/>
      <c r="W79" s="11"/>
    </row>
    <row r="80" ht="12.75" customHeight="1">
      <c r="A80" s="1"/>
      <c r="W80" s="11"/>
    </row>
    <row r="81" ht="12.75" customHeight="1">
      <c r="A81" s="1"/>
      <c r="W81" s="11"/>
    </row>
    <row r="82" ht="12.75" customHeight="1">
      <c r="A82" s="1"/>
      <c r="W82" s="11"/>
    </row>
    <row r="83" ht="12.75" customHeight="1">
      <c r="A83" s="1"/>
      <c r="W83" s="11"/>
    </row>
    <row r="84" ht="12.75" customHeight="1">
      <c r="A84" s="1"/>
      <c r="W84" s="11"/>
    </row>
    <row r="85" ht="12.75" customHeight="1">
      <c r="A85" s="1"/>
      <c r="W85" s="11"/>
    </row>
    <row r="86" ht="12.75" customHeight="1">
      <c r="A86" s="1"/>
      <c r="W86" s="11"/>
    </row>
    <row r="87" ht="12.75" customHeight="1">
      <c r="A87" s="1"/>
      <c r="W87" s="11"/>
    </row>
    <row r="88" ht="12.75" customHeight="1">
      <c r="A88" s="1"/>
      <c r="W88" s="11"/>
    </row>
    <row r="89" ht="12.75" customHeight="1">
      <c r="A89" s="1"/>
      <c r="W89" s="11"/>
    </row>
    <row r="90" ht="12.75" customHeight="1">
      <c r="A90" s="1"/>
      <c r="W90" s="11"/>
    </row>
    <row r="91" ht="12.75" customHeight="1">
      <c r="A91" s="1"/>
      <c r="W91" s="11"/>
    </row>
    <row r="92" ht="12.75" customHeight="1">
      <c r="A92" s="1"/>
      <c r="W92" s="11"/>
    </row>
    <row r="93" ht="12.75" customHeight="1">
      <c r="A93" s="1"/>
      <c r="W93" s="11"/>
    </row>
    <row r="94" ht="12.75" customHeight="1">
      <c r="A94" s="1"/>
      <c r="W94" s="11"/>
    </row>
    <row r="95" ht="12.75" customHeight="1">
      <c r="A95" s="1"/>
      <c r="W95" s="11"/>
    </row>
    <row r="96" ht="12.75" customHeight="1">
      <c r="A96" s="1"/>
      <c r="W96" s="11"/>
    </row>
    <row r="97" ht="12.75" customHeight="1">
      <c r="A97" s="1"/>
      <c r="W97" s="11"/>
    </row>
    <row r="98" ht="12.75" customHeight="1">
      <c r="A98" s="1"/>
      <c r="W98" s="11"/>
    </row>
    <row r="99" ht="12.75" customHeight="1">
      <c r="A99" s="1"/>
      <c r="W99" s="11"/>
    </row>
    <row r="100" ht="12.75" customHeight="1">
      <c r="A100" s="1"/>
      <c r="W100" s="11"/>
    </row>
    <row r="101" ht="12.75" customHeight="1">
      <c r="A101" s="1"/>
      <c r="W101" s="11"/>
    </row>
    <row r="102" ht="12.75" customHeight="1">
      <c r="A102" s="1"/>
      <c r="W102" s="11"/>
    </row>
    <row r="103" ht="12.75" customHeight="1">
      <c r="A103" s="1"/>
      <c r="W103" s="11"/>
    </row>
    <row r="104" ht="12.75" customHeight="1">
      <c r="A104" s="1"/>
      <c r="W104" s="11"/>
    </row>
    <row r="105" ht="12.75" customHeight="1">
      <c r="A105" s="1"/>
      <c r="W105" s="11"/>
    </row>
    <row r="106" ht="12.75" customHeight="1">
      <c r="A106" s="1"/>
      <c r="W106" s="11"/>
    </row>
    <row r="107" ht="12.75" customHeight="1">
      <c r="A107" s="1"/>
      <c r="W107" s="11"/>
    </row>
    <row r="108" ht="12.75" customHeight="1">
      <c r="A108" s="1"/>
      <c r="W108" s="11"/>
    </row>
    <row r="109" ht="12.75" customHeight="1">
      <c r="A109" s="1"/>
      <c r="W109" s="11"/>
    </row>
    <row r="110" ht="12.75" customHeight="1">
      <c r="A110" s="1"/>
      <c r="W110" s="11"/>
    </row>
    <row r="111" ht="12.75" customHeight="1">
      <c r="A111" s="1"/>
      <c r="W111" s="11"/>
    </row>
    <row r="112" ht="12.75" customHeight="1">
      <c r="A112" s="1"/>
      <c r="W112" s="11"/>
    </row>
    <row r="113" ht="12.75" customHeight="1">
      <c r="A113" s="1"/>
      <c r="W113" s="11"/>
    </row>
    <row r="114" ht="12.75" customHeight="1">
      <c r="A114" s="1"/>
      <c r="W114" s="11"/>
    </row>
    <row r="115" ht="12.75" customHeight="1">
      <c r="A115" s="1"/>
      <c r="W115" s="11"/>
    </row>
    <row r="116" ht="12.75" customHeight="1">
      <c r="A116" s="1"/>
      <c r="W116" s="11"/>
    </row>
    <row r="117" ht="12.75" customHeight="1">
      <c r="A117" s="1"/>
      <c r="W117" s="11"/>
    </row>
    <row r="118" ht="12.75" customHeight="1">
      <c r="A118" s="1"/>
      <c r="W118" s="11"/>
    </row>
    <row r="119" ht="12.75" customHeight="1">
      <c r="A119" s="1"/>
      <c r="W119" s="11"/>
    </row>
    <row r="120" ht="12.75" customHeight="1">
      <c r="A120" s="1"/>
      <c r="W120" s="11"/>
    </row>
    <row r="121" ht="12.75" customHeight="1">
      <c r="A121" s="1"/>
      <c r="W121" s="11"/>
    </row>
    <row r="122" ht="12.75" customHeight="1">
      <c r="A122" s="1"/>
      <c r="W122" s="11"/>
    </row>
    <row r="123" ht="12.75" customHeight="1">
      <c r="A123" s="1"/>
      <c r="W123" s="11"/>
    </row>
    <row r="124" ht="12.75" customHeight="1">
      <c r="A124" s="1"/>
      <c r="W124" s="11"/>
    </row>
    <row r="125" ht="12.75" customHeight="1">
      <c r="A125" s="1"/>
      <c r="W125" s="11"/>
    </row>
    <row r="126" ht="12.75" customHeight="1">
      <c r="A126" s="1"/>
      <c r="W126" s="11"/>
    </row>
    <row r="127" ht="12.75" customHeight="1">
      <c r="A127" s="1"/>
      <c r="W127" s="11"/>
    </row>
    <row r="128" ht="12.75" customHeight="1">
      <c r="A128" s="1"/>
      <c r="W128" s="11"/>
    </row>
    <row r="129" ht="12.75" customHeight="1">
      <c r="A129" s="1"/>
      <c r="W129" s="11"/>
    </row>
    <row r="130" ht="12.75" customHeight="1">
      <c r="A130" s="1"/>
      <c r="W130" s="11"/>
    </row>
    <row r="131" ht="12.75" customHeight="1">
      <c r="A131" s="1"/>
      <c r="W131" s="11"/>
    </row>
    <row r="132" ht="12.75" customHeight="1">
      <c r="A132" s="1"/>
      <c r="W132" s="11"/>
    </row>
    <row r="133" ht="12.75" customHeight="1">
      <c r="A133" s="1"/>
      <c r="W133" s="11"/>
    </row>
    <row r="134" ht="12.75" customHeight="1">
      <c r="A134" s="1"/>
      <c r="W134" s="11"/>
    </row>
    <row r="135" ht="12.75" customHeight="1">
      <c r="A135" s="1"/>
      <c r="W135" s="11"/>
    </row>
    <row r="136" ht="12.75" customHeight="1">
      <c r="A136" s="1"/>
      <c r="W136" s="11"/>
    </row>
    <row r="137" ht="12.75" customHeight="1">
      <c r="A137" s="1"/>
      <c r="W137" s="11"/>
    </row>
    <row r="138" ht="12.75" customHeight="1">
      <c r="A138" s="1"/>
      <c r="W138" s="11"/>
    </row>
    <row r="139" ht="12.75" customHeight="1">
      <c r="A139" s="1"/>
      <c r="W139" s="11"/>
    </row>
    <row r="140" ht="12.75" customHeight="1">
      <c r="A140" s="1"/>
      <c r="W140" s="11"/>
    </row>
    <row r="141" ht="12.75" customHeight="1">
      <c r="A141" s="1"/>
      <c r="W141" s="11"/>
    </row>
    <row r="142" ht="12.75" customHeight="1">
      <c r="A142" s="1"/>
      <c r="W142" s="11"/>
    </row>
    <row r="143" ht="12.75" customHeight="1">
      <c r="A143" s="1"/>
      <c r="W143" s="11"/>
    </row>
    <row r="144" ht="12.75" customHeight="1">
      <c r="A144" s="1"/>
      <c r="W144" s="11"/>
    </row>
    <row r="145" ht="12.75" customHeight="1">
      <c r="A145" s="1"/>
      <c r="W145" s="11"/>
    </row>
    <row r="146" ht="12.75" customHeight="1">
      <c r="A146" s="1"/>
      <c r="W146" s="11"/>
    </row>
    <row r="147" ht="12.75" customHeight="1">
      <c r="A147" s="1"/>
      <c r="W147" s="11"/>
    </row>
    <row r="148" ht="12.75" customHeight="1">
      <c r="A148" s="1"/>
      <c r="W148" s="11"/>
    </row>
    <row r="149" ht="12.75" customHeight="1">
      <c r="A149" s="1"/>
      <c r="W149" s="11"/>
    </row>
    <row r="150" ht="12.75" customHeight="1">
      <c r="A150" s="1"/>
      <c r="W150" s="11"/>
    </row>
    <row r="151" ht="12.75" customHeight="1">
      <c r="A151" s="1"/>
      <c r="W151" s="11"/>
    </row>
    <row r="152" ht="12.75" customHeight="1">
      <c r="A152" s="1"/>
      <c r="W152" s="11"/>
    </row>
    <row r="153" ht="12.75" customHeight="1">
      <c r="A153" s="1"/>
      <c r="W153" s="11"/>
    </row>
    <row r="154" ht="12.75" customHeight="1">
      <c r="A154" s="1"/>
      <c r="W154" s="11"/>
    </row>
    <row r="155" ht="12.75" customHeight="1">
      <c r="A155" s="1"/>
      <c r="W155" s="11"/>
    </row>
    <row r="156" ht="12.75" customHeight="1">
      <c r="A156" s="1"/>
      <c r="W156" s="11"/>
    </row>
    <row r="157" ht="12.75" customHeight="1">
      <c r="A157" s="1"/>
      <c r="W157" s="11"/>
    </row>
    <row r="158" ht="12.75" customHeight="1">
      <c r="A158" s="1"/>
      <c r="W158" s="11"/>
    </row>
    <row r="159" ht="12.75" customHeight="1">
      <c r="A159" s="1"/>
      <c r="W159" s="11"/>
    </row>
    <row r="160" ht="12.75" customHeight="1">
      <c r="A160" s="1"/>
      <c r="W160" s="11"/>
    </row>
    <row r="161" ht="12.75" customHeight="1">
      <c r="A161" s="1"/>
      <c r="W161" s="11"/>
    </row>
    <row r="162" ht="12.75" customHeight="1">
      <c r="A162" s="1"/>
      <c r="W162" s="11"/>
    </row>
    <row r="163" ht="12.75" customHeight="1">
      <c r="A163" s="1"/>
      <c r="W163" s="11"/>
    </row>
    <row r="164" ht="12.75" customHeight="1">
      <c r="A164" s="1"/>
      <c r="W164" s="11"/>
    </row>
    <row r="165" ht="12.75" customHeight="1">
      <c r="A165" s="1"/>
      <c r="W165" s="11"/>
    </row>
    <row r="166" ht="12.75" customHeight="1">
      <c r="A166" s="1"/>
      <c r="W166" s="11"/>
    </row>
    <row r="167" ht="12.75" customHeight="1">
      <c r="A167" s="1"/>
      <c r="W167" s="11"/>
    </row>
    <row r="168" ht="12.75" customHeight="1">
      <c r="A168" s="1"/>
      <c r="W168" s="11"/>
    </row>
    <row r="169" ht="12.75" customHeight="1">
      <c r="A169" s="1"/>
      <c r="W169" s="11"/>
    </row>
    <row r="170" ht="12.75" customHeight="1">
      <c r="A170" s="1"/>
      <c r="W170" s="11"/>
    </row>
    <row r="171" ht="12.75" customHeight="1">
      <c r="A171" s="1"/>
      <c r="W171" s="11"/>
    </row>
    <row r="172" ht="12.75" customHeight="1">
      <c r="A172" s="1"/>
      <c r="W172" s="11"/>
    </row>
    <row r="173" ht="12.75" customHeight="1">
      <c r="A173" s="1"/>
      <c r="W173" s="11"/>
    </row>
    <row r="174" ht="12.75" customHeight="1">
      <c r="A174" s="1"/>
      <c r="W174" s="11"/>
    </row>
    <row r="175" ht="12.75" customHeight="1">
      <c r="A175" s="1"/>
      <c r="W175" s="11"/>
    </row>
    <row r="176" ht="12.75" customHeight="1">
      <c r="A176" s="1"/>
      <c r="W176" s="11"/>
    </row>
    <row r="177" ht="12.75" customHeight="1">
      <c r="A177" s="1"/>
      <c r="W177" s="11"/>
    </row>
    <row r="178" ht="12.75" customHeight="1">
      <c r="A178" s="1"/>
      <c r="W178" s="11"/>
    </row>
    <row r="179" ht="12.75" customHeight="1">
      <c r="A179" s="1"/>
      <c r="W179" s="11"/>
    </row>
    <row r="180" ht="12.75" customHeight="1">
      <c r="A180" s="1"/>
      <c r="W180" s="11"/>
    </row>
    <row r="181" ht="12.75" customHeight="1">
      <c r="A181" s="1"/>
      <c r="W181" s="11"/>
    </row>
    <row r="182" ht="12.75" customHeight="1">
      <c r="A182" s="1"/>
      <c r="W182" s="11"/>
    </row>
    <row r="183" ht="12.75" customHeight="1">
      <c r="A183" s="1"/>
      <c r="W183" s="11"/>
    </row>
    <row r="184" ht="12.75" customHeight="1">
      <c r="A184" s="1"/>
      <c r="W184" s="11"/>
    </row>
    <row r="185" ht="12.75" customHeight="1">
      <c r="A185" s="1"/>
      <c r="W185" s="11"/>
    </row>
    <row r="186" ht="12.75" customHeight="1">
      <c r="A186" s="1"/>
      <c r="W186" s="11"/>
    </row>
    <row r="187" ht="12.75" customHeight="1">
      <c r="A187" s="1"/>
      <c r="W187" s="11"/>
    </row>
    <row r="188" ht="12.75" customHeight="1">
      <c r="A188" s="1"/>
      <c r="W188" s="11"/>
    </row>
    <row r="189" ht="12.75" customHeight="1">
      <c r="A189" s="1"/>
      <c r="W189" s="11"/>
    </row>
    <row r="190" ht="12.75" customHeight="1">
      <c r="A190" s="1"/>
      <c r="W190" s="11"/>
    </row>
    <row r="191" ht="12.75" customHeight="1">
      <c r="A191" s="1"/>
      <c r="W191" s="11"/>
    </row>
    <row r="192" ht="12.75" customHeight="1">
      <c r="A192" s="1"/>
      <c r="W192" s="11"/>
    </row>
    <row r="193" ht="12.75" customHeight="1">
      <c r="A193" s="1"/>
      <c r="W193" s="11"/>
    </row>
    <row r="194" ht="12.75" customHeight="1">
      <c r="A194" s="1"/>
      <c r="W194" s="11"/>
    </row>
    <row r="195" ht="12.75" customHeight="1">
      <c r="A195" s="1"/>
      <c r="W195" s="11"/>
    </row>
    <row r="196" ht="12.75" customHeight="1">
      <c r="A196" s="1"/>
      <c r="W196" s="11"/>
    </row>
    <row r="197" ht="12.75" customHeight="1">
      <c r="A197" s="1"/>
      <c r="W197" s="11"/>
    </row>
    <row r="198" ht="12.75" customHeight="1">
      <c r="A198" s="1"/>
      <c r="W198" s="11"/>
    </row>
    <row r="199" ht="12.75" customHeight="1">
      <c r="A199" s="1"/>
      <c r="W199" s="11"/>
    </row>
    <row r="200" ht="12.75" customHeight="1">
      <c r="A200" s="1"/>
      <c r="W200" s="11"/>
    </row>
    <row r="201" ht="12.75" customHeight="1">
      <c r="A201" s="1"/>
      <c r="W201" s="11"/>
    </row>
    <row r="202" ht="12.75" customHeight="1">
      <c r="A202" s="1"/>
      <c r="W202" s="11"/>
    </row>
    <row r="203" ht="12.75" customHeight="1">
      <c r="A203" s="1"/>
      <c r="W203" s="11"/>
    </row>
    <row r="204" ht="12.75" customHeight="1">
      <c r="A204" s="1"/>
      <c r="W204" s="11"/>
    </row>
    <row r="205" ht="12.75" customHeight="1">
      <c r="A205" s="1"/>
      <c r="W205" s="11"/>
    </row>
    <row r="206" ht="12.75" customHeight="1">
      <c r="A206" s="1"/>
      <c r="W206" s="11"/>
    </row>
    <row r="207" ht="12.75" customHeight="1">
      <c r="A207" s="1"/>
      <c r="W207" s="11"/>
    </row>
    <row r="208" ht="12.75" customHeight="1">
      <c r="A208" s="1"/>
      <c r="W208" s="11"/>
    </row>
    <row r="209" ht="12.75" customHeight="1">
      <c r="A209" s="1"/>
      <c r="W209" s="11"/>
    </row>
    <row r="210" ht="12.75" customHeight="1">
      <c r="A210" s="1"/>
      <c r="W210" s="11"/>
    </row>
    <row r="211" ht="12.75" customHeight="1">
      <c r="A211" s="1"/>
      <c r="W211" s="11"/>
    </row>
    <row r="212" ht="12.75" customHeight="1">
      <c r="A212" s="1"/>
      <c r="W212" s="11"/>
    </row>
    <row r="213" ht="12.75" customHeight="1">
      <c r="A213" s="1"/>
      <c r="W213" s="11"/>
    </row>
    <row r="214" ht="12.75" customHeight="1">
      <c r="A214" s="1"/>
      <c r="W214" s="11"/>
    </row>
    <row r="215" ht="12.75" customHeight="1">
      <c r="A215" s="1"/>
      <c r="W215" s="11"/>
    </row>
    <row r="216" ht="12.75" customHeight="1">
      <c r="A216" s="1"/>
      <c r="W216" s="11"/>
    </row>
    <row r="217" ht="12.75" customHeight="1">
      <c r="A217" s="1"/>
      <c r="W217" s="11"/>
    </row>
    <row r="218" ht="12.75" customHeight="1">
      <c r="A218" s="1"/>
      <c r="W218" s="11"/>
    </row>
    <row r="219" ht="12.75" customHeight="1">
      <c r="A219" s="1"/>
      <c r="W219" s="11"/>
    </row>
    <row r="220" ht="12.75" customHeight="1">
      <c r="A220" s="1"/>
      <c r="W220" s="11"/>
    </row>
    <row r="221" ht="12.75" customHeight="1">
      <c r="A221" s="1"/>
      <c r="W221" s="11"/>
    </row>
    <row r="222" ht="12.75" customHeight="1">
      <c r="A222" s="1"/>
      <c r="W222" s="11"/>
    </row>
    <row r="223" ht="12.75" customHeight="1">
      <c r="A223" s="1"/>
      <c r="W223" s="11"/>
    </row>
    <row r="224" ht="12.75" customHeight="1">
      <c r="A224" s="1"/>
      <c r="W224" s="11"/>
    </row>
    <row r="225" ht="12.75" customHeight="1">
      <c r="A225" s="1"/>
      <c r="W225" s="11"/>
    </row>
    <row r="226" ht="12.75" customHeight="1">
      <c r="A226" s="1"/>
      <c r="W226" s="11"/>
    </row>
    <row r="227" ht="12.75" customHeight="1">
      <c r="A227" s="1"/>
      <c r="W227" s="11"/>
    </row>
    <row r="228" ht="12.75" customHeight="1">
      <c r="A228" s="1"/>
      <c r="W228" s="11"/>
    </row>
    <row r="229" ht="12.75" customHeight="1">
      <c r="A229" s="1"/>
      <c r="W229" s="11"/>
    </row>
    <row r="230" ht="12.75" customHeight="1">
      <c r="A230" s="1"/>
      <c r="W230" s="11"/>
    </row>
    <row r="231" ht="12.75" customHeight="1">
      <c r="A231" s="1"/>
      <c r="W231" s="11"/>
    </row>
    <row r="232" ht="12.75" customHeight="1">
      <c r="A232" s="1"/>
      <c r="W232" s="11"/>
    </row>
    <row r="233" ht="12.75" customHeight="1">
      <c r="A233" s="1"/>
      <c r="W233" s="11"/>
    </row>
    <row r="234" ht="12.75" customHeight="1">
      <c r="A234" s="1"/>
      <c r="W234" s="11"/>
    </row>
    <row r="235" ht="12.75" customHeight="1">
      <c r="A235" s="1"/>
      <c r="W235" s="11"/>
    </row>
    <row r="236" ht="12.75" customHeight="1">
      <c r="A236" s="1"/>
      <c r="W236" s="11"/>
    </row>
    <row r="237" ht="12.75" customHeight="1">
      <c r="A237" s="1"/>
      <c r="W237" s="11"/>
    </row>
    <row r="238" ht="12.75" customHeight="1">
      <c r="A238" s="1"/>
      <c r="W238" s="11"/>
    </row>
    <row r="239" ht="12.75" customHeight="1">
      <c r="A239" s="1"/>
      <c r="W239" s="11"/>
    </row>
    <row r="240" ht="12.75" customHeight="1">
      <c r="A240" s="1"/>
      <c r="W240" s="11"/>
    </row>
    <row r="241" ht="12.75" customHeight="1">
      <c r="A241" s="1"/>
      <c r="W241" s="11"/>
    </row>
    <row r="242" ht="12.75" customHeight="1">
      <c r="A242" s="1"/>
      <c r="W242" s="11"/>
    </row>
    <row r="243" ht="12.75" customHeight="1">
      <c r="A243" s="1"/>
      <c r="W243" s="11"/>
    </row>
    <row r="244" ht="12.75" customHeight="1">
      <c r="A244" s="1"/>
      <c r="W244" s="11"/>
    </row>
    <row r="245" ht="12.75" customHeight="1">
      <c r="A245" s="1"/>
      <c r="W245" s="11"/>
    </row>
    <row r="246" ht="12.75" customHeight="1">
      <c r="A246" s="1"/>
      <c r="W246" s="11"/>
    </row>
    <row r="247" ht="12.75" customHeight="1">
      <c r="A247" s="1"/>
      <c r="W247" s="11"/>
    </row>
    <row r="248" ht="12.75" customHeight="1">
      <c r="A248" s="1"/>
      <c r="W248" s="11"/>
    </row>
    <row r="249" ht="12.75" customHeight="1">
      <c r="A249" s="1"/>
      <c r="W249" s="11"/>
    </row>
    <row r="250" ht="12.75" customHeight="1">
      <c r="A250" s="1"/>
      <c r="W250" s="11"/>
    </row>
    <row r="251" ht="12.75" customHeight="1">
      <c r="A251" s="1"/>
      <c r="W251" s="11"/>
    </row>
    <row r="252" ht="12.75" customHeight="1">
      <c r="A252" s="1"/>
      <c r="W252" s="11"/>
    </row>
    <row r="253" ht="12.75" customHeight="1">
      <c r="A253" s="1"/>
      <c r="W253" s="11"/>
    </row>
    <row r="254" ht="12.75" customHeight="1">
      <c r="A254" s="1"/>
      <c r="W254" s="11"/>
    </row>
    <row r="255" ht="12.75" customHeight="1">
      <c r="A255" s="1"/>
      <c r="W255" s="11"/>
    </row>
    <row r="256" ht="12.75" customHeight="1">
      <c r="A256" s="1"/>
      <c r="W256" s="11"/>
    </row>
    <row r="257" ht="12.75" customHeight="1">
      <c r="A257" s="1"/>
      <c r="W257" s="11"/>
    </row>
    <row r="258" ht="12.75" customHeight="1">
      <c r="A258" s="1"/>
      <c r="W258" s="11"/>
    </row>
    <row r="259" ht="12.75" customHeight="1">
      <c r="A259" s="1"/>
      <c r="W259" s="11"/>
    </row>
    <row r="260" ht="12.75" customHeight="1">
      <c r="A260" s="1"/>
      <c r="W260" s="11"/>
    </row>
    <row r="261" ht="12.75" customHeight="1">
      <c r="A261" s="1"/>
      <c r="W261" s="11"/>
    </row>
    <row r="262" ht="12.75" customHeight="1">
      <c r="A262" s="1"/>
      <c r="W262" s="11"/>
    </row>
    <row r="263" ht="12.75" customHeight="1">
      <c r="A263" s="1"/>
      <c r="W263" s="11"/>
    </row>
    <row r="264" ht="12.75" customHeight="1">
      <c r="A264" s="1"/>
      <c r="W264" s="11"/>
    </row>
    <row r="265" ht="12.75" customHeight="1">
      <c r="A265" s="1"/>
      <c r="W265" s="11"/>
    </row>
    <row r="266" ht="12.75" customHeight="1">
      <c r="A266" s="1"/>
      <c r="W266" s="11"/>
    </row>
    <row r="267" ht="12.75" customHeight="1">
      <c r="A267" s="1"/>
      <c r="W267" s="11"/>
    </row>
    <row r="268" ht="12.75" customHeight="1">
      <c r="A268" s="1"/>
      <c r="W268" s="11"/>
    </row>
    <row r="269" ht="12.75" customHeight="1">
      <c r="A269" s="1"/>
      <c r="W269" s="11"/>
    </row>
    <row r="270" ht="12.75" customHeight="1">
      <c r="A270" s="1"/>
      <c r="W270" s="11"/>
    </row>
    <row r="271" ht="12.75" customHeight="1">
      <c r="A271" s="1"/>
      <c r="W271" s="11"/>
    </row>
    <row r="272" ht="12.75" customHeight="1">
      <c r="A272" s="1"/>
      <c r="W272" s="11"/>
    </row>
    <row r="273" ht="12.75" customHeight="1">
      <c r="A273" s="1"/>
      <c r="W273" s="11"/>
    </row>
    <row r="274" ht="12.75" customHeight="1">
      <c r="A274" s="1"/>
      <c r="W274" s="11"/>
    </row>
    <row r="275" ht="12.75" customHeight="1">
      <c r="A275" s="1"/>
      <c r="W275" s="11"/>
    </row>
    <row r="276" ht="12.75" customHeight="1">
      <c r="A276" s="1"/>
      <c r="W276" s="11"/>
    </row>
    <row r="277" ht="12.75" customHeight="1">
      <c r="A277" s="1"/>
      <c r="W277" s="11"/>
    </row>
    <row r="278" ht="12.75" customHeight="1">
      <c r="A278" s="1"/>
      <c r="W278" s="11"/>
    </row>
    <row r="279" ht="12.75" customHeight="1">
      <c r="A279" s="1"/>
      <c r="W279" s="11"/>
    </row>
    <row r="280" ht="12.75" customHeight="1">
      <c r="A280" s="1"/>
      <c r="W280" s="11"/>
    </row>
    <row r="281" ht="12.75" customHeight="1">
      <c r="A281" s="1"/>
      <c r="W281" s="11"/>
    </row>
    <row r="282" ht="12.75" customHeight="1">
      <c r="A282" s="1"/>
      <c r="W282" s="11"/>
    </row>
    <row r="283" ht="12.75" customHeight="1">
      <c r="A283" s="1"/>
      <c r="W283" s="11"/>
    </row>
    <row r="284" ht="12.75" customHeight="1">
      <c r="A284" s="1"/>
      <c r="W284" s="11"/>
    </row>
    <row r="285" ht="12.75" customHeight="1">
      <c r="A285" s="1"/>
      <c r="W285" s="11"/>
    </row>
    <row r="286" ht="12.75" customHeight="1">
      <c r="A286" s="1"/>
      <c r="W286" s="11"/>
    </row>
    <row r="287" ht="12.75" customHeight="1">
      <c r="A287" s="1"/>
      <c r="W287" s="11"/>
    </row>
    <row r="288" ht="12.75" customHeight="1">
      <c r="A288" s="1"/>
      <c r="W288" s="11"/>
    </row>
    <row r="289" ht="12.75" customHeight="1">
      <c r="A289" s="1"/>
      <c r="W289" s="11"/>
    </row>
    <row r="290" ht="12.75" customHeight="1">
      <c r="A290" s="1"/>
      <c r="W290" s="11"/>
    </row>
    <row r="291" ht="12.75" customHeight="1">
      <c r="A291" s="1"/>
      <c r="W291" s="11"/>
    </row>
    <row r="292" ht="12.75" customHeight="1">
      <c r="A292" s="1"/>
      <c r="W292" s="11"/>
    </row>
    <row r="293" ht="12.75" customHeight="1">
      <c r="A293" s="1"/>
      <c r="W293" s="11"/>
    </row>
    <row r="294" ht="12.75" customHeight="1">
      <c r="A294" s="1"/>
      <c r="W294" s="11"/>
    </row>
    <row r="295" ht="12.75" customHeight="1">
      <c r="A295" s="1"/>
      <c r="W295" s="11"/>
    </row>
    <row r="296" ht="12.75" customHeight="1">
      <c r="A296" s="1"/>
      <c r="W296" s="11"/>
    </row>
    <row r="297" ht="12.75" customHeight="1">
      <c r="A297" s="1"/>
      <c r="W297" s="11"/>
    </row>
    <row r="298" ht="12.75" customHeight="1">
      <c r="A298" s="1"/>
      <c r="W298" s="11"/>
    </row>
    <row r="299" ht="12.75" customHeight="1">
      <c r="A299" s="1"/>
      <c r="W299" s="11"/>
    </row>
    <row r="300" ht="12.75" customHeight="1">
      <c r="A300" s="1"/>
      <c r="W300" s="11"/>
    </row>
    <row r="301" ht="12.75" customHeight="1">
      <c r="A301" s="1"/>
      <c r="W301" s="11"/>
    </row>
    <row r="302" ht="12.75" customHeight="1">
      <c r="A302" s="1"/>
      <c r="W302" s="11"/>
    </row>
    <row r="303" ht="12.75" customHeight="1">
      <c r="A303" s="1"/>
      <c r="W303" s="11"/>
    </row>
    <row r="304" ht="12.75" customHeight="1">
      <c r="A304" s="1"/>
      <c r="W304" s="11"/>
    </row>
    <row r="305" ht="12.75" customHeight="1">
      <c r="A305" s="1"/>
      <c r="W305" s="11"/>
    </row>
    <row r="306" ht="12.75" customHeight="1">
      <c r="A306" s="1"/>
      <c r="W306" s="11"/>
    </row>
    <row r="307" ht="12.75" customHeight="1">
      <c r="A307" s="1"/>
      <c r="W307" s="11"/>
    </row>
    <row r="308" ht="12.75" customHeight="1">
      <c r="A308" s="1"/>
      <c r="W308" s="11"/>
    </row>
    <row r="309" ht="12.75" customHeight="1">
      <c r="A309" s="1"/>
      <c r="W309" s="11"/>
    </row>
    <row r="310" ht="12.75" customHeight="1">
      <c r="A310" s="1"/>
      <c r="W310" s="11"/>
    </row>
    <row r="311" ht="12.75" customHeight="1">
      <c r="A311" s="1"/>
      <c r="W311" s="11"/>
    </row>
    <row r="312" ht="12.75" customHeight="1">
      <c r="A312" s="1"/>
      <c r="W312" s="11"/>
    </row>
    <row r="313" ht="12.75" customHeight="1">
      <c r="A313" s="1"/>
      <c r="W313" s="11"/>
    </row>
    <row r="314" ht="12.75" customHeight="1">
      <c r="A314" s="1"/>
      <c r="W314" s="11"/>
    </row>
    <row r="315" ht="12.75" customHeight="1">
      <c r="A315" s="1"/>
      <c r="W315" s="11"/>
    </row>
    <row r="316" ht="12.75" customHeight="1">
      <c r="A316" s="1"/>
      <c r="W316" s="11"/>
    </row>
    <row r="317" ht="12.75" customHeight="1">
      <c r="A317" s="1"/>
      <c r="W317" s="11"/>
    </row>
    <row r="318" ht="12.75" customHeight="1">
      <c r="A318" s="1"/>
      <c r="W318" s="11"/>
    </row>
    <row r="319" ht="12.75" customHeight="1">
      <c r="A319" s="1"/>
      <c r="W319" s="11"/>
    </row>
    <row r="320" ht="12.75" customHeight="1">
      <c r="A320" s="1"/>
      <c r="W320" s="11"/>
    </row>
    <row r="321" ht="12.75" customHeight="1">
      <c r="A321" s="1"/>
      <c r="W321" s="11"/>
    </row>
    <row r="322" ht="12.75" customHeight="1">
      <c r="A322" s="1"/>
      <c r="W322" s="11"/>
    </row>
    <row r="323" ht="12.75" customHeight="1">
      <c r="A323" s="1"/>
      <c r="W323" s="11"/>
    </row>
    <row r="324" ht="12.75" customHeight="1">
      <c r="A324" s="1"/>
      <c r="W324" s="11"/>
    </row>
    <row r="325" ht="12.75" customHeight="1">
      <c r="A325" s="1"/>
      <c r="W325" s="11"/>
    </row>
    <row r="326" ht="12.75" customHeight="1">
      <c r="A326" s="1"/>
      <c r="W326" s="11"/>
    </row>
    <row r="327" ht="12.75" customHeight="1">
      <c r="A327" s="1"/>
      <c r="W327" s="11"/>
    </row>
    <row r="328" ht="12.75" customHeight="1">
      <c r="A328" s="1"/>
      <c r="W328" s="11"/>
    </row>
    <row r="329" ht="12.75" customHeight="1">
      <c r="A329" s="1"/>
      <c r="W329" s="11"/>
    </row>
    <row r="330" ht="12.75" customHeight="1">
      <c r="A330" s="1"/>
      <c r="W330" s="11"/>
    </row>
    <row r="331" ht="12.75" customHeight="1">
      <c r="A331" s="1"/>
      <c r="W331" s="11"/>
    </row>
    <row r="332" ht="12.75" customHeight="1">
      <c r="A332" s="1"/>
      <c r="W332" s="11"/>
    </row>
    <row r="333" ht="12.75" customHeight="1">
      <c r="A333" s="1"/>
      <c r="W333" s="11"/>
    </row>
    <row r="334" ht="12.75" customHeight="1">
      <c r="A334" s="1"/>
      <c r="W334" s="11"/>
    </row>
    <row r="335" ht="12.75" customHeight="1">
      <c r="A335" s="1"/>
      <c r="W335" s="11"/>
    </row>
    <row r="336" ht="12.75" customHeight="1">
      <c r="A336" s="1"/>
      <c r="W336" s="11"/>
    </row>
    <row r="337" ht="12.75" customHeight="1">
      <c r="A337" s="1"/>
      <c r="W337" s="11"/>
    </row>
    <row r="338" ht="12.75" customHeight="1">
      <c r="A338" s="1"/>
      <c r="W338" s="11"/>
    </row>
    <row r="339" ht="12.75" customHeight="1">
      <c r="A339" s="1"/>
      <c r="W339" s="11"/>
    </row>
    <row r="340" ht="12.75" customHeight="1">
      <c r="A340" s="1"/>
      <c r="W340" s="11"/>
    </row>
    <row r="341" ht="12.75" customHeight="1">
      <c r="A341" s="1"/>
      <c r="W341" s="11"/>
    </row>
    <row r="342" ht="12.75" customHeight="1">
      <c r="A342" s="1"/>
      <c r="W342" s="11"/>
    </row>
    <row r="343" ht="12.75" customHeight="1">
      <c r="A343" s="1"/>
      <c r="W343" s="11"/>
    </row>
    <row r="344" ht="12.75" customHeight="1">
      <c r="A344" s="1"/>
      <c r="W344" s="11"/>
    </row>
    <row r="345" ht="12.75" customHeight="1">
      <c r="A345" s="1"/>
      <c r="W345" s="11"/>
    </row>
    <row r="346" ht="12.75" customHeight="1">
      <c r="A346" s="1"/>
      <c r="W346" s="11"/>
    </row>
    <row r="347" ht="12.75" customHeight="1">
      <c r="A347" s="1"/>
      <c r="W347" s="11"/>
    </row>
    <row r="348" ht="12.75" customHeight="1">
      <c r="A348" s="1"/>
      <c r="W348" s="11"/>
    </row>
    <row r="349" ht="12.75" customHeight="1">
      <c r="A349" s="1"/>
      <c r="W349" s="11"/>
    </row>
    <row r="350" ht="12.75" customHeight="1">
      <c r="A350" s="1"/>
      <c r="W350" s="11"/>
    </row>
    <row r="351" ht="12.75" customHeight="1">
      <c r="A351" s="1"/>
      <c r="W351" s="11"/>
    </row>
    <row r="352" ht="12.75" customHeight="1">
      <c r="A352" s="1"/>
      <c r="W352" s="11"/>
    </row>
    <row r="353" ht="12.75" customHeight="1">
      <c r="A353" s="1"/>
      <c r="W353" s="11"/>
    </row>
    <row r="354" ht="12.75" customHeight="1">
      <c r="A354" s="1"/>
      <c r="W354" s="11"/>
    </row>
    <row r="355" ht="12.75" customHeight="1">
      <c r="A355" s="1"/>
      <c r="W355" s="11"/>
    </row>
    <row r="356" ht="12.75" customHeight="1">
      <c r="A356" s="1"/>
      <c r="W356" s="11"/>
    </row>
    <row r="357" ht="12.75" customHeight="1">
      <c r="A357" s="1"/>
      <c r="W357" s="11"/>
    </row>
    <row r="358" ht="12.75" customHeight="1">
      <c r="A358" s="1"/>
      <c r="W358" s="11"/>
    </row>
    <row r="359" ht="12.75" customHeight="1">
      <c r="A359" s="1"/>
      <c r="W359" s="11"/>
    </row>
    <row r="360" ht="12.75" customHeight="1">
      <c r="A360" s="1"/>
      <c r="W360" s="11"/>
    </row>
    <row r="361" ht="12.75" customHeight="1">
      <c r="A361" s="1"/>
      <c r="W361" s="11"/>
    </row>
    <row r="362" ht="12.75" customHeight="1">
      <c r="A362" s="1"/>
      <c r="W362" s="11"/>
    </row>
    <row r="363" ht="12.75" customHeight="1">
      <c r="A363" s="1"/>
      <c r="W363" s="11"/>
    </row>
    <row r="364" ht="12.75" customHeight="1">
      <c r="A364" s="1"/>
      <c r="W364" s="11"/>
    </row>
    <row r="365" ht="12.75" customHeight="1">
      <c r="A365" s="1"/>
      <c r="W365" s="11"/>
    </row>
    <row r="366" ht="12.75" customHeight="1">
      <c r="A366" s="1"/>
      <c r="W366" s="11"/>
    </row>
    <row r="367" ht="12.75" customHeight="1">
      <c r="A367" s="1"/>
      <c r="W367" s="11"/>
    </row>
    <row r="368" ht="12.75" customHeight="1">
      <c r="A368" s="1"/>
      <c r="W368" s="11"/>
    </row>
    <row r="369" ht="12.75" customHeight="1">
      <c r="A369" s="1"/>
      <c r="W369" s="11"/>
    </row>
    <row r="370" ht="12.75" customHeight="1">
      <c r="A370" s="1"/>
      <c r="W370" s="11"/>
    </row>
    <row r="371" ht="12.75" customHeight="1">
      <c r="A371" s="1"/>
      <c r="W371" s="11"/>
    </row>
    <row r="372" ht="12.75" customHeight="1">
      <c r="A372" s="1"/>
      <c r="W372" s="11"/>
    </row>
    <row r="373" ht="12.75" customHeight="1">
      <c r="A373" s="1"/>
      <c r="W373" s="11"/>
    </row>
    <row r="374" ht="12.75" customHeight="1">
      <c r="A374" s="1"/>
      <c r="W374" s="11"/>
    </row>
    <row r="375" ht="12.75" customHeight="1">
      <c r="A375" s="1"/>
      <c r="W375" s="11"/>
    </row>
    <row r="376" ht="12.75" customHeight="1">
      <c r="A376" s="1"/>
      <c r="W376" s="11"/>
    </row>
    <row r="377" ht="12.75" customHeight="1">
      <c r="A377" s="1"/>
      <c r="W377" s="11"/>
    </row>
    <row r="378" ht="12.75" customHeight="1">
      <c r="A378" s="1"/>
      <c r="W378" s="11"/>
    </row>
    <row r="379" ht="12.75" customHeight="1">
      <c r="A379" s="1"/>
      <c r="W379" s="11"/>
    </row>
    <row r="380" ht="12.75" customHeight="1">
      <c r="A380" s="1"/>
      <c r="W380" s="11"/>
    </row>
    <row r="381" ht="12.75" customHeight="1">
      <c r="A381" s="1"/>
      <c r="W381" s="11"/>
    </row>
    <row r="382" ht="12.75" customHeight="1">
      <c r="A382" s="1"/>
      <c r="W382" s="11"/>
    </row>
    <row r="383" ht="12.75" customHeight="1">
      <c r="A383" s="1"/>
      <c r="W383" s="11"/>
    </row>
    <row r="384" ht="12.75" customHeight="1">
      <c r="A384" s="1"/>
      <c r="W384" s="11"/>
    </row>
    <row r="385" ht="12.75" customHeight="1">
      <c r="A385" s="1"/>
      <c r="W385" s="11"/>
    </row>
    <row r="386" ht="12.75" customHeight="1">
      <c r="A386" s="1"/>
      <c r="W386" s="11"/>
    </row>
    <row r="387" ht="12.75" customHeight="1">
      <c r="A387" s="1"/>
      <c r="W387" s="11"/>
    </row>
    <row r="388" ht="12.75" customHeight="1">
      <c r="A388" s="1"/>
      <c r="W388" s="11"/>
    </row>
    <row r="389" ht="12.75" customHeight="1">
      <c r="A389" s="1"/>
      <c r="W389" s="11"/>
    </row>
    <row r="390" ht="12.75" customHeight="1">
      <c r="A390" s="1"/>
      <c r="W390" s="11"/>
    </row>
    <row r="391" ht="12.75" customHeight="1">
      <c r="A391" s="1"/>
      <c r="W391" s="11"/>
    </row>
    <row r="392" ht="12.75" customHeight="1">
      <c r="A392" s="1"/>
      <c r="W392" s="11"/>
    </row>
    <row r="393" ht="12.75" customHeight="1">
      <c r="A393" s="1"/>
      <c r="W393" s="11"/>
    </row>
    <row r="394" ht="12.75" customHeight="1">
      <c r="A394" s="1"/>
      <c r="W394" s="11"/>
    </row>
    <row r="395" ht="12.75" customHeight="1">
      <c r="A395" s="1"/>
      <c r="W395" s="11"/>
    </row>
    <row r="396" ht="12.75" customHeight="1">
      <c r="A396" s="1"/>
      <c r="W396" s="11"/>
    </row>
    <row r="397" ht="12.75" customHeight="1">
      <c r="A397" s="1"/>
      <c r="W397" s="11"/>
    </row>
    <row r="398" ht="12.75" customHeight="1">
      <c r="A398" s="1"/>
      <c r="W398" s="11"/>
    </row>
    <row r="399" ht="12.75" customHeight="1">
      <c r="A399" s="1"/>
      <c r="W399" s="11"/>
    </row>
    <row r="400" ht="12.75" customHeight="1">
      <c r="A400" s="1"/>
      <c r="W400" s="11"/>
    </row>
    <row r="401" ht="12.75" customHeight="1">
      <c r="A401" s="1"/>
      <c r="W401" s="11"/>
    </row>
    <row r="402" ht="12.75" customHeight="1">
      <c r="A402" s="1"/>
      <c r="W402" s="11"/>
    </row>
    <row r="403" ht="12.75" customHeight="1">
      <c r="A403" s="1"/>
      <c r="W403" s="11"/>
    </row>
    <row r="404" ht="12.75" customHeight="1">
      <c r="A404" s="1"/>
      <c r="W404" s="11"/>
    </row>
    <row r="405" ht="12.75" customHeight="1">
      <c r="A405" s="1"/>
      <c r="W405" s="11"/>
    </row>
    <row r="406" ht="12.75" customHeight="1">
      <c r="A406" s="1"/>
      <c r="W406" s="11"/>
    </row>
    <row r="407" ht="12.75" customHeight="1">
      <c r="A407" s="1"/>
      <c r="W407" s="11"/>
    </row>
    <row r="408" ht="12.75" customHeight="1">
      <c r="A408" s="1"/>
      <c r="W408" s="11"/>
    </row>
    <row r="409" ht="12.75" customHeight="1">
      <c r="A409" s="1"/>
      <c r="W409" s="11"/>
    </row>
    <row r="410" ht="12.75" customHeight="1">
      <c r="A410" s="1"/>
      <c r="W410" s="11"/>
    </row>
    <row r="411" ht="12.75" customHeight="1">
      <c r="A411" s="1"/>
      <c r="W411" s="11"/>
    </row>
    <row r="412" ht="12.75" customHeight="1">
      <c r="A412" s="1"/>
      <c r="W412" s="11"/>
    </row>
    <row r="413" ht="12.75" customHeight="1">
      <c r="A413" s="1"/>
      <c r="W413" s="11"/>
    </row>
    <row r="414" ht="12.75" customHeight="1">
      <c r="A414" s="1"/>
      <c r="W414" s="11"/>
    </row>
    <row r="415" ht="12.75" customHeight="1">
      <c r="A415" s="1"/>
      <c r="W415" s="11"/>
    </row>
    <row r="416" ht="12.75" customHeight="1">
      <c r="A416" s="1"/>
      <c r="W416" s="11"/>
    </row>
    <row r="417" ht="12.75" customHeight="1">
      <c r="A417" s="1"/>
      <c r="W417" s="11"/>
    </row>
    <row r="418" ht="12.75" customHeight="1">
      <c r="A418" s="1"/>
      <c r="W418" s="11"/>
    </row>
    <row r="419" ht="12.75" customHeight="1">
      <c r="A419" s="1"/>
      <c r="W419" s="11"/>
    </row>
    <row r="420" ht="12.75" customHeight="1">
      <c r="A420" s="1"/>
      <c r="W420" s="11"/>
    </row>
    <row r="421" ht="12.75" customHeight="1">
      <c r="A421" s="1"/>
      <c r="W421" s="11"/>
    </row>
    <row r="422" ht="12.75" customHeight="1">
      <c r="A422" s="1"/>
      <c r="W422" s="11"/>
    </row>
    <row r="423" ht="12.75" customHeight="1">
      <c r="A423" s="1"/>
      <c r="W423" s="11"/>
    </row>
    <row r="424" ht="12.75" customHeight="1">
      <c r="A424" s="1"/>
      <c r="W424" s="11"/>
    </row>
    <row r="425" ht="12.75" customHeight="1">
      <c r="A425" s="1"/>
      <c r="W425" s="11"/>
    </row>
    <row r="426" ht="12.75" customHeight="1">
      <c r="A426" s="1"/>
      <c r="W426" s="11"/>
    </row>
    <row r="427" ht="12.75" customHeight="1">
      <c r="A427" s="1"/>
      <c r="W427" s="11"/>
    </row>
    <row r="428" ht="12.75" customHeight="1">
      <c r="A428" s="1"/>
      <c r="W428" s="11"/>
    </row>
    <row r="429" ht="12.75" customHeight="1">
      <c r="A429" s="1"/>
      <c r="W429" s="11"/>
    </row>
    <row r="430" ht="12.75" customHeight="1">
      <c r="A430" s="1"/>
      <c r="W430" s="11"/>
    </row>
    <row r="431" ht="12.75" customHeight="1">
      <c r="A431" s="1"/>
      <c r="W431" s="11"/>
    </row>
    <row r="432" ht="12.75" customHeight="1">
      <c r="A432" s="1"/>
      <c r="W432" s="11"/>
    </row>
    <row r="433" ht="12.75" customHeight="1">
      <c r="A433" s="1"/>
      <c r="W433" s="11"/>
    </row>
    <row r="434" ht="12.75" customHeight="1">
      <c r="A434" s="1"/>
      <c r="W434" s="11"/>
    </row>
    <row r="435" ht="12.75" customHeight="1">
      <c r="A435" s="1"/>
      <c r="W435" s="11"/>
    </row>
    <row r="436" ht="12.75" customHeight="1">
      <c r="A436" s="1"/>
      <c r="W436" s="11"/>
    </row>
    <row r="437" ht="12.75" customHeight="1">
      <c r="A437" s="1"/>
      <c r="W437" s="11"/>
    </row>
    <row r="438" ht="12.75" customHeight="1">
      <c r="A438" s="1"/>
      <c r="W438" s="11"/>
    </row>
    <row r="439" ht="12.75" customHeight="1">
      <c r="A439" s="1"/>
      <c r="W439" s="11"/>
    </row>
    <row r="440" ht="12.75" customHeight="1">
      <c r="A440" s="1"/>
      <c r="W440" s="11"/>
    </row>
    <row r="441" ht="12.75" customHeight="1">
      <c r="A441" s="1"/>
      <c r="W441" s="11"/>
    </row>
    <row r="442" ht="12.75" customHeight="1">
      <c r="A442" s="1"/>
      <c r="W442" s="11"/>
    </row>
    <row r="443" ht="12.75" customHeight="1">
      <c r="A443" s="1"/>
      <c r="W443" s="11"/>
    </row>
    <row r="444" ht="12.75" customHeight="1">
      <c r="A444" s="1"/>
      <c r="W444" s="11"/>
    </row>
    <row r="445" ht="12.75" customHeight="1">
      <c r="A445" s="1"/>
      <c r="W445" s="11"/>
    </row>
    <row r="446" ht="12.75" customHeight="1">
      <c r="A446" s="1"/>
      <c r="W446" s="11"/>
    </row>
    <row r="447" ht="12.75" customHeight="1">
      <c r="A447" s="1"/>
      <c r="W447" s="11"/>
    </row>
    <row r="448" ht="12.75" customHeight="1">
      <c r="A448" s="1"/>
      <c r="W448" s="11"/>
    </row>
    <row r="449" ht="12.75" customHeight="1">
      <c r="A449" s="1"/>
      <c r="W449" s="11"/>
    </row>
    <row r="450" ht="12.75" customHeight="1">
      <c r="A450" s="1"/>
      <c r="W450" s="11"/>
    </row>
    <row r="451" ht="12.75" customHeight="1">
      <c r="A451" s="1"/>
      <c r="W451" s="11"/>
    </row>
    <row r="452" ht="12.75" customHeight="1">
      <c r="A452" s="1"/>
      <c r="W452" s="11"/>
    </row>
    <row r="453" ht="12.75" customHeight="1">
      <c r="A453" s="1"/>
      <c r="W453" s="11"/>
    </row>
    <row r="454" ht="12.75" customHeight="1">
      <c r="A454" s="1"/>
      <c r="W454" s="11"/>
    </row>
    <row r="455" ht="12.75" customHeight="1">
      <c r="A455" s="1"/>
      <c r="W455" s="11"/>
    </row>
    <row r="456" ht="12.75" customHeight="1">
      <c r="A456" s="1"/>
      <c r="W456" s="11"/>
    </row>
    <row r="457" ht="12.75" customHeight="1">
      <c r="A457" s="1"/>
      <c r="W457" s="11"/>
    </row>
    <row r="458" ht="12.75" customHeight="1">
      <c r="A458" s="1"/>
      <c r="W458" s="11"/>
    </row>
    <row r="459" ht="12.75" customHeight="1">
      <c r="A459" s="1"/>
      <c r="W459" s="11"/>
    </row>
    <row r="460" ht="12.75" customHeight="1">
      <c r="A460" s="1"/>
      <c r="W460" s="11"/>
    </row>
    <row r="461" ht="12.75" customHeight="1">
      <c r="A461" s="1"/>
      <c r="W461" s="11"/>
    </row>
    <row r="462" ht="12.75" customHeight="1">
      <c r="A462" s="1"/>
      <c r="W462" s="11"/>
    </row>
    <row r="463" ht="12.75" customHeight="1">
      <c r="A463" s="1"/>
      <c r="W463" s="11"/>
    </row>
    <row r="464" ht="12.75" customHeight="1">
      <c r="A464" s="1"/>
      <c r="W464" s="11"/>
    </row>
    <row r="465" ht="12.75" customHeight="1">
      <c r="A465" s="1"/>
      <c r="W465" s="11"/>
    </row>
    <row r="466" ht="12.75" customHeight="1">
      <c r="A466" s="1"/>
      <c r="W466" s="11"/>
    </row>
    <row r="467" ht="12.75" customHeight="1">
      <c r="A467" s="1"/>
      <c r="W467" s="11"/>
    </row>
    <row r="468" ht="12.75" customHeight="1">
      <c r="A468" s="1"/>
      <c r="W468" s="11"/>
    </row>
    <row r="469" ht="12.75" customHeight="1">
      <c r="A469" s="1"/>
      <c r="W469" s="11"/>
    </row>
    <row r="470" ht="12.75" customHeight="1">
      <c r="A470" s="1"/>
      <c r="W470" s="11"/>
    </row>
    <row r="471" ht="12.75" customHeight="1">
      <c r="A471" s="1"/>
      <c r="W471" s="11"/>
    </row>
    <row r="472" ht="12.75" customHeight="1">
      <c r="A472" s="1"/>
      <c r="W472" s="11"/>
    </row>
    <row r="473" ht="12.75" customHeight="1">
      <c r="A473" s="1"/>
      <c r="W473" s="11"/>
    </row>
    <row r="474" ht="12.75" customHeight="1">
      <c r="A474" s="1"/>
      <c r="W474" s="11"/>
    </row>
    <row r="475" ht="12.75" customHeight="1">
      <c r="A475" s="1"/>
      <c r="W475" s="11"/>
    </row>
    <row r="476" ht="12.75" customHeight="1">
      <c r="A476" s="1"/>
      <c r="W476" s="11"/>
    </row>
    <row r="477" ht="12.75" customHeight="1">
      <c r="A477" s="1"/>
      <c r="W477" s="11"/>
    </row>
    <row r="478" ht="12.75" customHeight="1">
      <c r="A478" s="1"/>
      <c r="W478" s="11"/>
    </row>
    <row r="479" ht="12.75" customHeight="1">
      <c r="A479" s="1"/>
      <c r="W479" s="11"/>
    </row>
    <row r="480" ht="12.75" customHeight="1">
      <c r="A480" s="1"/>
      <c r="W480" s="11"/>
    </row>
    <row r="481" ht="12.75" customHeight="1">
      <c r="A481" s="1"/>
      <c r="W481" s="11"/>
    </row>
    <row r="482" ht="12.75" customHeight="1">
      <c r="A482" s="1"/>
      <c r="W482" s="11"/>
    </row>
    <row r="483" ht="12.75" customHeight="1">
      <c r="A483" s="1"/>
      <c r="W483" s="11"/>
    </row>
    <row r="484" ht="12.75" customHeight="1">
      <c r="A484" s="1"/>
      <c r="W484" s="11"/>
    </row>
    <row r="485" ht="12.75" customHeight="1">
      <c r="A485" s="1"/>
      <c r="W485" s="11"/>
    </row>
    <row r="486" ht="12.75" customHeight="1">
      <c r="A486" s="1"/>
      <c r="W486" s="11"/>
    </row>
    <row r="487" ht="12.75" customHeight="1">
      <c r="A487" s="1"/>
      <c r="W487" s="11"/>
    </row>
    <row r="488" ht="12.75" customHeight="1">
      <c r="A488" s="1"/>
      <c r="W488" s="11"/>
    </row>
    <row r="489" ht="12.75" customHeight="1">
      <c r="A489" s="1"/>
      <c r="W489" s="11"/>
    </row>
    <row r="490" ht="12.75" customHeight="1">
      <c r="A490" s="1"/>
      <c r="W490" s="11"/>
    </row>
    <row r="491" ht="12.75" customHeight="1">
      <c r="A491" s="1"/>
      <c r="W491" s="11"/>
    </row>
    <row r="492" ht="12.75" customHeight="1">
      <c r="A492" s="1"/>
      <c r="W492" s="11"/>
    </row>
    <row r="493" ht="12.75" customHeight="1">
      <c r="A493" s="1"/>
      <c r="W493" s="11"/>
    </row>
    <row r="494" ht="12.75" customHeight="1">
      <c r="A494" s="1"/>
      <c r="W494" s="11"/>
    </row>
    <row r="495" ht="12.75" customHeight="1">
      <c r="A495" s="1"/>
      <c r="W495" s="11"/>
    </row>
    <row r="496" ht="12.75" customHeight="1">
      <c r="A496" s="1"/>
      <c r="W496" s="11"/>
    </row>
    <row r="497" ht="12.75" customHeight="1">
      <c r="A497" s="1"/>
      <c r="W497" s="11"/>
    </row>
    <row r="498" ht="12.75" customHeight="1">
      <c r="A498" s="1"/>
      <c r="W498" s="11"/>
    </row>
    <row r="499" ht="12.75" customHeight="1">
      <c r="A499" s="1"/>
      <c r="W499" s="11"/>
    </row>
    <row r="500" ht="12.75" customHeight="1">
      <c r="A500" s="1"/>
      <c r="W500" s="11"/>
    </row>
    <row r="501" ht="12.75" customHeight="1">
      <c r="A501" s="1"/>
      <c r="W501" s="11"/>
    </row>
    <row r="502" ht="12.75" customHeight="1">
      <c r="A502" s="1"/>
      <c r="W502" s="11"/>
    </row>
    <row r="503" ht="12.75" customHeight="1">
      <c r="A503" s="1"/>
      <c r="W503" s="11"/>
    </row>
    <row r="504" ht="12.75" customHeight="1">
      <c r="A504" s="1"/>
      <c r="W504" s="11"/>
    </row>
    <row r="505" ht="12.75" customHeight="1">
      <c r="A505" s="1"/>
      <c r="W505" s="11"/>
    </row>
    <row r="506" ht="12.75" customHeight="1">
      <c r="A506" s="1"/>
      <c r="W506" s="11"/>
    </row>
    <row r="507" ht="12.75" customHeight="1">
      <c r="A507" s="1"/>
      <c r="W507" s="11"/>
    </row>
    <row r="508" ht="12.75" customHeight="1">
      <c r="A508" s="1"/>
      <c r="W508" s="11"/>
    </row>
    <row r="509" ht="12.75" customHeight="1">
      <c r="A509" s="1"/>
      <c r="W509" s="11"/>
    </row>
    <row r="510" ht="12.75" customHeight="1">
      <c r="A510" s="1"/>
      <c r="W510" s="11"/>
    </row>
    <row r="511" ht="12.75" customHeight="1">
      <c r="A511" s="1"/>
      <c r="W511" s="11"/>
    </row>
    <row r="512" ht="12.75" customHeight="1">
      <c r="A512" s="1"/>
      <c r="W512" s="11"/>
    </row>
    <row r="513" ht="12.75" customHeight="1">
      <c r="A513" s="1"/>
      <c r="W513" s="11"/>
    </row>
    <row r="514" ht="12.75" customHeight="1">
      <c r="A514" s="1"/>
      <c r="W514" s="11"/>
    </row>
    <row r="515" ht="12.75" customHeight="1">
      <c r="A515" s="1"/>
      <c r="W515" s="11"/>
    </row>
    <row r="516" ht="12.75" customHeight="1">
      <c r="A516" s="1"/>
      <c r="W516" s="11"/>
    </row>
    <row r="517" ht="12.75" customHeight="1">
      <c r="A517" s="1"/>
      <c r="W517" s="11"/>
    </row>
    <row r="518" ht="12.75" customHeight="1">
      <c r="A518" s="1"/>
      <c r="W518" s="11"/>
    </row>
    <row r="519" ht="12.75" customHeight="1">
      <c r="A519" s="1"/>
      <c r="W519" s="11"/>
    </row>
    <row r="520" ht="12.75" customHeight="1">
      <c r="A520" s="1"/>
      <c r="W520" s="11"/>
    </row>
    <row r="521" ht="12.75" customHeight="1">
      <c r="A521" s="1"/>
      <c r="W521" s="11"/>
    </row>
    <row r="522" ht="12.75" customHeight="1">
      <c r="A522" s="1"/>
      <c r="W522" s="11"/>
    </row>
    <row r="523" ht="12.75" customHeight="1">
      <c r="A523" s="1"/>
      <c r="W523" s="11"/>
    </row>
    <row r="524" ht="12.75" customHeight="1">
      <c r="A524" s="1"/>
      <c r="W524" s="11"/>
    </row>
    <row r="525" ht="12.75" customHeight="1">
      <c r="A525" s="1"/>
      <c r="W525" s="11"/>
    </row>
    <row r="526" ht="12.75" customHeight="1">
      <c r="A526" s="1"/>
      <c r="W526" s="11"/>
    </row>
    <row r="527" ht="12.75" customHeight="1">
      <c r="A527" s="1"/>
      <c r="W527" s="11"/>
    </row>
    <row r="528" ht="12.75" customHeight="1">
      <c r="A528" s="1"/>
      <c r="W528" s="11"/>
    </row>
    <row r="529" ht="12.75" customHeight="1">
      <c r="A529" s="1"/>
      <c r="W529" s="11"/>
    </row>
    <row r="530" ht="12.75" customHeight="1">
      <c r="A530" s="1"/>
      <c r="W530" s="11"/>
    </row>
    <row r="531" ht="12.75" customHeight="1">
      <c r="A531" s="1"/>
      <c r="W531" s="11"/>
    </row>
    <row r="532" ht="12.75" customHeight="1">
      <c r="A532" s="1"/>
      <c r="W532" s="11"/>
    </row>
    <row r="533" ht="12.75" customHeight="1">
      <c r="A533" s="1"/>
      <c r="W533" s="11"/>
    </row>
    <row r="534" ht="12.75" customHeight="1">
      <c r="A534" s="1"/>
      <c r="W534" s="11"/>
    </row>
    <row r="535" ht="12.75" customHeight="1">
      <c r="A535" s="1"/>
      <c r="W535" s="11"/>
    </row>
    <row r="536" ht="12.75" customHeight="1">
      <c r="A536" s="1"/>
      <c r="W536" s="11"/>
    </row>
    <row r="537" ht="12.75" customHeight="1">
      <c r="A537" s="1"/>
      <c r="W537" s="11"/>
    </row>
    <row r="538" ht="12.75" customHeight="1">
      <c r="A538" s="1"/>
      <c r="W538" s="11"/>
    </row>
    <row r="539" ht="12.75" customHeight="1">
      <c r="A539" s="1"/>
      <c r="W539" s="11"/>
    </row>
    <row r="540" ht="12.75" customHeight="1">
      <c r="A540" s="1"/>
      <c r="W540" s="11"/>
    </row>
    <row r="541" ht="12.75" customHeight="1">
      <c r="A541" s="1"/>
      <c r="W541" s="11"/>
    </row>
    <row r="542" ht="12.75" customHeight="1">
      <c r="A542" s="1"/>
      <c r="W542" s="11"/>
    </row>
    <row r="543" ht="12.75" customHeight="1">
      <c r="A543" s="1"/>
      <c r="W543" s="11"/>
    </row>
    <row r="544" ht="12.75" customHeight="1">
      <c r="A544" s="1"/>
      <c r="W544" s="11"/>
    </row>
    <row r="545" ht="12.75" customHeight="1">
      <c r="A545" s="1"/>
      <c r="W545" s="11"/>
    </row>
    <row r="546" ht="12.75" customHeight="1">
      <c r="A546" s="1"/>
      <c r="W546" s="11"/>
    </row>
    <row r="547" ht="12.75" customHeight="1">
      <c r="A547" s="1"/>
      <c r="W547" s="11"/>
    </row>
    <row r="548" ht="12.75" customHeight="1">
      <c r="A548" s="1"/>
      <c r="W548" s="11"/>
    </row>
    <row r="549" ht="12.75" customHeight="1">
      <c r="A549" s="1"/>
      <c r="W549" s="11"/>
    </row>
    <row r="550" ht="12.75" customHeight="1">
      <c r="A550" s="1"/>
      <c r="W550" s="11"/>
    </row>
    <row r="551" ht="12.75" customHeight="1">
      <c r="A551" s="1"/>
      <c r="W551" s="11"/>
    </row>
    <row r="552" ht="12.75" customHeight="1">
      <c r="A552" s="1"/>
      <c r="W552" s="11"/>
    </row>
    <row r="553" ht="12.75" customHeight="1">
      <c r="A553" s="1"/>
      <c r="W553" s="11"/>
    </row>
    <row r="554" ht="12.75" customHeight="1">
      <c r="A554" s="1"/>
      <c r="W554" s="11"/>
    </row>
    <row r="555" ht="12.75" customHeight="1">
      <c r="A555" s="1"/>
      <c r="W555" s="11"/>
    </row>
    <row r="556" ht="12.75" customHeight="1">
      <c r="A556" s="1"/>
      <c r="W556" s="11"/>
    </row>
    <row r="557" ht="12.75" customHeight="1">
      <c r="A557" s="1"/>
      <c r="W557" s="11"/>
    </row>
    <row r="558" ht="12.75" customHeight="1">
      <c r="A558" s="1"/>
      <c r="W558" s="11"/>
    </row>
    <row r="559" ht="12.75" customHeight="1">
      <c r="A559" s="1"/>
      <c r="W559" s="11"/>
    </row>
    <row r="560" ht="12.75" customHeight="1">
      <c r="A560" s="1"/>
      <c r="W560" s="11"/>
    </row>
    <row r="561" ht="12.75" customHeight="1">
      <c r="A561" s="1"/>
      <c r="W561" s="11"/>
    </row>
    <row r="562" ht="12.75" customHeight="1">
      <c r="A562" s="1"/>
      <c r="W562" s="11"/>
    </row>
    <row r="563" ht="12.75" customHeight="1">
      <c r="A563" s="1"/>
      <c r="W563" s="11"/>
    </row>
    <row r="564" ht="12.75" customHeight="1">
      <c r="A564" s="1"/>
      <c r="W564" s="11"/>
    </row>
    <row r="565" ht="12.75" customHeight="1">
      <c r="A565" s="1"/>
      <c r="W565" s="11"/>
    </row>
    <row r="566" ht="12.75" customHeight="1">
      <c r="A566" s="1"/>
      <c r="W566" s="11"/>
    </row>
    <row r="567" ht="12.75" customHeight="1">
      <c r="A567" s="1"/>
      <c r="W567" s="11"/>
    </row>
    <row r="568" ht="12.75" customHeight="1">
      <c r="A568" s="1"/>
      <c r="W568" s="11"/>
    </row>
    <row r="569" ht="12.75" customHeight="1">
      <c r="A569" s="1"/>
      <c r="W569" s="11"/>
    </row>
    <row r="570" ht="12.75" customHeight="1">
      <c r="A570" s="1"/>
      <c r="W570" s="11"/>
    </row>
    <row r="571" ht="12.75" customHeight="1">
      <c r="A571" s="1"/>
      <c r="W571" s="11"/>
    </row>
    <row r="572" ht="12.75" customHeight="1">
      <c r="A572" s="1"/>
      <c r="W572" s="11"/>
    </row>
    <row r="573" ht="12.75" customHeight="1">
      <c r="A573" s="1"/>
      <c r="W573" s="11"/>
    </row>
    <row r="574" ht="12.75" customHeight="1">
      <c r="A574" s="1"/>
      <c r="W574" s="11"/>
    </row>
    <row r="575" ht="12.75" customHeight="1">
      <c r="A575" s="1"/>
      <c r="W575" s="11"/>
    </row>
    <row r="576" ht="12.75" customHeight="1">
      <c r="A576" s="1"/>
      <c r="W576" s="11"/>
    </row>
    <row r="577" ht="12.75" customHeight="1">
      <c r="A577" s="1"/>
      <c r="W577" s="11"/>
    </row>
    <row r="578" ht="12.75" customHeight="1">
      <c r="A578" s="1"/>
      <c r="W578" s="11"/>
    </row>
    <row r="579" ht="12.75" customHeight="1">
      <c r="A579" s="1"/>
      <c r="W579" s="11"/>
    </row>
    <row r="580" ht="12.75" customHeight="1">
      <c r="A580" s="1"/>
      <c r="W580" s="11"/>
    </row>
    <row r="581" ht="12.75" customHeight="1">
      <c r="A581" s="1"/>
      <c r="W581" s="11"/>
    </row>
    <row r="582" ht="12.75" customHeight="1">
      <c r="A582" s="1"/>
      <c r="W582" s="11"/>
    </row>
    <row r="583" ht="12.75" customHeight="1">
      <c r="A583" s="1"/>
      <c r="W583" s="11"/>
    </row>
    <row r="584" ht="12.75" customHeight="1">
      <c r="A584" s="1"/>
      <c r="W584" s="11"/>
    </row>
    <row r="585" ht="12.75" customHeight="1">
      <c r="A585" s="1"/>
      <c r="W585" s="11"/>
    </row>
    <row r="586" ht="12.75" customHeight="1">
      <c r="A586" s="1"/>
      <c r="W586" s="11"/>
    </row>
    <row r="587" ht="12.75" customHeight="1">
      <c r="A587" s="1"/>
      <c r="W587" s="11"/>
    </row>
    <row r="588" ht="12.75" customHeight="1">
      <c r="A588" s="1"/>
      <c r="W588" s="11"/>
    </row>
    <row r="589" ht="12.75" customHeight="1">
      <c r="A589" s="1"/>
      <c r="W589" s="11"/>
    </row>
    <row r="590" ht="12.75" customHeight="1">
      <c r="A590" s="1"/>
      <c r="W590" s="11"/>
    </row>
    <row r="591" ht="12.75" customHeight="1">
      <c r="A591" s="1"/>
      <c r="W591" s="11"/>
    </row>
    <row r="592" ht="12.75" customHeight="1">
      <c r="A592" s="1"/>
      <c r="W592" s="11"/>
    </row>
    <row r="593" ht="12.75" customHeight="1">
      <c r="A593" s="1"/>
      <c r="W593" s="11"/>
    </row>
    <row r="594" ht="12.75" customHeight="1">
      <c r="A594" s="1"/>
      <c r="W594" s="11"/>
    </row>
    <row r="595" ht="12.75" customHeight="1">
      <c r="A595" s="1"/>
      <c r="W595" s="11"/>
    </row>
    <row r="596" ht="12.75" customHeight="1">
      <c r="A596" s="1"/>
      <c r="W596" s="11"/>
    </row>
    <row r="597" ht="12.75" customHeight="1">
      <c r="A597" s="1"/>
      <c r="W597" s="11"/>
    </row>
    <row r="598" ht="12.75" customHeight="1">
      <c r="A598" s="1"/>
      <c r="W598" s="11"/>
    </row>
    <row r="599" ht="12.75" customHeight="1">
      <c r="A599" s="1"/>
      <c r="W599" s="11"/>
    </row>
    <row r="600" ht="12.75" customHeight="1">
      <c r="A600" s="1"/>
      <c r="W600" s="11"/>
    </row>
    <row r="601" ht="12.75" customHeight="1">
      <c r="A601" s="1"/>
      <c r="W601" s="11"/>
    </row>
    <row r="602" ht="12.75" customHeight="1">
      <c r="A602" s="1"/>
      <c r="W602" s="11"/>
    </row>
    <row r="603" ht="12.75" customHeight="1">
      <c r="A603" s="1"/>
      <c r="W603" s="11"/>
    </row>
    <row r="604" ht="12.75" customHeight="1">
      <c r="A604" s="1"/>
      <c r="W604" s="11"/>
    </row>
    <row r="605" ht="12.75" customHeight="1">
      <c r="A605" s="1"/>
      <c r="W605" s="11"/>
    </row>
    <row r="606" ht="12.75" customHeight="1">
      <c r="A606" s="1"/>
      <c r="W606" s="11"/>
    </row>
    <row r="607" ht="12.75" customHeight="1">
      <c r="A607" s="1"/>
      <c r="W607" s="11"/>
    </row>
    <row r="608" ht="12.75" customHeight="1">
      <c r="A608" s="1"/>
      <c r="W608" s="11"/>
    </row>
    <row r="609" ht="12.75" customHeight="1">
      <c r="A609" s="1"/>
      <c r="W609" s="11"/>
    </row>
    <row r="610" ht="12.75" customHeight="1">
      <c r="A610" s="1"/>
      <c r="W610" s="11"/>
    </row>
    <row r="611" ht="12.75" customHeight="1">
      <c r="A611" s="1"/>
      <c r="W611" s="11"/>
    </row>
    <row r="612" ht="12.75" customHeight="1">
      <c r="A612" s="1"/>
      <c r="W612" s="11"/>
    </row>
    <row r="613" ht="12.75" customHeight="1">
      <c r="A613" s="1"/>
      <c r="W613" s="11"/>
    </row>
    <row r="614" ht="12.75" customHeight="1">
      <c r="A614" s="1"/>
      <c r="W614" s="11"/>
    </row>
    <row r="615" ht="12.75" customHeight="1">
      <c r="A615" s="1"/>
      <c r="W615" s="11"/>
    </row>
    <row r="616" ht="12.75" customHeight="1">
      <c r="A616" s="1"/>
      <c r="W616" s="11"/>
    </row>
    <row r="617" ht="12.75" customHeight="1">
      <c r="A617" s="1"/>
      <c r="W617" s="11"/>
    </row>
    <row r="618" ht="12.75" customHeight="1">
      <c r="A618" s="1"/>
      <c r="W618" s="11"/>
    </row>
    <row r="619" ht="12.75" customHeight="1">
      <c r="A619" s="1"/>
      <c r="W619" s="11"/>
    </row>
    <row r="620" ht="12.75" customHeight="1">
      <c r="A620" s="1"/>
      <c r="W620" s="11"/>
    </row>
    <row r="621" ht="12.75" customHeight="1">
      <c r="A621" s="1"/>
      <c r="W621" s="11"/>
    </row>
    <row r="622" ht="12.75" customHeight="1">
      <c r="A622" s="1"/>
      <c r="W622" s="11"/>
    </row>
    <row r="623" ht="12.75" customHeight="1">
      <c r="A623" s="1"/>
      <c r="W623" s="11"/>
    </row>
    <row r="624" ht="12.75" customHeight="1">
      <c r="A624" s="1"/>
      <c r="W624" s="11"/>
    </row>
    <row r="625" ht="12.75" customHeight="1">
      <c r="A625" s="1"/>
      <c r="W625" s="11"/>
    </row>
    <row r="626" ht="12.75" customHeight="1">
      <c r="A626" s="1"/>
      <c r="W626" s="11"/>
    </row>
    <row r="627" ht="12.75" customHeight="1">
      <c r="A627" s="1"/>
      <c r="W627" s="11"/>
    </row>
    <row r="628" ht="12.75" customHeight="1">
      <c r="A628" s="1"/>
      <c r="W628" s="11"/>
    </row>
    <row r="629" ht="12.75" customHeight="1">
      <c r="A629" s="1"/>
      <c r="W629" s="11"/>
    </row>
    <row r="630" ht="12.75" customHeight="1">
      <c r="A630" s="1"/>
      <c r="W630" s="11"/>
    </row>
    <row r="631" ht="12.75" customHeight="1">
      <c r="A631" s="1"/>
      <c r="W631" s="11"/>
    </row>
    <row r="632" ht="12.75" customHeight="1">
      <c r="A632" s="1"/>
      <c r="W632" s="11"/>
    </row>
    <row r="633" ht="12.75" customHeight="1">
      <c r="A633" s="1"/>
      <c r="W633" s="11"/>
    </row>
    <row r="634" ht="12.75" customHeight="1">
      <c r="A634" s="1"/>
      <c r="W634" s="11"/>
    </row>
    <row r="635" ht="12.75" customHeight="1">
      <c r="A635" s="1"/>
      <c r="W635" s="11"/>
    </row>
    <row r="636" ht="12.75" customHeight="1">
      <c r="A636" s="1"/>
      <c r="W636" s="11"/>
    </row>
    <row r="637" ht="12.75" customHeight="1">
      <c r="A637" s="1"/>
      <c r="W637" s="11"/>
    </row>
    <row r="638" ht="12.75" customHeight="1">
      <c r="A638" s="1"/>
      <c r="W638" s="11"/>
    </row>
    <row r="639" ht="12.75" customHeight="1">
      <c r="A639" s="1"/>
      <c r="W639" s="11"/>
    </row>
    <row r="640" ht="12.75" customHeight="1">
      <c r="A640" s="1"/>
      <c r="W640" s="11"/>
    </row>
    <row r="641" ht="12.75" customHeight="1">
      <c r="A641" s="1"/>
      <c r="W641" s="11"/>
    </row>
    <row r="642" ht="12.75" customHeight="1">
      <c r="A642" s="1"/>
      <c r="W642" s="11"/>
    </row>
    <row r="643" ht="12.75" customHeight="1">
      <c r="A643" s="1"/>
      <c r="W643" s="11"/>
    </row>
    <row r="644" ht="12.75" customHeight="1">
      <c r="A644" s="1"/>
      <c r="W644" s="11"/>
    </row>
    <row r="645" ht="12.75" customHeight="1">
      <c r="A645" s="1"/>
      <c r="W645" s="11"/>
    </row>
    <row r="646" ht="12.75" customHeight="1">
      <c r="A646" s="1"/>
      <c r="W646" s="11"/>
    </row>
    <row r="647" ht="12.75" customHeight="1">
      <c r="A647" s="1"/>
      <c r="W647" s="11"/>
    </row>
    <row r="648" ht="12.75" customHeight="1">
      <c r="A648" s="1"/>
      <c r="W648" s="11"/>
    </row>
    <row r="649" ht="12.75" customHeight="1">
      <c r="A649" s="1"/>
      <c r="W649" s="11"/>
    </row>
    <row r="650" ht="12.75" customHeight="1">
      <c r="A650" s="1"/>
      <c r="W650" s="11"/>
    </row>
    <row r="651" ht="12.75" customHeight="1">
      <c r="A651" s="1"/>
      <c r="W651" s="11"/>
    </row>
    <row r="652" ht="12.75" customHeight="1">
      <c r="A652" s="1"/>
      <c r="W652" s="11"/>
    </row>
    <row r="653" ht="12.75" customHeight="1">
      <c r="A653" s="1"/>
      <c r="W653" s="11"/>
    </row>
    <row r="654" ht="12.75" customHeight="1">
      <c r="A654" s="1"/>
      <c r="W654" s="11"/>
    </row>
    <row r="655" ht="12.75" customHeight="1">
      <c r="A655" s="1"/>
      <c r="W655" s="11"/>
    </row>
    <row r="656" ht="12.75" customHeight="1">
      <c r="A656" s="1"/>
      <c r="W656" s="11"/>
    </row>
    <row r="657" ht="12.75" customHeight="1">
      <c r="A657" s="1"/>
      <c r="W657" s="11"/>
    </row>
    <row r="658" ht="12.75" customHeight="1">
      <c r="A658" s="1"/>
      <c r="W658" s="11"/>
    </row>
    <row r="659" ht="12.75" customHeight="1">
      <c r="A659" s="1"/>
      <c r="W659" s="11"/>
    </row>
    <row r="660" ht="12.75" customHeight="1">
      <c r="A660" s="1"/>
      <c r="W660" s="11"/>
    </row>
    <row r="661" ht="12.75" customHeight="1">
      <c r="A661" s="1"/>
      <c r="W661" s="11"/>
    </row>
    <row r="662" ht="12.75" customHeight="1">
      <c r="A662" s="1"/>
      <c r="W662" s="11"/>
    </row>
    <row r="663" ht="12.75" customHeight="1">
      <c r="A663" s="1"/>
      <c r="W663" s="11"/>
    </row>
    <row r="664" ht="12.75" customHeight="1">
      <c r="A664" s="1"/>
      <c r="W664" s="11"/>
    </row>
    <row r="665" ht="12.75" customHeight="1">
      <c r="A665" s="1"/>
      <c r="W665" s="11"/>
    </row>
    <row r="666" ht="12.75" customHeight="1">
      <c r="A666" s="1"/>
      <c r="W666" s="11"/>
    </row>
    <row r="667" ht="12.75" customHeight="1">
      <c r="A667" s="1"/>
      <c r="W667" s="11"/>
    </row>
    <row r="668" ht="12.75" customHeight="1">
      <c r="A668" s="1"/>
      <c r="W668" s="11"/>
    </row>
    <row r="669" ht="12.75" customHeight="1">
      <c r="A669" s="1"/>
      <c r="W669" s="11"/>
    </row>
    <row r="670" ht="12.75" customHeight="1">
      <c r="A670" s="1"/>
      <c r="W670" s="11"/>
    </row>
    <row r="671" ht="12.75" customHeight="1">
      <c r="A671" s="1"/>
      <c r="W671" s="11"/>
    </row>
    <row r="672" ht="12.75" customHeight="1">
      <c r="A672" s="1"/>
      <c r="W672" s="11"/>
    </row>
    <row r="673" ht="12.75" customHeight="1">
      <c r="A673" s="1"/>
      <c r="W673" s="11"/>
    </row>
    <row r="674" ht="12.75" customHeight="1">
      <c r="A674" s="1"/>
      <c r="W674" s="11"/>
    </row>
    <row r="675" ht="12.75" customHeight="1">
      <c r="A675" s="1"/>
      <c r="W675" s="11"/>
    </row>
    <row r="676" ht="12.75" customHeight="1">
      <c r="A676" s="1"/>
      <c r="W676" s="11"/>
    </row>
    <row r="677" ht="12.75" customHeight="1">
      <c r="A677" s="1"/>
      <c r="W677" s="11"/>
    </row>
    <row r="678" ht="12.75" customHeight="1">
      <c r="A678" s="1"/>
      <c r="W678" s="11"/>
    </row>
    <row r="679" ht="12.75" customHeight="1">
      <c r="A679" s="1"/>
      <c r="W679" s="11"/>
    </row>
    <row r="680" ht="12.75" customHeight="1">
      <c r="A680" s="1"/>
      <c r="W680" s="11"/>
    </row>
    <row r="681" ht="12.75" customHeight="1">
      <c r="A681" s="1"/>
      <c r="W681" s="11"/>
    </row>
    <row r="682" ht="12.75" customHeight="1">
      <c r="A682" s="1"/>
      <c r="W682" s="11"/>
    </row>
    <row r="683" ht="12.75" customHeight="1">
      <c r="A683" s="1"/>
      <c r="W683" s="11"/>
    </row>
    <row r="684" ht="12.75" customHeight="1">
      <c r="A684" s="1"/>
      <c r="W684" s="11"/>
    </row>
    <row r="685" ht="12.75" customHeight="1">
      <c r="A685" s="1"/>
      <c r="W685" s="11"/>
    </row>
    <row r="686" ht="12.75" customHeight="1">
      <c r="A686" s="1"/>
      <c r="W686" s="11"/>
    </row>
    <row r="687" ht="12.75" customHeight="1">
      <c r="A687" s="1"/>
      <c r="W687" s="11"/>
    </row>
    <row r="688" ht="12.75" customHeight="1">
      <c r="A688" s="1"/>
      <c r="W688" s="11"/>
    </row>
    <row r="689" ht="12.75" customHeight="1">
      <c r="A689" s="1"/>
      <c r="W689" s="11"/>
    </row>
    <row r="690" ht="12.75" customHeight="1">
      <c r="A690" s="1"/>
      <c r="W690" s="11"/>
    </row>
    <row r="691" ht="12.75" customHeight="1">
      <c r="A691" s="1"/>
      <c r="W691" s="11"/>
    </row>
    <row r="692" ht="12.75" customHeight="1">
      <c r="A692" s="1"/>
      <c r="W692" s="11"/>
    </row>
    <row r="693" ht="12.75" customHeight="1">
      <c r="A693" s="1"/>
      <c r="W693" s="11"/>
    </row>
    <row r="694" ht="12.75" customHeight="1">
      <c r="A694" s="1"/>
      <c r="W694" s="11"/>
    </row>
    <row r="695" ht="12.75" customHeight="1">
      <c r="A695" s="1"/>
      <c r="W695" s="11"/>
    </row>
    <row r="696" ht="12.75" customHeight="1">
      <c r="A696" s="1"/>
      <c r="W696" s="11"/>
    </row>
    <row r="697" ht="12.75" customHeight="1">
      <c r="A697" s="1"/>
      <c r="W697" s="11"/>
    </row>
    <row r="698" ht="12.75" customHeight="1">
      <c r="A698" s="1"/>
      <c r="W698" s="11"/>
    </row>
    <row r="699" ht="12.75" customHeight="1">
      <c r="A699" s="1"/>
      <c r="W699" s="11"/>
    </row>
    <row r="700" ht="12.75" customHeight="1">
      <c r="A700" s="1"/>
      <c r="W700" s="11"/>
    </row>
    <row r="701" ht="12.75" customHeight="1">
      <c r="A701" s="1"/>
      <c r="W701" s="11"/>
    </row>
    <row r="702" ht="12.75" customHeight="1">
      <c r="A702" s="1"/>
      <c r="W702" s="11"/>
    </row>
    <row r="703" ht="12.75" customHeight="1">
      <c r="A703" s="1"/>
      <c r="W703" s="11"/>
    </row>
    <row r="704" ht="12.75" customHeight="1">
      <c r="A704" s="1"/>
      <c r="W704" s="11"/>
    </row>
    <row r="705" ht="12.75" customHeight="1">
      <c r="A705" s="1"/>
      <c r="W705" s="11"/>
    </row>
    <row r="706" ht="12.75" customHeight="1">
      <c r="A706" s="1"/>
      <c r="W706" s="11"/>
    </row>
    <row r="707" ht="12.75" customHeight="1">
      <c r="A707" s="1"/>
      <c r="W707" s="11"/>
    </row>
    <row r="708" ht="12.75" customHeight="1">
      <c r="A708" s="1"/>
      <c r="W708" s="11"/>
    </row>
    <row r="709" ht="12.75" customHeight="1">
      <c r="A709" s="1"/>
      <c r="W709" s="11"/>
    </row>
    <row r="710" ht="12.75" customHeight="1">
      <c r="A710" s="1"/>
      <c r="W710" s="11"/>
    </row>
    <row r="711" ht="12.75" customHeight="1">
      <c r="A711" s="1"/>
      <c r="W711" s="11"/>
    </row>
    <row r="712" ht="12.75" customHeight="1">
      <c r="A712" s="1"/>
      <c r="W712" s="11"/>
    </row>
    <row r="713" ht="12.75" customHeight="1">
      <c r="A713" s="1"/>
      <c r="W713" s="11"/>
    </row>
    <row r="714" ht="12.75" customHeight="1">
      <c r="A714" s="1"/>
      <c r="W714" s="11"/>
    </row>
    <row r="715" ht="12.75" customHeight="1">
      <c r="A715" s="1"/>
      <c r="W715" s="11"/>
    </row>
    <row r="716" ht="12.75" customHeight="1">
      <c r="A716" s="1"/>
      <c r="W716" s="11"/>
    </row>
    <row r="717" ht="12.75" customHeight="1">
      <c r="A717" s="1"/>
      <c r="W717" s="11"/>
    </row>
    <row r="718" ht="12.75" customHeight="1">
      <c r="A718" s="1"/>
      <c r="W718" s="11"/>
    </row>
    <row r="719" ht="12.75" customHeight="1">
      <c r="A719" s="1"/>
      <c r="W719" s="11"/>
    </row>
    <row r="720" ht="12.75" customHeight="1">
      <c r="A720" s="1"/>
      <c r="W720" s="11"/>
    </row>
    <row r="721" ht="12.75" customHeight="1">
      <c r="A721" s="1"/>
      <c r="W721" s="11"/>
    </row>
    <row r="722" ht="12.75" customHeight="1">
      <c r="A722" s="1"/>
      <c r="W722" s="11"/>
    </row>
    <row r="723" ht="12.75" customHeight="1">
      <c r="A723" s="1"/>
      <c r="W723" s="11"/>
    </row>
    <row r="724" ht="12.75" customHeight="1">
      <c r="A724" s="1"/>
      <c r="W724" s="11"/>
    </row>
    <row r="725" ht="12.75" customHeight="1">
      <c r="A725" s="1"/>
      <c r="W725" s="11"/>
    </row>
    <row r="726" ht="12.75" customHeight="1">
      <c r="A726" s="1"/>
      <c r="W726" s="11"/>
    </row>
    <row r="727" ht="12.75" customHeight="1">
      <c r="A727" s="1"/>
      <c r="W727" s="11"/>
    </row>
    <row r="728" ht="12.75" customHeight="1">
      <c r="A728" s="1"/>
      <c r="W728" s="11"/>
    </row>
    <row r="729" ht="12.75" customHeight="1">
      <c r="A729" s="1"/>
      <c r="W729" s="11"/>
    </row>
    <row r="730" ht="12.75" customHeight="1">
      <c r="A730" s="1"/>
      <c r="W730" s="11"/>
    </row>
    <row r="731" ht="12.75" customHeight="1">
      <c r="A731" s="1"/>
      <c r="W731" s="11"/>
    </row>
    <row r="732" ht="12.75" customHeight="1">
      <c r="A732" s="1"/>
      <c r="W732" s="11"/>
    </row>
    <row r="733" ht="12.75" customHeight="1">
      <c r="A733" s="1"/>
      <c r="W733" s="11"/>
    </row>
    <row r="734" ht="12.75" customHeight="1">
      <c r="A734" s="1"/>
      <c r="W734" s="11"/>
    </row>
    <row r="735" ht="12.75" customHeight="1">
      <c r="A735" s="1"/>
      <c r="W735" s="11"/>
    </row>
    <row r="736" ht="12.75" customHeight="1">
      <c r="A736" s="1"/>
      <c r="W736" s="11"/>
    </row>
    <row r="737" ht="12.75" customHeight="1">
      <c r="A737" s="1"/>
      <c r="W737" s="11"/>
    </row>
    <row r="738" ht="12.75" customHeight="1">
      <c r="A738" s="1"/>
      <c r="W738" s="11"/>
    </row>
    <row r="739" ht="12.75" customHeight="1">
      <c r="A739" s="1"/>
      <c r="W739" s="11"/>
    </row>
    <row r="740" ht="12.75" customHeight="1">
      <c r="A740" s="1"/>
      <c r="W740" s="11"/>
    </row>
    <row r="741" ht="12.75" customHeight="1">
      <c r="A741" s="1"/>
      <c r="W741" s="11"/>
    </row>
    <row r="742" ht="12.75" customHeight="1">
      <c r="A742" s="1"/>
      <c r="W742" s="11"/>
    </row>
    <row r="743" ht="12.75" customHeight="1">
      <c r="A743" s="1"/>
      <c r="W743" s="11"/>
    </row>
    <row r="744" ht="12.75" customHeight="1">
      <c r="A744" s="1"/>
      <c r="W744" s="11"/>
    </row>
    <row r="745" ht="12.75" customHeight="1">
      <c r="A745" s="1"/>
      <c r="W745" s="11"/>
    </row>
    <row r="746" ht="12.75" customHeight="1">
      <c r="A746" s="1"/>
      <c r="W746" s="11"/>
    </row>
    <row r="747" ht="12.75" customHeight="1">
      <c r="A747" s="1"/>
      <c r="W747" s="11"/>
    </row>
    <row r="748" ht="12.75" customHeight="1">
      <c r="A748" s="1"/>
      <c r="W748" s="11"/>
    </row>
    <row r="749" ht="12.75" customHeight="1">
      <c r="A749" s="1"/>
      <c r="W749" s="11"/>
    </row>
    <row r="750" ht="12.75" customHeight="1">
      <c r="A750" s="1"/>
      <c r="W750" s="11"/>
    </row>
    <row r="751" ht="12.75" customHeight="1">
      <c r="A751" s="1"/>
      <c r="W751" s="11"/>
    </row>
    <row r="752" ht="12.75" customHeight="1">
      <c r="A752" s="1"/>
      <c r="W752" s="11"/>
    </row>
    <row r="753" ht="12.75" customHeight="1">
      <c r="A753" s="1"/>
      <c r="W753" s="11"/>
    </row>
    <row r="754" ht="12.75" customHeight="1">
      <c r="A754" s="1"/>
      <c r="W754" s="11"/>
    </row>
    <row r="755" ht="12.75" customHeight="1">
      <c r="A755" s="1"/>
      <c r="W755" s="11"/>
    </row>
    <row r="756" ht="12.75" customHeight="1">
      <c r="A756" s="1"/>
      <c r="W756" s="11"/>
    </row>
    <row r="757" ht="12.75" customHeight="1">
      <c r="A757" s="1"/>
      <c r="W757" s="11"/>
    </row>
    <row r="758" ht="12.75" customHeight="1">
      <c r="A758" s="1"/>
      <c r="W758" s="11"/>
    </row>
    <row r="759" ht="12.75" customHeight="1">
      <c r="A759" s="1"/>
      <c r="W759" s="11"/>
    </row>
    <row r="760" ht="12.75" customHeight="1">
      <c r="A760" s="1"/>
      <c r="W760" s="11"/>
    </row>
    <row r="761" ht="12.75" customHeight="1">
      <c r="A761" s="1"/>
      <c r="W761" s="11"/>
    </row>
    <row r="762" ht="12.75" customHeight="1">
      <c r="A762" s="1"/>
      <c r="W762" s="11"/>
    </row>
    <row r="763" ht="12.75" customHeight="1">
      <c r="A763" s="1"/>
      <c r="W763" s="11"/>
    </row>
    <row r="764" ht="12.75" customHeight="1">
      <c r="A764" s="1"/>
      <c r="W764" s="11"/>
    </row>
    <row r="765" ht="12.75" customHeight="1">
      <c r="A765" s="1"/>
      <c r="W765" s="11"/>
    </row>
    <row r="766" ht="12.75" customHeight="1">
      <c r="A766" s="1"/>
      <c r="W766" s="11"/>
    </row>
    <row r="767" ht="12.75" customHeight="1">
      <c r="A767" s="1"/>
      <c r="W767" s="11"/>
    </row>
    <row r="768" ht="12.75" customHeight="1">
      <c r="A768" s="1"/>
      <c r="W768" s="11"/>
    </row>
    <row r="769" ht="12.75" customHeight="1">
      <c r="A769" s="1"/>
      <c r="W769" s="11"/>
    </row>
    <row r="770" ht="12.75" customHeight="1">
      <c r="A770" s="1"/>
      <c r="W770" s="11"/>
    </row>
    <row r="771" ht="12.75" customHeight="1">
      <c r="A771" s="1"/>
      <c r="W771" s="11"/>
    </row>
    <row r="772" ht="12.75" customHeight="1">
      <c r="A772" s="1"/>
      <c r="W772" s="11"/>
    </row>
    <row r="773" ht="12.75" customHeight="1">
      <c r="A773" s="1"/>
      <c r="W773" s="11"/>
    </row>
    <row r="774" ht="12.75" customHeight="1">
      <c r="A774" s="1"/>
      <c r="W774" s="11"/>
    </row>
    <row r="775" ht="12.75" customHeight="1">
      <c r="A775" s="1"/>
      <c r="W775" s="11"/>
    </row>
    <row r="776" ht="12.75" customHeight="1">
      <c r="A776" s="1"/>
      <c r="W776" s="11"/>
    </row>
    <row r="777" ht="12.75" customHeight="1">
      <c r="A777" s="1"/>
      <c r="W777" s="11"/>
    </row>
    <row r="778" ht="12.75" customHeight="1">
      <c r="A778" s="1"/>
      <c r="W778" s="11"/>
    </row>
    <row r="779" ht="12.75" customHeight="1">
      <c r="A779" s="1"/>
      <c r="W779" s="11"/>
    </row>
    <row r="780" ht="12.75" customHeight="1">
      <c r="A780" s="1"/>
      <c r="W780" s="11"/>
    </row>
    <row r="781" ht="12.75" customHeight="1">
      <c r="A781" s="1"/>
      <c r="W781" s="11"/>
    </row>
    <row r="782" ht="12.75" customHeight="1">
      <c r="A782" s="1"/>
      <c r="W782" s="11"/>
    </row>
    <row r="783" ht="12.75" customHeight="1">
      <c r="A783" s="1"/>
      <c r="W783" s="11"/>
    </row>
    <row r="784" ht="12.75" customHeight="1">
      <c r="A784" s="1"/>
      <c r="W784" s="11"/>
    </row>
    <row r="785" ht="12.75" customHeight="1">
      <c r="A785" s="1"/>
      <c r="W785" s="11"/>
    </row>
    <row r="786" ht="12.75" customHeight="1">
      <c r="A786" s="1"/>
      <c r="W786" s="11"/>
    </row>
    <row r="787" ht="12.75" customHeight="1">
      <c r="A787" s="1"/>
      <c r="W787" s="11"/>
    </row>
    <row r="788" ht="12.75" customHeight="1">
      <c r="A788" s="1"/>
      <c r="W788" s="11"/>
    </row>
    <row r="789" ht="12.75" customHeight="1">
      <c r="A789" s="1"/>
      <c r="W789" s="11"/>
    </row>
    <row r="790" ht="12.75" customHeight="1">
      <c r="A790" s="1"/>
      <c r="W790" s="11"/>
    </row>
    <row r="791" ht="12.75" customHeight="1">
      <c r="A791" s="1"/>
      <c r="W791" s="11"/>
    </row>
    <row r="792" ht="12.75" customHeight="1">
      <c r="A792" s="1"/>
      <c r="W792" s="11"/>
    </row>
    <row r="793" ht="12.75" customHeight="1">
      <c r="A793" s="1"/>
      <c r="W793" s="11"/>
    </row>
    <row r="794" ht="12.75" customHeight="1">
      <c r="A794" s="1"/>
      <c r="W794" s="11"/>
    </row>
    <row r="795" ht="12.75" customHeight="1">
      <c r="A795" s="1"/>
      <c r="W795" s="11"/>
    </row>
    <row r="796" ht="12.75" customHeight="1">
      <c r="A796" s="1"/>
      <c r="W796" s="11"/>
    </row>
    <row r="797" ht="12.75" customHeight="1">
      <c r="A797" s="1"/>
      <c r="W797" s="11"/>
    </row>
    <row r="798" ht="12.75" customHeight="1">
      <c r="A798" s="1"/>
      <c r="W798" s="11"/>
    </row>
    <row r="799" ht="12.75" customHeight="1">
      <c r="A799" s="1"/>
      <c r="W799" s="11"/>
    </row>
    <row r="800" ht="12.75" customHeight="1">
      <c r="A800" s="1"/>
      <c r="W800" s="11"/>
    </row>
    <row r="801" ht="12.75" customHeight="1">
      <c r="A801" s="1"/>
      <c r="W801" s="11"/>
    </row>
    <row r="802" ht="12.75" customHeight="1">
      <c r="A802" s="1"/>
      <c r="W802" s="11"/>
    </row>
    <row r="803" ht="12.75" customHeight="1">
      <c r="A803" s="1"/>
      <c r="W803" s="11"/>
    </row>
    <row r="804" ht="12.75" customHeight="1">
      <c r="A804" s="1"/>
      <c r="W804" s="11"/>
    </row>
    <row r="805" ht="12.75" customHeight="1">
      <c r="A805" s="1"/>
      <c r="W805" s="11"/>
    </row>
    <row r="806" ht="12.75" customHeight="1">
      <c r="A806" s="1"/>
      <c r="W806" s="11"/>
    </row>
    <row r="807" ht="12.75" customHeight="1">
      <c r="A807" s="1"/>
      <c r="W807" s="11"/>
    </row>
    <row r="808" ht="12.75" customHeight="1">
      <c r="A808" s="1"/>
      <c r="W808" s="11"/>
    </row>
    <row r="809" ht="12.75" customHeight="1">
      <c r="A809" s="1"/>
      <c r="W809" s="11"/>
    </row>
    <row r="810" ht="12.75" customHeight="1">
      <c r="A810" s="1"/>
      <c r="W810" s="11"/>
    </row>
    <row r="811" ht="12.75" customHeight="1">
      <c r="A811" s="1"/>
      <c r="W811" s="11"/>
    </row>
    <row r="812" ht="12.75" customHeight="1">
      <c r="A812" s="1"/>
      <c r="W812" s="11"/>
    </row>
    <row r="813" ht="12.75" customHeight="1">
      <c r="A813" s="1"/>
      <c r="W813" s="11"/>
    </row>
    <row r="814" ht="12.75" customHeight="1">
      <c r="A814" s="1"/>
      <c r="W814" s="11"/>
    </row>
    <row r="815" ht="12.75" customHeight="1">
      <c r="A815" s="1"/>
      <c r="W815" s="11"/>
    </row>
    <row r="816" ht="12.75" customHeight="1">
      <c r="A816" s="1"/>
      <c r="W816" s="11"/>
    </row>
    <row r="817" ht="12.75" customHeight="1">
      <c r="A817" s="1"/>
      <c r="W817" s="11"/>
    </row>
    <row r="818" ht="12.75" customHeight="1">
      <c r="A818" s="1"/>
      <c r="W818" s="11"/>
    </row>
    <row r="819" ht="12.75" customHeight="1">
      <c r="A819" s="1"/>
      <c r="W819" s="11"/>
    </row>
    <row r="820" ht="12.75" customHeight="1">
      <c r="A820" s="1"/>
      <c r="W820" s="11"/>
    </row>
    <row r="821" ht="12.75" customHeight="1">
      <c r="A821" s="1"/>
      <c r="W821" s="11"/>
    </row>
    <row r="822" ht="12.75" customHeight="1">
      <c r="A822" s="1"/>
      <c r="W822" s="11"/>
    </row>
    <row r="823" ht="12.75" customHeight="1">
      <c r="A823" s="1"/>
      <c r="W823" s="11"/>
    </row>
    <row r="824" ht="12.75" customHeight="1">
      <c r="A824" s="1"/>
      <c r="W824" s="11"/>
    </row>
    <row r="825" ht="12.75" customHeight="1">
      <c r="A825" s="1"/>
      <c r="W825" s="11"/>
    </row>
    <row r="826" ht="12.75" customHeight="1">
      <c r="A826" s="1"/>
      <c r="W826" s="11"/>
    </row>
    <row r="827" ht="12.75" customHeight="1">
      <c r="A827" s="1"/>
      <c r="W827" s="11"/>
    </row>
    <row r="828" ht="12.75" customHeight="1">
      <c r="A828" s="1"/>
      <c r="W828" s="11"/>
    </row>
    <row r="829" ht="12.75" customHeight="1">
      <c r="A829" s="1"/>
      <c r="W829" s="11"/>
    </row>
    <row r="830" ht="12.75" customHeight="1">
      <c r="A830" s="1"/>
      <c r="W830" s="11"/>
    </row>
    <row r="831" ht="12.75" customHeight="1">
      <c r="A831" s="1"/>
      <c r="W831" s="11"/>
    </row>
    <row r="832" ht="12.75" customHeight="1">
      <c r="A832" s="1"/>
      <c r="W832" s="11"/>
    </row>
    <row r="833" ht="12.75" customHeight="1">
      <c r="A833" s="1"/>
      <c r="W833" s="11"/>
    </row>
    <row r="834" ht="12.75" customHeight="1">
      <c r="A834" s="1"/>
      <c r="W834" s="11"/>
    </row>
    <row r="835" ht="12.75" customHeight="1">
      <c r="A835" s="1"/>
      <c r="W835" s="11"/>
    </row>
    <row r="836" ht="12.75" customHeight="1">
      <c r="A836" s="1"/>
      <c r="W836" s="11"/>
    </row>
    <row r="837" ht="12.75" customHeight="1">
      <c r="A837" s="1"/>
      <c r="W837" s="11"/>
    </row>
    <row r="838" ht="12.75" customHeight="1">
      <c r="A838" s="1"/>
      <c r="W838" s="11"/>
    </row>
    <row r="839" ht="12.75" customHeight="1">
      <c r="A839" s="1"/>
      <c r="W839" s="11"/>
    </row>
    <row r="840" ht="12.75" customHeight="1">
      <c r="A840" s="1"/>
      <c r="W840" s="11"/>
    </row>
    <row r="841" ht="12.75" customHeight="1">
      <c r="A841" s="1"/>
      <c r="W841" s="11"/>
    </row>
    <row r="842" ht="12.75" customHeight="1">
      <c r="A842" s="1"/>
      <c r="W842" s="11"/>
    </row>
    <row r="843" ht="12.75" customHeight="1">
      <c r="A843" s="1"/>
      <c r="W843" s="11"/>
    </row>
    <row r="844" ht="12.75" customHeight="1">
      <c r="A844" s="1"/>
      <c r="W844" s="11"/>
    </row>
    <row r="845" ht="12.75" customHeight="1">
      <c r="A845" s="1"/>
      <c r="W845" s="11"/>
    </row>
    <row r="846" ht="12.75" customHeight="1">
      <c r="A846" s="1"/>
      <c r="W846" s="11"/>
    </row>
    <row r="847" ht="12.75" customHeight="1">
      <c r="A847" s="1"/>
      <c r="W847" s="11"/>
    </row>
    <row r="848" ht="12.75" customHeight="1">
      <c r="A848" s="1"/>
      <c r="W848" s="11"/>
    </row>
    <row r="849" ht="12.75" customHeight="1">
      <c r="A849" s="1"/>
      <c r="W849" s="11"/>
    </row>
    <row r="850" ht="12.75" customHeight="1">
      <c r="A850" s="1"/>
      <c r="W850" s="11"/>
    </row>
    <row r="851" ht="12.75" customHeight="1">
      <c r="A851" s="1"/>
      <c r="W851" s="11"/>
    </row>
    <row r="852" ht="12.75" customHeight="1">
      <c r="A852" s="1"/>
      <c r="W852" s="11"/>
    </row>
    <row r="853" ht="12.75" customHeight="1">
      <c r="A853" s="1"/>
      <c r="W853" s="11"/>
    </row>
    <row r="854" ht="12.75" customHeight="1">
      <c r="A854" s="1"/>
      <c r="W854" s="11"/>
    </row>
    <row r="855" ht="12.75" customHeight="1">
      <c r="A855" s="1"/>
      <c r="W855" s="11"/>
    </row>
    <row r="856" ht="12.75" customHeight="1">
      <c r="A856" s="1"/>
      <c r="W856" s="11"/>
    </row>
    <row r="857" ht="12.75" customHeight="1">
      <c r="A857" s="1"/>
      <c r="W857" s="11"/>
    </row>
    <row r="858" ht="12.75" customHeight="1">
      <c r="A858" s="1"/>
      <c r="W858" s="11"/>
    </row>
    <row r="859" ht="12.75" customHeight="1">
      <c r="A859" s="1"/>
      <c r="W859" s="11"/>
    </row>
    <row r="860" ht="12.75" customHeight="1">
      <c r="A860" s="1"/>
      <c r="W860" s="11"/>
    </row>
    <row r="861" ht="12.75" customHeight="1">
      <c r="A861" s="1"/>
      <c r="W861" s="11"/>
    </row>
    <row r="862" ht="12.75" customHeight="1">
      <c r="A862" s="1"/>
      <c r="W862" s="11"/>
    </row>
    <row r="863" ht="12.75" customHeight="1">
      <c r="A863" s="1"/>
      <c r="W863" s="11"/>
    </row>
    <row r="864" ht="12.75" customHeight="1">
      <c r="A864" s="1"/>
      <c r="W864" s="11"/>
    </row>
    <row r="865" ht="12.75" customHeight="1">
      <c r="A865" s="1"/>
      <c r="W865" s="11"/>
    </row>
    <row r="866" ht="12.75" customHeight="1">
      <c r="A866" s="1"/>
      <c r="W866" s="11"/>
    </row>
    <row r="867" ht="12.75" customHeight="1">
      <c r="A867" s="1"/>
      <c r="W867" s="11"/>
    </row>
    <row r="868" ht="12.75" customHeight="1">
      <c r="A868" s="1"/>
      <c r="W868" s="11"/>
    </row>
    <row r="869" ht="12.75" customHeight="1">
      <c r="A869" s="1"/>
      <c r="W869" s="11"/>
    </row>
    <row r="870" ht="12.75" customHeight="1">
      <c r="A870" s="1"/>
      <c r="W870" s="11"/>
    </row>
    <row r="871" ht="12.75" customHeight="1">
      <c r="A871" s="1"/>
      <c r="W871" s="11"/>
    </row>
    <row r="872" ht="12.75" customHeight="1">
      <c r="A872" s="1"/>
      <c r="W872" s="11"/>
    </row>
    <row r="873" ht="12.75" customHeight="1">
      <c r="A873" s="1"/>
      <c r="W873" s="11"/>
    </row>
    <row r="874" ht="12.75" customHeight="1">
      <c r="A874" s="1"/>
      <c r="W874" s="11"/>
    </row>
    <row r="875" ht="12.75" customHeight="1">
      <c r="A875" s="1"/>
      <c r="W875" s="11"/>
    </row>
    <row r="876" ht="12.75" customHeight="1">
      <c r="A876" s="1"/>
      <c r="W876" s="11"/>
    </row>
    <row r="877" ht="12.75" customHeight="1">
      <c r="A877" s="1"/>
      <c r="W877" s="11"/>
    </row>
    <row r="878" ht="12.75" customHeight="1">
      <c r="A878" s="1"/>
      <c r="W878" s="11"/>
    </row>
    <row r="879" ht="12.75" customHeight="1">
      <c r="A879" s="1"/>
      <c r="W879" s="11"/>
    </row>
    <row r="880" ht="12.75" customHeight="1">
      <c r="A880" s="1"/>
      <c r="W880" s="11"/>
    </row>
    <row r="881" ht="12.75" customHeight="1">
      <c r="A881" s="1"/>
      <c r="W881" s="11"/>
    </row>
    <row r="882" ht="12.75" customHeight="1">
      <c r="A882" s="1"/>
      <c r="W882" s="11"/>
    </row>
    <row r="883" ht="12.75" customHeight="1">
      <c r="A883" s="1"/>
      <c r="W883" s="11"/>
    </row>
    <row r="884" ht="12.75" customHeight="1">
      <c r="A884" s="1"/>
      <c r="W884" s="11"/>
    </row>
    <row r="885" ht="12.75" customHeight="1">
      <c r="A885" s="1"/>
      <c r="W885" s="11"/>
    </row>
    <row r="886" ht="12.75" customHeight="1">
      <c r="A886" s="1"/>
      <c r="W886" s="11"/>
    </row>
    <row r="887" ht="12.75" customHeight="1">
      <c r="A887" s="1"/>
      <c r="W887" s="11"/>
    </row>
    <row r="888" ht="12.75" customHeight="1">
      <c r="A888" s="1"/>
      <c r="W888" s="11"/>
    </row>
    <row r="889" ht="12.75" customHeight="1">
      <c r="A889" s="1"/>
      <c r="W889" s="11"/>
    </row>
    <row r="890" ht="12.75" customHeight="1">
      <c r="A890" s="1"/>
      <c r="W890" s="11"/>
    </row>
    <row r="891" ht="12.75" customHeight="1">
      <c r="A891" s="1"/>
      <c r="W891" s="11"/>
    </row>
    <row r="892" ht="12.75" customHeight="1">
      <c r="A892" s="1"/>
      <c r="W892" s="11"/>
    </row>
    <row r="893" ht="12.75" customHeight="1">
      <c r="A893" s="1"/>
      <c r="W893" s="11"/>
    </row>
    <row r="894" ht="12.75" customHeight="1">
      <c r="A894" s="1"/>
      <c r="W894" s="11"/>
    </row>
    <row r="895" ht="12.75" customHeight="1">
      <c r="A895" s="1"/>
      <c r="W895" s="11"/>
    </row>
    <row r="896" ht="12.75" customHeight="1">
      <c r="A896" s="1"/>
      <c r="W896" s="11"/>
    </row>
    <row r="897" ht="12.75" customHeight="1">
      <c r="A897" s="1"/>
      <c r="W897" s="11"/>
    </row>
    <row r="898" ht="12.75" customHeight="1">
      <c r="A898" s="1"/>
      <c r="W898" s="11"/>
    </row>
    <row r="899" ht="12.75" customHeight="1">
      <c r="A899" s="1"/>
      <c r="W899" s="11"/>
    </row>
    <row r="900" ht="12.75" customHeight="1">
      <c r="A900" s="1"/>
      <c r="W900" s="11"/>
    </row>
    <row r="901" ht="12.75" customHeight="1">
      <c r="A901" s="1"/>
      <c r="W901" s="11"/>
    </row>
    <row r="902" ht="12.75" customHeight="1">
      <c r="A902" s="1"/>
      <c r="W902" s="11"/>
    </row>
    <row r="903" ht="12.75" customHeight="1">
      <c r="A903" s="1"/>
      <c r="W903" s="11"/>
    </row>
    <row r="904" ht="12.75" customHeight="1">
      <c r="A904" s="1"/>
      <c r="W904" s="11"/>
    </row>
    <row r="905" ht="12.75" customHeight="1">
      <c r="A905" s="1"/>
      <c r="W905" s="11"/>
    </row>
    <row r="906" ht="12.75" customHeight="1">
      <c r="A906" s="1"/>
      <c r="W906" s="11"/>
    </row>
    <row r="907" ht="12.75" customHeight="1">
      <c r="A907" s="1"/>
      <c r="W907" s="11"/>
    </row>
    <row r="908" ht="12.75" customHeight="1">
      <c r="A908" s="1"/>
      <c r="W908" s="11"/>
    </row>
    <row r="909" ht="12.75" customHeight="1">
      <c r="A909" s="1"/>
      <c r="W909" s="11"/>
    </row>
    <row r="910" ht="12.75" customHeight="1">
      <c r="A910" s="1"/>
      <c r="W910" s="11"/>
    </row>
    <row r="911" ht="12.75" customHeight="1">
      <c r="A911" s="1"/>
      <c r="W911" s="11"/>
    </row>
    <row r="912" ht="12.75" customHeight="1">
      <c r="A912" s="1"/>
      <c r="W912" s="11"/>
    </row>
    <row r="913" ht="12.75" customHeight="1">
      <c r="A913" s="1"/>
      <c r="W913" s="11"/>
    </row>
    <row r="914" ht="12.75" customHeight="1">
      <c r="A914" s="1"/>
      <c r="W914" s="11"/>
    </row>
    <row r="915" ht="12.75" customHeight="1">
      <c r="A915" s="1"/>
      <c r="W915" s="11"/>
    </row>
    <row r="916" ht="12.75" customHeight="1">
      <c r="A916" s="1"/>
      <c r="W916" s="11"/>
    </row>
    <row r="917" ht="12.75" customHeight="1">
      <c r="A917" s="1"/>
      <c r="W917" s="11"/>
    </row>
    <row r="918" ht="12.75" customHeight="1">
      <c r="A918" s="1"/>
      <c r="W918" s="11"/>
    </row>
    <row r="919" ht="12.75" customHeight="1">
      <c r="A919" s="1"/>
      <c r="W919" s="11"/>
    </row>
    <row r="920" ht="12.75" customHeight="1">
      <c r="A920" s="1"/>
      <c r="W920" s="11"/>
    </row>
    <row r="921" ht="12.75" customHeight="1">
      <c r="A921" s="1"/>
      <c r="W921" s="11"/>
    </row>
    <row r="922" ht="12.75" customHeight="1">
      <c r="A922" s="1"/>
      <c r="W922" s="11"/>
    </row>
    <row r="923" ht="12.75" customHeight="1">
      <c r="A923" s="1"/>
      <c r="W923" s="11"/>
    </row>
    <row r="924" ht="12.75" customHeight="1">
      <c r="A924" s="1"/>
      <c r="W924" s="11"/>
    </row>
    <row r="925" ht="12.75" customHeight="1">
      <c r="A925" s="1"/>
      <c r="W925" s="11"/>
    </row>
    <row r="926" ht="12.75" customHeight="1">
      <c r="A926" s="1"/>
      <c r="W926" s="11"/>
    </row>
    <row r="927" ht="12.75" customHeight="1">
      <c r="A927" s="1"/>
      <c r="W927" s="11"/>
    </row>
    <row r="928" ht="12.75" customHeight="1">
      <c r="A928" s="1"/>
      <c r="W928" s="11"/>
    </row>
    <row r="929" ht="12.75" customHeight="1">
      <c r="A929" s="1"/>
      <c r="W929" s="11"/>
    </row>
    <row r="930" ht="12.75" customHeight="1">
      <c r="A930" s="1"/>
      <c r="W930" s="11"/>
    </row>
    <row r="931" ht="12.75" customHeight="1">
      <c r="A931" s="1"/>
      <c r="W931" s="11"/>
    </row>
    <row r="932" ht="12.75" customHeight="1">
      <c r="A932" s="1"/>
      <c r="W932" s="11"/>
    </row>
    <row r="933" ht="12.75" customHeight="1">
      <c r="A933" s="1"/>
      <c r="W933" s="11"/>
    </row>
    <row r="934" ht="12.75" customHeight="1">
      <c r="A934" s="1"/>
      <c r="W934" s="11"/>
    </row>
    <row r="935" ht="12.75" customHeight="1">
      <c r="A935" s="1"/>
      <c r="W935" s="11"/>
    </row>
    <row r="936" ht="12.75" customHeight="1">
      <c r="A936" s="1"/>
      <c r="W936" s="11"/>
    </row>
    <row r="937" ht="12.75" customHeight="1">
      <c r="A937" s="1"/>
      <c r="W937" s="11"/>
    </row>
    <row r="938" ht="12.75" customHeight="1">
      <c r="A938" s="1"/>
      <c r="W938" s="11"/>
    </row>
    <row r="939" ht="12.75" customHeight="1">
      <c r="A939" s="1"/>
      <c r="W939" s="11"/>
    </row>
    <row r="940" ht="12.75" customHeight="1">
      <c r="A940" s="1"/>
      <c r="W940" s="11"/>
    </row>
    <row r="941" ht="12.75" customHeight="1">
      <c r="A941" s="1"/>
      <c r="W941" s="11"/>
    </row>
    <row r="942" ht="12.75" customHeight="1">
      <c r="A942" s="1"/>
      <c r="W942" s="11"/>
    </row>
    <row r="943" ht="12.75" customHeight="1">
      <c r="A943" s="1"/>
      <c r="W943" s="11"/>
    </row>
    <row r="944" ht="12.75" customHeight="1">
      <c r="A944" s="1"/>
      <c r="W944" s="11"/>
    </row>
    <row r="945" ht="12.75" customHeight="1">
      <c r="A945" s="1"/>
      <c r="W945" s="11"/>
    </row>
    <row r="946" ht="12.75" customHeight="1">
      <c r="A946" s="1"/>
      <c r="W946" s="11"/>
    </row>
    <row r="947" ht="12.75" customHeight="1">
      <c r="A947" s="1"/>
      <c r="W947" s="11"/>
    </row>
    <row r="948" ht="12.75" customHeight="1">
      <c r="A948" s="1"/>
      <c r="W948" s="11"/>
    </row>
    <row r="949" ht="12.75" customHeight="1">
      <c r="A949" s="1"/>
      <c r="W949" s="11"/>
    </row>
    <row r="950" ht="12.75" customHeight="1">
      <c r="A950" s="1"/>
      <c r="W950" s="11"/>
    </row>
    <row r="951" ht="12.75" customHeight="1">
      <c r="A951" s="1"/>
      <c r="W951" s="11"/>
    </row>
    <row r="952" ht="12.75" customHeight="1">
      <c r="A952" s="1"/>
      <c r="W952" s="11"/>
    </row>
    <row r="953" ht="12.75" customHeight="1">
      <c r="A953" s="1"/>
      <c r="W953" s="11"/>
    </row>
    <row r="954" ht="12.75" customHeight="1">
      <c r="A954" s="1"/>
      <c r="W954" s="11"/>
    </row>
    <row r="955" ht="12.75" customHeight="1">
      <c r="A955" s="1"/>
      <c r="W955" s="11"/>
    </row>
    <row r="956" ht="12.75" customHeight="1">
      <c r="A956" s="1"/>
      <c r="W956" s="11"/>
    </row>
    <row r="957" ht="12.75" customHeight="1">
      <c r="A957" s="1"/>
      <c r="W957" s="11"/>
    </row>
    <row r="958" ht="12.75" customHeight="1">
      <c r="A958" s="1"/>
      <c r="W958" s="11"/>
    </row>
    <row r="959" ht="12.75" customHeight="1">
      <c r="A959" s="1"/>
      <c r="W959" s="11"/>
    </row>
    <row r="960" ht="12.75" customHeight="1">
      <c r="A960" s="1"/>
      <c r="W960" s="11"/>
    </row>
    <row r="961" ht="12.75" customHeight="1">
      <c r="A961" s="1"/>
      <c r="W961" s="11"/>
    </row>
    <row r="962" ht="12.75" customHeight="1">
      <c r="A962" s="1"/>
      <c r="W962" s="11"/>
    </row>
    <row r="963" ht="12.75" customHeight="1">
      <c r="A963" s="1"/>
      <c r="W963" s="11"/>
    </row>
    <row r="964" ht="12.75" customHeight="1">
      <c r="A964" s="1"/>
      <c r="W964" s="11"/>
    </row>
    <row r="965" ht="12.75" customHeight="1">
      <c r="A965" s="1"/>
      <c r="W965" s="11"/>
    </row>
    <row r="966" ht="12.75" customHeight="1">
      <c r="A966" s="1"/>
      <c r="W966" s="11"/>
    </row>
    <row r="967" ht="12.75" customHeight="1">
      <c r="A967" s="1"/>
      <c r="W967" s="11"/>
    </row>
    <row r="968" ht="12.75" customHeight="1">
      <c r="A968" s="1"/>
      <c r="W968" s="11"/>
    </row>
    <row r="969" ht="12.75" customHeight="1">
      <c r="A969" s="1"/>
      <c r="W969" s="11"/>
    </row>
    <row r="970" ht="12.75" customHeight="1">
      <c r="A970" s="1"/>
      <c r="W970" s="11"/>
    </row>
    <row r="971" ht="12.75" customHeight="1">
      <c r="A971" s="1"/>
      <c r="W971" s="11"/>
    </row>
    <row r="972" ht="12.75" customHeight="1">
      <c r="A972" s="1"/>
      <c r="W972" s="11"/>
    </row>
    <row r="973" ht="12.75" customHeight="1">
      <c r="A973" s="1"/>
      <c r="W973" s="11"/>
    </row>
    <row r="974" ht="12.75" customHeight="1">
      <c r="A974" s="1"/>
      <c r="W974" s="11"/>
    </row>
    <row r="975" ht="12.75" customHeight="1">
      <c r="A975" s="1"/>
      <c r="W975" s="11"/>
    </row>
    <row r="976" ht="12.75" customHeight="1">
      <c r="A976" s="1"/>
      <c r="W976" s="11"/>
    </row>
    <row r="977" ht="12.75" customHeight="1">
      <c r="A977" s="1"/>
      <c r="W977" s="11"/>
    </row>
    <row r="978" ht="12.75" customHeight="1">
      <c r="A978" s="1"/>
      <c r="W978" s="11"/>
    </row>
    <row r="979" ht="12.75" customHeight="1">
      <c r="A979" s="1"/>
      <c r="W979" s="11"/>
    </row>
    <row r="980" ht="12.75" customHeight="1">
      <c r="A980" s="1"/>
      <c r="W980" s="11"/>
    </row>
    <row r="981" ht="12.75" customHeight="1">
      <c r="A981" s="1"/>
      <c r="W981" s="11"/>
    </row>
    <row r="982" ht="12.75" customHeight="1">
      <c r="A982" s="1"/>
      <c r="W982" s="11"/>
    </row>
    <row r="983" ht="12.75" customHeight="1">
      <c r="A983" s="1"/>
      <c r="W983" s="11"/>
    </row>
    <row r="984" ht="12.75" customHeight="1">
      <c r="A984" s="1"/>
      <c r="W984" s="11"/>
    </row>
    <row r="985" ht="12.75" customHeight="1">
      <c r="A985" s="1"/>
      <c r="W985" s="11"/>
    </row>
    <row r="986" ht="12.75" customHeight="1">
      <c r="A986" s="1"/>
      <c r="W986" s="11"/>
    </row>
    <row r="987" ht="12.75" customHeight="1">
      <c r="A987" s="1"/>
      <c r="W987" s="11"/>
    </row>
    <row r="988" ht="12.75" customHeight="1">
      <c r="A988" s="1"/>
      <c r="W988" s="11"/>
    </row>
    <row r="989" ht="12.75" customHeight="1">
      <c r="A989" s="1"/>
      <c r="W989" s="11"/>
    </row>
    <row r="990" ht="12.75" customHeight="1">
      <c r="A990" s="1"/>
      <c r="W990" s="11"/>
    </row>
    <row r="991" ht="12.75" customHeight="1">
      <c r="A991" s="1"/>
      <c r="W991" s="11"/>
    </row>
    <row r="992" ht="12.75" customHeight="1">
      <c r="A992" s="1"/>
      <c r="W992" s="11"/>
    </row>
    <row r="993" ht="12.75" customHeight="1">
      <c r="A993" s="1"/>
      <c r="W993" s="11"/>
    </row>
    <row r="994" ht="12.75" customHeight="1">
      <c r="A994" s="1"/>
      <c r="W994" s="11"/>
    </row>
    <row r="995" ht="12.75" customHeight="1">
      <c r="A995" s="1"/>
      <c r="W995" s="11"/>
    </row>
    <row r="996" ht="12.75" customHeight="1">
      <c r="A996" s="1"/>
      <c r="W996" s="11"/>
    </row>
    <row r="997" ht="12.75" customHeight="1">
      <c r="A997" s="1"/>
      <c r="W997" s="11"/>
    </row>
    <row r="998" ht="12.75" customHeight="1">
      <c r="A998" s="1"/>
      <c r="W998" s="11"/>
    </row>
    <row r="999" ht="12.75" customHeight="1">
      <c r="A999" s="1"/>
      <c r="W999" s="11"/>
    </row>
    <row r="1000" ht="12.75" customHeight="1">
      <c r="A1000" s="1"/>
      <c r="W1000" s="11"/>
    </row>
  </sheetData>
  <conditionalFormatting sqref="D2:D70">
    <cfRule type="expression" dxfId="0" priority="1">
      <formula>GT(D$2:D$70,indirect("'clingo Sorted by runtime'!D2:D70"))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43"/>
    <col customWidth="1" min="2" max="2" width="6.43"/>
    <col customWidth="1" min="3" max="3" width="9.14"/>
    <col customWidth="1" min="4" max="4" width="18.43"/>
    <col customWidth="1" min="5" max="5" width="9.86"/>
    <col customWidth="1" min="6" max="6" width="10.71"/>
    <col customWidth="1" min="7" max="7" width="10.0"/>
    <col customWidth="1" min="8" max="8" width="14.0"/>
    <col customWidth="1" min="9" max="9" width="11.29"/>
    <col customWidth="1" min="10" max="10" width="10.14"/>
    <col customWidth="1" min="11" max="11" width="8.14"/>
    <col customWidth="1" min="12" max="12" width="9.14"/>
    <col customWidth="1" min="13" max="13" width="9.43"/>
    <col customWidth="1" min="14" max="14" width="9.14"/>
    <col customWidth="1" min="15" max="15" width="7.14"/>
    <col customWidth="1" min="16" max="16" width="13.0"/>
    <col customWidth="1" min="17" max="17" width="11.0"/>
    <col customWidth="1" min="18" max="18" width="10.86"/>
    <col customWidth="1" min="19" max="19" width="7.14"/>
    <col customWidth="1" min="20" max="20" width="8.57"/>
    <col customWidth="1" min="21" max="21" width="8.14"/>
    <col customWidth="1" min="22" max="22" width="8.57"/>
    <col customWidth="1" min="23" max="23" width="7.57"/>
    <col customWidth="1" min="24" max="24" width="15.43"/>
    <col customWidth="1" min="25" max="25" width="6.57"/>
    <col customWidth="1" min="26" max="26" width="11.0"/>
    <col customWidth="1" min="27" max="27" width="13.57"/>
  </cols>
  <sheetData>
    <row r="1" ht="21.0" customHeight="1">
      <c r="A1" s="7" t="s">
        <v>0</v>
      </c>
      <c r="B1" s="9" t="s">
        <v>5</v>
      </c>
      <c r="C1" s="10" t="s">
        <v>1</v>
      </c>
      <c r="D1" s="12" t="s">
        <v>3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3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3" t="s">
        <v>24</v>
      </c>
      <c r="X1" s="10" t="s">
        <v>25</v>
      </c>
      <c r="Y1" s="10" t="s">
        <v>26</v>
      </c>
      <c r="Z1" s="10" t="s">
        <v>27</v>
      </c>
      <c r="AA1" s="14" t="s">
        <v>28</v>
      </c>
    </row>
    <row r="2" ht="12.75" customHeight="1">
      <c r="A2" s="15" t="s">
        <v>29</v>
      </c>
      <c r="B2" s="16">
        <f>(clingo!C2-telingo!C2)/clingo!C2</f>
        <v>0</v>
      </c>
      <c r="C2" s="17">
        <f>(clingo!D2-telingo!D2)/clingo!D2</f>
        <v>0.3887913313</v>
      </c>
      <c r="D2" s="18">
        <f>IFERROR(('clingo-grounding-time'!D2-'telingo-grounding-time'!D2)/'clingo-grounding-time'!D2,"-")</f>
        <v>0.003134796238</v>
      </c>
      <c r="E2" s="17">
        <f>(clingo!E2-telingo!E2)/clingo!E2</f>
        <v>0.3386479699</v>
      </c>
      <c r="F2" s="17">
        <f>(clingo!F2-telingo!F2)/clingo!F2</f>
        <v>0.3371164066</v>
      </c>
      <c r="G2" s="17">
        <f>(clingo!G2-telingo!G2)/clingo!G2</f>
        <v>0.29185946</v>
      </c>
      <c r="H2" s="17">
        <f>IFERROR((clingo!H2-telingo!H2)/clingo!H2,"--")</f>
        <v>-0.1176470588</v>
      </c>
      <c r="I2" s="17">
        <f>(clingo!I2-telingo!I2)/clingo!I2</f>
        <v>0</v>
      </c>
      <c r="J2" s="17">
        <f>(clingo!J2-telingo!J2)/clingo!J2</f>
        <v>0.3371175168</v>
      </c>
      <c r="K2" s="17">
        <f>(clingo!K2-telingo!K2)/clingo!K2</f>
        <v>0.1415291961</v>
      </c>
      <c r="L2" s="17">
        <f>(clingo!L2-telingo!L2)/clingo!L2</f>
        <v>0.116697035</v>
      </c>
      <c r="M2" s="17">
        <f>(clingo!M2-telingo!M2)/clingo!M2</f>
        <v>0.3371175168</v>
      </c>
      <c r="N2" s="19" t="str">
        <f>IFERROR((clingo!N2-telingo!N2)/clingo!N2,"--")</f>
        <v>--</v>
      </c>
      <c r="O2" s="17">
        <f>IFERROR((clingo!O2-telingo!O2)/clingo!O2,0)</f>
        <v>0</v>
      </c>
      <c r="P2" s="17">
        <f>(clingo!P2-telingo!P2)/clingo!P2</f>
        <v>0.3371175168</v>
      </c>
      <c r="Q2" s="17">
        <f>(clingo!Q2-telingo!Q2)/clingo!Q2</f>
        <v>0.3371287793</v>
      </c>
      <c r="R2" s="17">
        <f>(clingo!R2-telingo!R2)/clingo!R2</f>
        <v>-0.08163265306</v>
      </c>
      <c r="S2" s="17">
        <f>(clingo!S2-telingo!S2)/clingo!S2</f>
        <v>-0.00001482711583</v>
      </c>
      <c r="T2" s="17">
        <f>(clingo!T2-telingo!T2)/clingo!T2</f>
        <v>0</v>
      </c>
      <c r="U2" s="17">
        <f>(clingo!U2-telingo!U2)/clingo!U2</f>
        <v>-0.00005132679772</v>
      </c>
      <c r="V2" s="17">
        <f>(clingo!V2-telingo!V2)/clingo!V2</f>
        <v>0</v>
      </c>
      <c r="W2" s="19">
        <f>IFERROR((clingo!W2-telingo!W2)/clingo!W2,"--")</f>
        <v>0</v>
      </c>
      <c r="X2" s="17">
        <f>(clingo!X2-telingo!X2)/clingo!X2</f>
        <v>0</v>
      </c>
      <c r="Y2" s="20" t="b">
        <f>EXACT(clingo!Y2,telingo!Y2)</f>
        <v>1</v>
      </c>
      <c r="Z2" s="17">
        <f>(clingo!Z2-telingo!Z2)/clingo!Z2</f>
        <v>0</v>
      </c>
      <c r="AA2" s="21">
        <f>(clingo!AA2-telingo!AA2)/clingo!AA2</f>
        <v>0.02753625335</v>
      </c>
    </row>
    <row r="3" ht="12.75" customHeight="1">
      <c r="A3" s="1" t="s">
        <v>31</v>
      </c>
      <c r="B3" s="22">
        <f>(clingo!C3-telingo!C3)/clingo!C3</f>
        <v>0</v>
      </c>
      <c r="C3" s="23">
        <f>(clingo!D3-telingo!D3)/clingo!D3</f>
        <v>0.5476943649</v>
      </c>
      <c r="D3" s="18">
        <f>IFERROR(('clingo-grounding-time'!D3-'telingo-grounding-time'!D3)/'clingo-grounding-time'!D3,"-")</f>
        <v>-0.08420056765</v>
      </c>
      <c r="E3" s="23">
        <f>(clingo!E3-telingo!E3)/clingo!E3</f>
        <v>0.5422168091</v>
      </c>
      <c r="F3" s="23">
        <f>(clingo!F3-telingo!F3)/clingo!F3</f>
        <v>0.5428405458</v>
      </c>
      <c r="G3" s="23">
        <f>(clingo!G3-telingo!G3)/clingo!G3</f>
        <v>0.4956713014</v>
      </c>
      <c r="H3" s="23">
        <f>IFERROR((clingo!H3-telingo!H3)/clingo!H3,"--")</f>
        <v>0.1176470588</v>
      </c>
      <c r="I3" s="23">
        <f>(clingo!I3-telingo!I3)/clingo!I3</f>
        <v>0</v>
      </c>
      <c r="J3" s="23">
        <f>(clingo!J3-telingo!J3)/clingo!J3</f>
        <v>0.542841369</v>
      </c>
      <c r="K3" s="23">
        <f>(clingo!K3-telingo!K3)/clingo!K3</f>
        <v>0.2248434238</v>
      </c>
      <c r="L3" s="23">
        <f>(clingo!L3-telingo!L3)/clingo!L3</f>
        <v>0.2115906366</v>
      </c>
      <c r="M3" s="23">
        <f>(clingo!M3-telingo!M3)/clingo!M3</f>
        <v>0.542841369</v>
      </c>
      <c r="N3" s="24" t="str">
        <f>IFERROR((clingo!N3-telingo!N3)/clingo!N3,"--")</f>
        <v>--</v>
      </c>
      <c r="O3" s="23">
        <f>IFERROR((clingo!O3-telingo!O3)/clingo!O3,0)</f>
        <v>0</v>
      </c>
      <c r="P3" s="23">
        <f>(clingo!P3-telingo!P3)/clingo!P3</f>
        <v>0.542841369</v>
      </c>
      <c r="Q3" s="23">
        <f>(clingo!Q3-telingo!Q3)/clingo!Q3</f>
        <v>0.542848337</v>
      </c>
      <c r="R3" s="23">
        <f>(clingo!R3-telingo!R3)/clingo!R3</f>
        <v>0.1428571429</v>
      </c>
      <c r="S3" s="23">
        <f>(clingo!S3-telingo!S3)/clingo!S3</f>
        <v>-0.00001122158135</v>
      </c>
      <c r="T3" s="23">
        <f>(clingo!T3-telingo!T3)/clingo!T3</f>
        <v>0</v>
      </c>
      <c r="U3" s="23">
        <f>(clingo!U3-telingo!U3)/clingo!U3</f>
        <v>-0.00003935148749</v>
      </c>
      <c r="V3" s="23">
        <f>(clingo!V3-telingo!V3)/clingo!V3</f>
        <v>0</v>
      </c>
      <c r="W3" s="24">
        <f>IFERROR((clingo!W3-telingo!W3)/clingo!W3,"--")</f>
        <v>0</v>
      </c>
      <c r="X3" s="23">
        <f>(clingo!X3-telingo!X3)/clingo!X3</f>
        <v>0</v>
      </c>
      <c r="Y3" s="28" t="b">
        <f>EXACT(clingo!Y3,telingo!Y3)</f>
        <v>1</v>
      </c>
      <c r="Z3" s="23">
        <f>(clingo!Z3-telingo!Z3)/clingo!Z3</f>
        <v>0</v>
      </c>
      <c r="AA3" s="29">
        <f>(clingo!AA3-telingo!AA3)/clingo!AA3</f>
        <v>-0.00316805176</v>
      </c>
    </row>
    <row r="4" ht="12.75" customHeight="1">
      <c r="A4" s="1" t="s">
        <v>32</v>
      </c>
      <c r="B4" s="22">
        <f>(clingo!C4-telingo!C4)/clingo!C4</f>
        <v>0</v>
      </c>
      <c r="C4" s="23">
        <f>(clingo!D4-telingo!D4)/clingo!D4</f>
        <v>-0.5420735703</v>
      </c>
      <c r="D4" s="18">
        <f>IFERROR(('clingo-grounding-time'!D4-'telingo-grounding-time'!D4)/'clingo-grounding-time'!D4,"-")</f>
        <v>-0.02661290323</v>
      </c>
      <c r="E4" s="23">
        <f>(clingo!E4-telingo!E4)/clingo!E4</f>
        <v>-0.3967786649</v>
      </c>
      <c r="F4" s="23">
        <f>(clingo!F4-telingo!F4)/clingo!F4</f>
        <v>-0.3930339153</v>
      </c>
      <c r="G4" s="23">
        <f>(clingo!G4-telingo!G4)/clingo!G4</f>
        <v>-0.3717838303</v>
      </c>
      <c r="H4" s="23">
        <f>IFERROR((clingo!H4-telingo!H4)/clingo!H4,"--")</f>
        <v>-0.5</v>
      </c>
      <c r="I4" s="23">
        <f>(clingo!I4-telingo!I4)/clingo!I4</f>
        <v>0</v>
      </c>
      <c r="J4" s="23">
        <f>(clingo!J4-telingo!J4)/clingo!J4</f>
        <v>-0.3930358595</v>
      </c>
      <c r="K4" s="23">
        <f>(clingo!K4-telingo!K4)/clingo!K4</f>
        <v>-0.06968595899</v>
      </c>
      <c r="L4" s="23">
        <f>(clingo!L4-telingo!L4)/clingo!L4</f>
        <v>-0.1340633815</v>
      </c>
      <c r="M4" s="23">
        <f>(clingo!M4-telingo!M4)/clingo!M4</f>
        <v>-0.3930358595</v>
      </c>
      <c r="N4" s="24" t="str">
        <f>IFERROR((clingo!N4-telingo!N4)/clingo!N4,"--")</f>
        <v>--</v>
      </c>
      <c r="O4" s="23">
        <f>IFERROR((clingo!O4-telingo!O4)/clingo!O4,0)</f>
        <v>0</v>
      </c>
      <c r="P4" s="23">
        <f>(clingo!P4-telingo!P4)/clingo!P4</f>
        <v>-0.3930358595</v>
      </c>
      <c r="Q4" s="23">
        <f>(clingo!Q4-telingo!Q4)/clingo!Q4</f>
        <v>-0.3930674211</v>
      </c>
      <c r="R4" s="23">
        <f>(clingo!R4-telingo!R4)/clingo!R4</f>
        <v>0.1183206107</v>
      </c>
      <c r="S4" s="23">
        <f>(clingo!S4-telingo!S4)/clingo!S4</f>
        <v>-0.00001052365718</v>
      </c>
      <c r="T4" s="23">
        <f>(clingo!T4-telingo!T4)/clingo!T4</f>
        <v>0</v>
      </c>
      <c r="U4" s="23">
        <f>(clingo!U4-telingo!U4)/clingo!U4</f>
        <v>-0.0000369972992</v>
      </c>
      <c r="V4" s="23">
        <f>(clingo!V4-telingo!V4)/clingo!V4</f>
        <v>0</v>
      </c>
      <c r="W4" s="24">
        <f>IFERROR((clingo!W4-telingo!W4)/clingo!W4,"--")</f>
        <v>0</v>
      </c>
      <c r="X4" s="23">
        <f>(clingo!X4-telingo!X4)/clingo!X4</f>
        <v>0</v>
      </c>
      <c r="Y4" s="28" t="b">
        <f>EXACT(clingo!Y4,telingo!Y4)</f>
        <v>1</v>
      </c>
      <c r="Z4" s="23">
        <f>(clingo!Z4-telingo!Z4)/clingo!Z4</f>
        <v>0</v>
      </c>
      <c r="AA4" s="29">
        <f>(clingo!AA4-telingo!AA4)/clingo!AA4</f>
        <v>-0.01466248038</v>
      </c>
    </row>
    <row r="5" ht="12.75" customHeight="1">
      <c r="A5" s="1" t="s">
        <v>33</v>
      </c>
      <c r="B5" s="22">
        <f>(clingo!C5-telingo!C5)/clingo!C5</f>
        <v>0</v>
      </c>
      <c r="C5" s="23">
        <f>(clingo!D5-telingo!D5)/clingo!D5</f>
        <v>0.4369997436</v>
      </c>
      <c r="D5" s="18">
        <f>IFERROR(('clingo-grounding-time'!D5-'telingo-grounding-time'!D5)/'clingo-grounding-time'!D5,"-")</f>
        <v>-0.1027531957</v>
      </c>
      <c r="E5" s="23">
        <f>(clingo!E5-telingo!E5)/clingo!E5</f>
        <v>0.4688191704</v>
      </c>
      <c r="F5" s="23">
        <f>(clingo!F5-telingo!F5)/clingo!F5</f>
        <v>0.4705920804</v>
      </c>
      <c r="G5" s="23">
        <f>(clingo!G5-telingo!G5)/clingo!G5</f>
        <v>0.4198800123</v>
      </c>
      <c r="H5" s="23">
        <f>IFERROR((clingo!H5-telingo!H5)/clingo!H5,"--")</f>
        <v>0.2666666667</v>
      </c>
      <c r="I5" s="23">
        <f>(clingo!I5-telingo!I5)/clingo!I5</f>
        <v>0</v>
      </c>
      <c r="J5" s="23">
        <f>(clingo!J5-telingo!J5)/clingo!J5</f>
        <v>0.4705926424</v>
      </c>
      <c r="K5" s="23">
        <f>(clingo!K5-telingo!K5)/clingo!K5</f>
        <v>0.005460270669</v>
      </c>
      <c r="L5" s="23">
        <f>(clingo!L5-telingo!L5)/clingo!L5</f>
        <v>0.1568277028</v>
      </c>
      <c r="M5" s="23">
        <f>(clingo!M5-telingo!M5)/clingo!M5</f>
        <v>0.4705926424</v>
      </c>
      <c r="N5" s="24" t="str">
        <f>IFERROR((clingo!N5-telingo!N5)/clingo!N5,"--")</f>
        <v>--</v>
      </c>
      <c r="O5" s="23">
        <f>IFERROR((clingo!O5-telingo!O5)/clingo!O5,0)</f>
        <v>0</v>
      </c>
      <c r="P5" s="23">
        <f>(clingo!P5-telingo!P5)/clingo!P5</f>
        <v>0.4705926424</v>
      </c>
      <c r="Q5" s="23">
        <f>(clingo!Q5-telingo!Q5)/clingo!Q5</f>
        <v>0.4706003659</v>
      </c>
      <c r="R5" s="23">
        <f>(clingo!R5-telingo!R5)/clingo!R5</f>
        <v>-0.1076642336</v>
      </c>
      <c r="S5" s="23">
        <f>(clingo!S5-telingo!S5)/clingo!S5</f>
        <v>-0.000009026574235</v>
      </c>
      <c r="T5" s="23">
        <f>(clingo!T5-telingo!T5)/clingo!T5</f>
        <v>0</v>
      </c>
      <c r="U5" s="23">
        <f>(clingo!U5-telingo!U5)/clingo!U5</f>
        <v>-0.00003190708656</v>
      </c>
      <c r="V5" s="23">
        <f>(clingo!V5-telingo!V5)/clingo!V5</f>
        <v>0</v>
      </c>
      <c r="W5" s="24">
        <f>IFERROR((clingo!W5-telingo!W5)/clingo!W5,"--")</f>
        <v>0</v>
      </c>
      <c r="X5" s="23">
        <f>(clingo!X5-telingo!X5)/clingo!X5</f>
        <v>0</v>
      </c>
      <c r="Y5" s="28" t="b">
        <f>EXACT(clingo!Y5,telingo!Y5)</f>
        <v>1</v>
      </c>
      <c r="Z5" s="23">
        <f>(clingo!Z5-telingo!Z5)/clingo!Z5</f>
        <v>0</v>
      </c>
      <c r="AA5" s="29">
        <f>(clingo!AA5-telingo!AA5)/clingo!AA5</f>
        <v>0.01789164217</v>
      </c>
    </row>
    <row r="6" ht="12.75" customHeight="1">
      <c r="A6" s="1" t="s">
        <v>34</v>
      </c>
      <c r="B6" s="22">
        <f>(clingo!C6-telingo!C6)/clingo!C6</f>
        <v>0</v>
      </c>
      <c r="C6" s="23">
        <f>(clingo!D6-telingo!D6)/clingo!D6</f>
        <v>-1.261293974</v>
      </c>
      <c r="D6" s="18">
        <f>IFERROR(('clingo-grounding-time'!D6-'telingo-grounding-time'!D6)/'clingo-grounding-time'!D6,"-")</f>
        <v>-0.06818181818</v>
      </c>
      <c r="E6" s="23">
        <f>(clingo!E6-telingo!E6)/clingo!E6</f>
        <v>-0.6517747584</v>
      </c>
      <c r="F6" s="23">
        <f>(clingo!F6-telingo!F6)/clingo!F6</f>
        <v>-0.6482166544</v>
      </c>
      <c r="G6" s="23">
        <f>(clingo!G6-telingo!G6)/clingo!G6</f>
        <v>-0.5625880846</v>
      </c>
      <c r="H6" s="23">
        <f>IFERROR((clingo!H6-telingo!H6)/clingo!H6,"--")</f>
        <v>0.2142857143</v>
      </c>
      <c r="I6" s="23">
        <f>(clingo!I6-telingo!I6)/clingo!I6</f>
        <v>0</v>
      </c>
      <c r="J6" s="23">
        <f>(clingo!J6-telingo!J6)/clingo!J6</f>
        <v>-0.6482193816</v>
      </c>
      <c r="K6" s="23">
        <f>(clingo!K6-telingo!K6)/clingo!K6</f>
        <v>-0.1619970508</v>
      </c>
      <c r="L6" s="23">
        <f>(clingo!L6-telingo!L6)/clingo!L6</f>
        <v>-0.03840893549</v>
      </c>
      <c r="M6" s="23">
        <f>(clingo!M6-telingo!M6)/clingo!M6</f>
        <v>-0.6482193816</v>
      </c>
      <c r="N6" s="24" t="str">
        <f>IFERROR((clingo!N6-telingo!N6)/clingo!N6,"--")</f>
        <v>--</v>
      </c>
      <c r="O6" s="23">
        <f>IFERROR((clingo!O6-telingo!O6)/clingo!O6,0)</f>
        <v>0</v>
      </c>
      <c r="P6" s="23">
        <f>(clingo!P6-telingo!P6)/clingo!P6</f>
        <v>-0.6482193816</v>
      </c>
      <c r="Q6" s="23">
        <f>(clingo!Q6-telingo!Q6)/clingo!Q6</f>
        <v>-0.6482356758</v>
      </c>
      <c r="R6" s="23">
        <f>(clingo!R6-telingo!R6)/clingo!R6</f>
        <v>-0.02857142857</v>
      </c>
      <c r="S6" s="23">
        <f>(clingo!S6-telingo!S6)/clingo!S6</f>
        <v>0.002100606016</v>
      </c>
      <c r="T6" s="23">
        <f>(clingo!T6-telingo!T6)/clingo!T6</f>
        <v>0</v>
      </c>
      <c r="U6" s="23">
        <f>(clingo!U6-telingo!U6)/clingo!U6</f>
        <v>-0.00006296039791</v>
      </c>
      <c r="V6" s="23">
        <f>(clingo!V6-telingo!V6)/clingo!V6</f>
        <v>0.002588081775</v>
      </c>
      <c r="W6" s="24">
        <f>IFERROR((clingo!W6-telingo!W6)/clingo!W6,"--")</f>
        <v>0</v>
      </c>
      <c r="X6" s="23">
        <f>(clingo!X6-telingo!X6)/clingo!X6</f>
        <v>0.006911217438</v>
      </c>
      <c r="Y6" s="28" t="b">
        <f>EXACT(clingo!Y6,telingo!Y6)</f>
        <v>1</v>
      </c>
      <c r="Z6" s="23">
        <f>(clingo!Z6-telingo!Z6)/clingo!Z6</f>
        <v>0.007750602825</v>
      </c>
      <c r="AA6" s="29">
        <f>(clingo!AA6-telingo!AA6)/clingo!AA6</f>
        <v>0.02294242121</v>
      </c>
    </row>
    <row r="7" ht="12.75" customHeight="1">
      <c r="A7" s="1" t="s">
        <v>35</v>
      </c>
      <c r="B7" s="22">
        <f>(clingo!C7-telingo!C7)/clingo!C7</f>
        <v>0</v>
      </c>
      <c r="C7" s="23">
        <f>(clingo!D7-telingo!D7)/clingo!D7</f>
        <v>-0.2412852396</v>
      </c>
      <c r="D7" s="18">
        <f>IFERROR(('clingo-grounding-time'!D7-'telingo-grounding-time'!D7)/'clingo-grounding-time'!D7,"-")</f>
        <v>0.1177777778</v>
      </c>
      <c r="E7" s="23">
        <f>(clingo!E7-telingo!E7)/clingo!E7</f>
        <v>-0.2673244264</v>
      </c>
      <c r="F7" s="23">
        <f>(clingo!F7-telingo!F7)/clingo!F7</f>
        <v>-0.281447364</v>
      </c>
      <c r="G7" s="23">
        <f>(clingo!G7-telingo!G7)/clingo!G7</f>
        <v>-0.1760070053</v>
      </c>
      <c r="H7" s="23">
        <f>IFERROR((clingo!H7-telingo!H7)/clingo!H7,"--")</f>
        <v>-0.2307692308</v>
      </c>
      <c r="I7" s="23">
        <f>(clingo!I7-telingo!I7)/clingo!I7</f>
        <v>0</v>
      </c>
      <c r="J7" s="23">
        <f>(clingo!J7-telingo!J7)/clingo!J7</f>
        <v>-0.2814500197</v>
      </c>
      <c r="K7" s="23">
        <f>(clingo!K7-telingo!K7)/clingo!K7</f>
        <v>-0.1042084168</v>
      </c>
      <c r="L7" s="23">
        <f>(clingo!L7-telingo!L7)/clingo!L7</f>
        <v>-0.09394233884</v>
      </c>
      <c r="M7" s="23">
        <f>(clingo!M7-telingo!M7)/clingo!M7</f>
        <v>-0.2814500197</v>
      </c>
      <c r="N7" s="24" t="str">
        <f>IFERROR((clingo!N7-telingo!N7)/clingo!N7,"--")</f>
        <v>--</v>
      </c>
      <c r="O7" s="23">
        <f>IFERROR((clingo!O7-telingo!O7)/clingo!O7,0)</f>
        <v>0</v>
      </c>
      <c r="P7" s="23">
        <f>(clingo!P7-telingo!P7)/clingo!P7</f>
        <v>-0.2814500197</v>
      </c>
      <c r="Q7" s="23">
        <f>(clingo!Q7-telingo!Q7)/clingo!Q7</f>
        <v>-0.2814839951</v>
      </c>
      <c r="R7" s="23">
        <f>(clingo!R7-telingo!R7)/clingo!R7</f>
        <v>0.1708542714</v>
      </c>
      <c r="S7" s="23">
        <f>(clingo!S7-telingo!S7)/clingo!S7</f>
        <v>-0.00001849454411</v>
      </c>
      <c r="T7" s="23">
        <f>(clingo!T7-telingo!T7)/clingo!T7</f>
        <v>0</v>
      </c>
      <c r="U7" s="23">
        <f>(clingo!U7-telingo!U7)/clingo!U7</f>
        <v>-0.00006296039791</v>
      </c>
      <c r="V7" s="23">
        <f>(clingo!V7-telingo!V7)/clingo!V7</f>
        <v>0</v>
      </c>
      <c r="W7" s="24">
        <f>IFERROR((clingo!W7-telingo!W7)/clingo!W7,"--")</f>
        <v>0</v>
      </c>
      <c r="X7" s="23">
        <f>(clingo!X7-telingo!X7)/clingo!X7</f>
        <v>0</v>
      </c>
      <c r="Y7" s="28" t="b">
        <f>EXACT(clingo!Y7,telingo!Y7)</f>
        <v>1</v>
      </c>
      <c r="Z7" s="23">
        <f>(clingo!Z7-telingo!Z7)/clingo!Z7</f>
        <v>0</v>
      </c>
      <c r="AA7" s="29">
        <f>(clingo!AA7-telingo!AA7)/clingo!AA7</f>
        <v>-0.008581246559</v>
      </c>
    </row>
    <row r="8" ht="12.75" customHeight="1">
      <c r="A8" s="1" t="s">
        <v>36</v>
      </c>
      <c r="B8" s="22">
        <f>(clingo!C8-telingo!C8)/clingo!C8</f>
        <v>0</v>
      </c>
      <c r="C8" s="23">
        <f>(clingo!D8-telingo!D8)/clingo!D8</f>
        <v>0.2306740739</v>
      </c>
      <c r="D8" s="18">
        <f>IFERROR(('clingo-grounding-time'!D8-'telingo-grounding-time'!D8)/'clingo-grounding-time'!D8,"-")</f>
        <v>-0.01895734597</v>
      </c>
      <c r="E8" s="23">
        <f>(clingo!E8-telingo!E8)/clingo!E8</f>
        <v>0.1844937969</v>
      </c>
      <c r="F8" s="23">
        <f>(clingo!F8-telingo!F8)/clingo!F8</f>
        <v>0.1950448033</v>
      </c>
      <c r="G8" s="23">
        <f>(clingo!G8-telingo!G8)/clingo!G8</f>
        <v>0.1193520887</v>
      </c>
      <c r="H8" s="23">
        <f>IFERROR((clingo!H8-telingo!H8)/clingo!H8,"--")</f>
        <v>-0.3333333333</v>
      </c>
      <c r="I8" s="23">
        <f>(clingo!I8-telingo!I8)/clingo!I8</f>
        <v>0</v>
      </c>
      <c r="J8" s="23">
        <f>(clingo!J8-telingo!J8)/clingo!J8</f>
        <v>0.1950543687</v>
      </c>
      <c r="K8" s="23">
        <f>(clingo!K8-telingo!K8)/clingo!K8</f>
        <v>-0.1557251908</v>
      </c>
      <c r="L8" s="23">
        <f>(clingo!L8-telingo!L8)/clingo!L8</f>
        <v>-0.06281588448</v>
      </c>
      <c r="M8" s="23">
        <f>(clingo!M8-telingo!M8)/clingo!M8</f>
        <v>0.1950543687</v>
      </c>
      <c r="N8" s="24" t="str">
        <f>IFERROR((clingo!N8-telingo!N8)/clingo!N8,"--")</f>
        <v>--</v>
      </c>
      <c r="O8" s="23">
        <f>IFERROR((clingo!O8-telingo!O8)/clingo!O8,0)</f>
        <v>0</v>
      </c>
      <c r="P8" s="23">
        <f>(clingo!P8-telingo!P8)/clingo!P8</f>
        <v>0.1950543687</v>
      </c>
      <c r="Q8" s="23">
        <f>(clingo!Q8-telingo!Q8)/clingo!Q8</f>
        <v>0.195096495</v>
      </c>
      <c r="R8" s="23">
        <f>(clingo!R8-telingo!R8)/clingo!R8</f>
        <v>-0.02898550725</v>
      </c>
      <c r="S8" s="23">
        <f>(clingo!S8-telingo!S8)/clingo!S8</f>
        <v>-0.00002390400153</v>
      </c>
      <c r="T8" s="23">
        <f>(clingo!T8-telingo!T8)/clingo!T8</f>
        <v>0</v>
      </c>
      <c r="U8" s="23">
        <f>(clingo!U8-telingo!U8)/clingo!U8</f>
        <v>-0.00008015389548</v>
      </c>
      <c r="V8" s="23">
        <f>(clingo!V8-telingo!V8)/clingo!V8</f>
        <v>0</v>
      </c>
      <c r="W8" s="24">
        <f>IFERROR((clingo!W8-telingo!W8)/clingo!W8,"--")</f>
        <v>0</v>
      </c>
      <c r="X8" s="23">
        <f>(clingo!X8-telingo!X8)/clingo!X8</f>
        <v>0</v>
      </c>
      <c r="Y8" s="28" t="b">
        <f>EXACT(clingo!Y8,telingo!Y8)</f>
        <v>1</v>
      </c>
      <c r="Z8" s="23">
        <f>(clingo!Z8-telingo!Z8)/clingo!Z8</f>
        <v>0</v>
      </c>
      <c r="AA8" s="29">
        <f>(clingo!AA8-telingo!AA8)/clingo!AA8</f>
        <v>-0.009409399087</v>
      </c>
    </row>
    <row r="9" ht="12.75" customHeight="1">
      <c r="A9" s="1" t="s">
        <v>37</v>
      </c>
      <c r="B9" s="22">
        <f>(clingo!C9-telingo!C9)/clingo!C9</f>
        <v>0</v>
      </c>
      <c r="C9" s="23">
        <f>(clingo!D9-telingo!D9)/clingo!D9</f>
        <v>-0.3042666039</v>
      </c>
      <c r="D9" s="18">
        <f>IFERROR(('clingo-grounding-time'!D9-'telingo-grounding-time'!D9)/'clingo-grounding-time'!D9,"-")</f>
        <v>-0.04089219331</v>
      </c>
      <c r="E9" s="23">
        <f>(clingo!E9-telingo!E9)/clingo!E9</f>
        <v>-0.2143695326</v>
      </c>
      <c r="F9" s="23">
        <f>(clingo!F9-telingo!F9)/clingo!F9</f>
        <v>-0.2203056683</v>
      </c>
      <c r="G9" s="23">
        <f>(clingo!G9-telingo!G9)/clingo!G9</f>
        <v>-0.2001627339</v>
      </c>
      <c r="H9" s="23">
        <f>IFERROR((clingo!H9-telingo!H9)/clingo!H9,"--")</f>
        <v>-0.06666666667</v>
      </c>
      <c r="I9" s="23">
        <f>(clingo!I9-telingo!I9)/clingo!I9</f>
        <v>0</v>
      </c>
      <c r="J9" s="23">
        <f>(clingo!J9-telingo!J9)/clingo!J9</f>
        <v>-0.2203110678</v>
      </c>
      <c r="K9" s="23">
        <f>(clingo!K9-telingo!K9)/clingo!K9</f>
        <v>0.03846153846</v>
      </c>
      <c r="L9" s="23">
        <f>(clingo!L9-telingo!L9)/clingo!L9</f>
        <v>-0.07136445242</v>
      </c>
      <c r="M9" s="23">
        <f>(clingo!M9-telingo!M9)/clingo!M9</f>
        <v>-0.2203110678</v>
      </c>
      <c r="N9" s="24" t="str">
        <f>IFERROR((clingo!N9-telingo!N9)/clingo!N9,"--")</f>
        <v>--</v>
      </c>
      <c r="O9" s="23">
        <f>IFERROR((clingo!O9-telingo!O9)/clingo!O9,0)</f>
        <v>0</v>
      </c>
      <c r="P9" s="23">
        <f>(clingo!P9-telingo!P9)/clingo!P9</f>
        <v>-0.2203110678</v>
      </c>
      <c r="Q9" s="23">
        <f>(clingo!Q9-telingo!Q9)/clingo!Q9</f>
        <v>-0.2203403956</v>
      </c>
      <c r="R9" s="23">
        <f>(clingo!R9-telingo!R9)/clingo!R9</f>
        <v>0.03157894737</v>
      </c>
      <c r="S9" s="23">
        <f>(clingo!S9-telingo!S9)/clingo!S9</f>
        <v>0.001092323153</v>
      </c>
      <c r="T9" s="23">
        <f>(clingo!T9-telingo!T9)/clingo!T9</f>
        <v>0</v>
      </c>
      <c r="U9" s="23">
        <f>(clingo!U9-telingo!U9)/clingo!U9</f>
        <v>-0.00007377895824</v>
      </c>
      <c r="V9" s="23">
        <f>(clingo!V9-telingo!V9)/clingo!V9</f>
        <v>0.001305015353</v>
      </c>
      <c r="W9" s="24">
        <f>IFERROR((clingo!W9-telingo!W9)/clingo!W9,"--")</f>
        <v>0</v>
      </c>
      <c r="X9" s="23">
        <f>(clingo!X9-telingo!X9)/clingo!X9</f>
        <v>-0.01084875558</v>
      </c>
      <c r="Y9" s="28" t="b">
        <f>EXACT(clingo!Y9,telingo!Y9)</f>
        <v>1</v>
      </c>
      <c r="Z9" s="23">
        <f>(clingo!Z9-telingo!Z9)/clingo!Z9</f>
        <v>0.002326536198</v>
      </c>
      <c r="AA9" s="29">
        <f>(clingo!AA9-telingo!AA9)/clingo!AA9</f>
        <v>0.02341400213</v>
      </c>
    </row>
    <row r="10" ht="12.75" customHeight="1">
      <c r="A10" s="1" t="s">
        <v>38</v>
      </c>
      <c r="B10" s="22">
        <f>(clingo!C10-telingo!C10)/clingo!C10</f>
        <v>0</v>
      </c>
      <c r="C10" s="23">
        <f>(clingo!D10-telingo!D10)/clingo!D10</f>
        <v>0.2421473744</v>
      </c>
      <c r="D10" s="18">
        <f>IFERROR(('clingo-grounding-time'!D10-'telingo-grounding-time'!D10)/'clingo-grounding-time'!D10,"-")</f>
        <v>0.008982035928</v>
      </c>
      <c r="E10" s="23">
        <f>(clingo!E10-telingo!E10)/clingo!E10</f>
        <v>0.236469792</v>
      </c>
      <c r="F10" s="23">
        <f>(clingo!F10-telingo!F10)/clingo!F10</f>
        <v>0.2377392877</v>
      </c>
      <c r="G10" s="23">
        <f>(clingo!G10-telingo!G10)/clingo!G10</f>
        <v>0.2503414634</v>
      </c>
      <c r="H10" s="23">
        <f>IFERROR((clingo!H10-telingo!H10)/clingo!H10,"--")</f>
        <v>0.4090909091</v>
      </c>
      <c r="I10" s="23">
        <f>(clingo!I10-telingo!I10)/clingo!I10</f>
        <v>0</v>
      </c>
      <c r="J10" s="23">
        <f>(clingo!J10-telingo!J10)/clingo!J10</f>
        <v>0.2377420634</v>
      </c>
      <c r="K10" s="23">
        <f>(clingo!K10-telingo!K10)/clingo!K10</f>
        <v>0.0608943863</v>
      </c>
      <c r="L10" s="23">
        <f>(clingo!L10-telingo!L10)/clingo!L10</f>
        <v>0.08601264084</v>
      </c>
      <c r="M10" s="23">
        <f>(clingo!M10-telingo!M10)/clingo!M10</f>
        <v>0.2377420634</v>
      </c>
      <c r="N10" s="24" t="str">
        <f>IFERROR((clingo!N10-telingo!N10)/clingo!N10,"--")</f>
        <v>--</v>
      </c>
      <c r="O10" s="23">
        <f>IFERROR((clingo!O10-telingo!O10)/clingo!O10,0)</f>
        <v>0</v>
      </c>
      <c r="P10" s="23">
        <f>(clingo!P10-telingo!P10)/clingo!P10</f>
        <v>0.2377420634</v>
      </c>
      <c r="Q10" s="23">
        <f>(clingo!Q10-telingo!Q10)/clingo!Q10</f>
        <v>0.237749741</v>
      </c>
      <c r="R10" s="23">
        <f>(clingo!R10-telingo!R10)/clingo!R10</f>
        <v>0.1376811594</v>
      </c>
      <c r="S10" s="23">
        <f>(clingo!S10-telingo!S10)/clingo!S10</f>
        <v>-0.001051758662</v>
      </c>
      <c r="T10" s="23">
        <f>(clingo!T10-telingo!T10)/clingo!T10</f>
        <v>0</v>
      </c>
      <c r="U10" s="23">
        <f>(clingo!U10-telingo!U10)/clingo!U10</f>
        <v>-0.00006834335703</v>
      </c>
      <c r="V10" s="23">
        <f>(clingo!V10-telingo!V10)/clingo!V10</f>
        <v>-0.001207815275</v>
      </c>
      <c r="W10" s="24">
        <f>IFERROR((clingo!W10-telingo!W10)/clingo!W10,"--")</f>
        <v>0</v>
      </c>
      <c r="X10" s="23">
        <f>(clingo!X10-telingo!X10)/clingo!X10</f>
        <v>0.009849362688</v>
      </c>
      <c r="Y10" s="28" t="b">
        <f>EXACT(clingo!Y10,telingo!Y10)</f>
        <v>1</v>
      </c>
      <c r="Z10" s="23">
        <f>(clingo!Z10-telingo!Z10)/clingo!Z10</f>
        <v>-0.002146464646</v>
      </c>
      <c r="AA10" s="29">
        <f>(clingo!AA10-telingo!AA10)/clingo!AA10</f>
        <v>-0.003252878798</v>
      </c>
    </row>
    <row r="11" ht="12.75" customHeight="1">
      <c r="A11" s="1" t="s">
        <v>39</v>
      </c>
      <c r="B11" s="22">
        <f>(clingo!C11-telingo!C11)/clingo!C11</f>
        <v>0</v>
      </c>
      <c r="C11" s="23">
        <f>(clingo!D11-telingo!D11)/clingo!D11</f>
        <v>-0.5645461205</v>
      </c>
      <c r="D11" s="18">
        <f>IFERROR(('clingo-grounding-time'!D11-'telingo-grounding-time'!D11)/'clingo-grounding-time'!D11,"-")</f>
        <v>-0.1299734748</v>
      </c>
      <c r="E11" s="23">
        <f>(clingo!E11-telingo!E11)/clingo!E11</f>
        <v>-0.4112055755</v>
      </c>
      <c r="F11" s="23">
        <f>(clingo!F11-telingo!F11)/clingo!F11</f>
        <v>-0.422257584</v>
      </c>
      <c r="G11" s="23">
        <f>(clingo!G11-telingo!G11)/clingo!G11</f>
        <v>-0.346875</v>
      </c>
      <c r="H11" s="23">
        <f>IFERROR((clingo!H11-telingo!H11)/clingo!H11,"--")</f>
        <v>0.3571428571</v>
      </c>
      <c r="I11" s="23">
        <f>(clingo!I11-telingo!I11)/clingo!I11</f>
        <v>0</v>
      </c>
      <c r="J11" s="23">
        <f>(clingo!J11-telingo!J11)/clingo!J11</f>
        <v>-0.4223319382</v>
      </c>
      <c r="K11" s="23">
        <f>(clingo!K11-telingo!K11)/clingo!K11</f>
        <v>-0.1176024279</v>
      </c>
      <c r="L11" s="23">
        <f>(clingo!L11-telingo!L11)/clingo!L11</f>
        <v>-0.1393369176</v>
      </c>
      <c r="M11" s="23">
        <f>(clingo!M11-telingo!M11)/clingo!M11</f>
        <v>-0.4223319382</v>
      </c>
      <c r="N11" s="24" t="str">
        <f>IFERROR((clingo!N11-telingo!N11)/clingo!N11,"--")</f>
        <v>--</v>
      </c>
      <c r="O11" s="23">
        <f>IFERROR((clingo!O11-telingo!O11)/clingo!O11,0)</f>
        <v>0</v>
      </c>
      <c r="P11" s="23">
        <f>(clingo!P11-telingo!P11)/clingo!P11</f>
        <v>-0.4223319382</v>
      </c>
      <c r="Q11" s="23">
        <f>(clingo!Q11-telingo!Q11)/clingo!Q11</f>
        <v>-0.4232569181</v>
      </c>
      <c r="R11" s="23">
        <f>(clingo!R11-telingo!R11)/clingo!R11</f>
        <v>0.214953271</v>
      </c>
      <c r="S11" s="23">
        <f>(clingo!S11-telingo!S11)/clingo!S11</f>
        <v>-0.00001694541881</v>
      </c>
      <c r="T11" s="23">
        <f>(clingo!T11-telingo!T11)/clingo!T11</f>
        <v>0</v>
      </c>
      <c r="U11" s="23">
        <f>(clingo!U11-telingo!U11)/clingo!U11</f>
        <v>-0.00005758710049</v>
      </c>
      <c r="V11" s="23">
        <f>(clingo!V11-telingo!V11)/clingo!V11</f>
        <v>0</v>
      </c>
      <c r="W11" s="24">
        <f>IFERROR((clingo!W11-telingo!W11)/clingo!W11,"--")</f>
        <v>0</v>
      </c>
      <c r="X11" s="23">
        <f>(clingo!X11-telingo!X11)/clingo!X11</f>
        <v>0</v>
      </c>
      <c r="Y11" s="28" t="b">
        <f>EXACT(clingo!Y11,telingo!Y11)</f>
        <v>1</v>
      </c>
      <c r="Z11" s="23">
        <f>(clingo!Z11-telingo!Z11)/clingo!Z11</f>
        <v>0</v>
      </c>
      <c r="AA11" s="29">
        <f>(clingo!AA11-telingo!AA11)/clingo!AA11</f>
        <v>-0.02659052232</v>
      </c>
    </row>
    <row r="12" ht="12.75" customHeight="1">
      <c r="A12" s="1" t="s">
        <v>40</v>
      </c>
      <c r="B12" s="22">
        <f>(clingo!C12-telingo!C12)/clingo!C12</f>
        <v>0</v>
      </c>
      <c r="C12" s="23">
        <f>(clingo!D12-telingo!D12)/clingo!D12</f>
        <v>-1.31879646</v>
      </c>
      <c r="D12" s="18">
        <f>IFERROR(('clingo-grounding-time'!D12-'telingo-grounding-time'!D12)/'clingo-grounding-time'!D12,"-")</f>
        <v>0.005970149254</v>
      </c>
      <c r="E12" s="23">
        <f>(clingo!E12-telingo!E12)/clingo!E12</f>
        <v>-1.274703401</v>
      </c>
      <c r="F12" s="23">
        <f>(clingo!F12-telingo!F12)/clingo!F12</f>
        <v>-1.310864596</v>
      </c>
      <c r="G12" s="23">
        <f>(clingo!G12-telingo!G12)/clingo!G12</f>
        <v>-0.7664884135</v>
      </c>
      <c r="H12" s="23">
        <f>IFERROR((clingo!H12-telingo!H12)/clingo!H12,"--")</f>
        <v>0</v>
      </c>
      <c r="I12" s="23">
        <f>(clingo!I12-telingo!I12)/clingo!I12</f>
        <v>0</v>
      </c>
      <c r="J12" s="23">
        <f>(clingo!J12-telingo!J12)/clingo!J12</f>
        <v>-1.311153873</v>
      </c>
      <c r="K12" s="23">
        <f>(clingo!K12-telingo!K12)/clingo!K12</f>
        <v>-0.2216404887</v>
      </c>
      <c r="L12" s="23">
        <f>(clingo!L12-telingo!L12)/clingo!L12</f>
        <v>-0.3320683112</v>
      </c>
      <c r="M12" s="23">
        <f>(clingo!M12-telingo!M12)/clingo!M12</f>
        <v>-1.311153873</v>
      </c>
      <c r="N12" s="24" t="str">
        <f>IFERROR((clingo!N12-telingo!N12)/clingo!N12,"--")</f>
        <v>--</v>
      </c>
      <c r="O12" s="23">
        <f>IFERROR((clingo!O12-telingo!O12)/clingo!O12,0)</f>
        <v>0</v>
      </c>
      <c r="P12" s="23">
        <f>(clingo!P12-telingo!P12)/clingo!P12</f>
        <v>-1.311153873</v>
      </c>
      <c r="Q12" s="23">
        <f>(clingo!Q12-telingo!Q12)/clingo!Q12</f>
        <v>-1.313233734</v>
      </c>
      <c r="R12" s="23">
        <f>(clingo!R12-telingo!R12)/clingo!R12</f>
        <v>0.08928571429</v>
      </c>
      <c r="S12" s="23">
        <f>(clingo!S12-telingo!S12)/clingo!S12</f>
        <v>-0.00002002964387</v>
      </c>
      <c r="T12" s="23">
        <f>(clingo!T12-telingo!T12)/clingo!T12</f>
        <v>0</v>
      </c>
      <c r="U12" s="23">
        <f>(clingo!U12-telingo!U12)/clingo!U12</f>
        <v>-0.00006713662303</v>
      </c>
      <c r="V12" s="23">
        <f>(clingo!V12-telingo!V12)/clingo!V12</f>
        <v>0</v>
      </c>
      <c r="W12" s="24">
        <f>IFERROR((clingo!W12-telingo!W12)/clingo!W12,"--")</f>
        <v>0</v>
      </c>
      <c r="X12" s="23">
        <f>(clingo!X12-telingo!X12)/clingo!X12</f>
        <v>0</v>
      </c>
      <c r="Y12" s="28" t="b">
        <f>EXACT(clingo!Y12,telingo!Y12)</f>
        <v>1</v>
      </c>
      <c r="Z12" s="23">
        <f>(clingo!Z12-telingo!Z12)/clingo!Z12</f>
        <v>0</v>
      </c>
      <c r="AA12" s="29">
        <f>(clingo!AA12-telingo!AA12)/clingo!AA12</f>
        <v>-0.00358033254</v>
      </c>
    </row>
    <row r="13" ht="12.75" customHeight="1">
      <c r="A13" s="1" t="s">
        <v>41</v>
      </c>
      <c r="B13" s="22">
        <f>(clingo!C13-telingo!C13)/clingo!C13</f>
        <v>0</v>
      </c>
      <c r="C13" s="23">
        <f>(clingo!D13-telingo!D13)/clingo!D13</f>
        <v>-0.1112736403</v>
      </c>
      <c r="D13" s="18">
        <f>IFERROR(('clingo-grounding-time'!D13-'telingo-grounding-time'!D13)/'clingo-grounding-time'!D13,"-")</f>
        <v>-0.002262443439</v>
      </c>
      <c r="E13" s="23">
        <f>(clingo!E13-telingo!E13)/clingo!E13</f>
        <v>-0.006958758819</v>
      </c>
      <c r="F13" s="23">
        <f>(clingo!F13-telingo!F13)/clingo!F13</f>
        <v>-0.01031843743</v>
      </c>
      <c r="G13" s="23">
        <f>(clingo!G13-telingo!G13)/clingo!G13</f>
        <v>-0.03479177649</v>
      </c>
      <c r="H13" s="23">
        <f>IFERROR((clingo!H13-telingo!H13)/clingo!H13,"--")</f>
        <v>0.07142857143</v>
      </c>
      <c r="I13" s="23">
        <f>(clingo!I13-telingo!I13)/clingo!I13</f>
        <v>0</v>
      </c>
      <c r="J13" s="23">
        <f>(clingo!J13-telingo!J13)/clingo!J13</f>
        <v>-0.01031901042</v>
      </c>
      <c r="K13" s="23">
        <f>(clingo!K13-telingo!K13)/clingo!K13</f>
        <v>-0.02630480167</v>
      </c>
      <c r="L13" s="23">
        <f>(clingo!L13-telingo!L13)/clingo!L13</f>
        <v>-0.01694915254</v>
      </c>
      <c r="M13" s="23">
        <f>(clingo!M13-telingo!M13)/clingo!M13</f>
        <v>-0.01031901042</v>
      </c>
      <c r="N13" s="24" t="str">
        <f>IFERROR((clingo!N13-telingo!N13)/clingo!N13,"--")</f>
        <v>--</v>
      </c>
      <c r="O13" s="23">
        <f>IFERROR((clingo!O13-telingo!O13)/clingo!O13,0)</f>
        <v>0</v>
      </c>
      <c r="P13" s="23">
        <f>(clingo!P13-telingo!P13)/clingo!P13</f>
        <v>-0.01031901042</v>
      </c>
      <c r="Q13" s="23">
        <f>(clingo!Q13-telingo!Q13)/clingo!Q13</f>
        <v>-0.01027296236</v>
      </c>
      <c r="R13" s="23">
        <f>(clingo!R13-telingo!R13)/clingo!R13</f>
        <v>-0.1368421053</v>
      </c>
      <c r="S13" s="23">
        <f>(clingo!S13-telingo!S13)/clingo!S13</f>
        <v>-0.00001751006829</v>
      </c>
      <c r="T13" s="23">
        <f>(clingo!T13-telingo!T13)/clingo!T13</f>
        <v>0</v>
      </c>
      <c r="U13" s="23">
        <f>(clingo!U13-telingo!U13)/clingo!U13</f>
        <v>-0.00005927330923</v>
      </c>
      <c r="V13" s="23">
        <f>(clingo!V13-telingo!V13)/clingo!V13</f>
        <v>0</v>
      </c>
      <c r="W13" s="24">
        <f>IFERROR((clingo!W13-telingo!W13)/clingo!W13,"--")</f>
        <v>0</v>
      </c>
      <c r="X13" s="23">
        <f>(clingo!X13-telingo!X13)/clingo!X13</f>
        <v>0</v>
      </c>
      <c r="Y13" s="28" t="b">
        <f>EXACT(clingo!Y13,telingo!Y13)</f>
        <v>1</v>
      </c>
      <c r="Z13" s="23">
        <f>(clingo!Z13-telingo!Z13)/clingo!Z13</f>
        <v>0</v>
      </c>
      <c r="AA13" s="29">
        <f>(clingo!AA13-telingo!AA13)/clingo!AA13</f>
        <v>0.001557706674</v>
      </c>
    </row>
    <row r="14" ht="12.75" customHeight="1">
      <c r="A14" s="1" t="s">
        <v>42</v>
      </c>
      <c r="B14" s="22">
        <f>(clingo!C14-telingo!C14)/clingo!C14</f>
        <v>0</v>
      </c>
      <c r="C14" s="23">
        <f>(clingo!D14-telingo!D14)/clingo!D14</f>
        <v>-0.1084951981</v>
      </c>
      <c r="D14" s="18">
        <f>IFERROR(('clingo-grounding-time'!D14-'telingo-grounding-time'!D14)/'clingo-grounding-time'!D14,"-")</f>
        <v>0.08082706767</v>
      </c>
      <c r="E14" s="23">
        <f>(clingo!E14-telingo!E14)/clingo!E14</f>
        <v>-0.0214748184</v>
      </c>
      <c r="F14" s="23">
        <f>(clingo!F14-telingo!F14)/clingo!F14</f>
        <v>-0.03171557205</v>
      </c>
      <c r="G14" s="23">
        <f>(clingo!G14-telingo!G14)/clingo!G14</f>
        <v>-0.02115915363</v>
      </c>
      <c r="H14" s="23">
        <f>IFERROR((clingo!H14-telingo!H14)/clingo!H14,"--")</f>
        <v>-0.2222222222</v>
      </c>
      <c r="I14" s="23">
        <f>(clingo!I14-telingo!I14)/clingo!I14</f>
        <v>0</v>
      </c>
      <c r="J14" s="23">
        <f>(clingo!J14-telingo!J14)/clingo!J14</f>
        <v>-0.03171700526</v>
      </c>
      <c r="K14" s="23">
        <f>(clingo!K14-telingo!K14)/clingo!K14</f>
        <v>-0.03404099561</v>
      </c>
      <c r="L14" s="23">
        <f>(clingo!L14-telingo!L14)/clingo!L14</f>
        <v>0.03442227582</v>
      </c>
      <c r="M14" s="23">
        <f>(clingo!M14-telingo!M14)/clingo!M14</f>
        <v>-0.03171700526</v>
      </c>
      <c r="N14" s="24" t="str">
        <f>IFERROR((clingo!N14-telingo!N14)/clingo!N14,"--")</f>
        <v>--</v>
      </c>
      <c r="O14" s="23">
        <f>IFERROR((clingo!O14-telingo!O14)/clingo!O14,0)</f>
        <v>0</v>
      </c>
      <c r="P14" s="23">
        <f>(clingo!P14-telingo!P14)/clingo!P14</f>
        <v>-0.03171700526</v>
      </c>
      <c r="Q14" s="23">
        <f>(clingo!Q14-telingo!Q14)/clingo!Q14</f>
        <v>-0.03176086082</v>
      </c>
      <c r="R14" s="23">
        <f>(clingo!R14-telingo!R14)/clingo!R14</f>
        <v>0.09821428571</v>
      </c>
      <c r="S14" s="23">
        <f>(clingo!S14-telingo!S14)/clingo!S14</f>
        <v>-0.00001697619937</v>
      </c>
      <c r="T14" s="23">
        <f>(clingo!T14-telingo!T14)/clingo!T14</f>
        <v>0</v>
      </c>
      <c r="U14" s="23">
        <f>(clingo!U14-telingo!U14)/clingo!U14</f>
        <v>-0.00005758710049</v>
      </c>
      <c r="V14" s="23">
        <f>(clingo!V14-telingo!V14)/clingo!V14</f>
        <v>0</v>
      </c>
      <c r="W14" s="24">
        <f>IFERROR((clingo!W14-telingo!W14)/clingo!W14,"--")</f>
        <v>0</v>
      </c>
      <c r="X14" s="23">
        <f>(clingo!X14-telingo!X14)/clingo!X14</f>
        <v>0</v>
      </c>
      <c r="Y14" s="28" t="b">
        <f>EXACT(clingo!Y14,telingo!Y14)</f>
        <v>1</v>
      </c>
      <c r="Z14" s="23">
        <f>(clingo!Z14-telingo!Z14)/clingo!Z14</f>
        <v>0</v>
      </c>
      <c r="AA14" s="29">
        <f>(clingo!AA14-telingo!AA14)/clingo!AA14</f>
        <v>0.0003784381102</v>
      </c>
    </row>
    <row r="15" ht="12.75" customHeight="1">
      <c r="A15" s="1" t="s">
        <v>43</v>
      </c>
      <c r="B15" s="22">
        <f>(clingo!C15-telingo!C15)/clingo!C15</f>
        <v>0</v>
      </c>
      <c r="C15" s="23">
        <f>(clingo!D15-telingo!D15)/clingo!D15</f>
        <v>0.2823542466</v>
      </c>
      <c r="D15" s="18">
        <f>IFERROR(('clingo-grounding-time'!D15-'telingo-grounding-time'!D15)/'clingo-grounding-time'!D15,"-")</f>
        <v>0.02961275626</v>
      </c>
      <c r="E15" s="23">
        <f>(clingo!E15-telingo!E15)/clingo!E15</f>
        <v>0.1852178691</v>
      </c>
      <c r="F15" s="23">
        <f>(clingo!F15-telingo!F15)/clingo!F15</f>
        <v>0.183562026</v>
      </c>
      <c r="G15" s="23">
        <f>(clingo!G15-telingo!G15)/clingo!G15</f>
        <v>0.1353757528</v>
      </c>
      <c r="H15" s="23">
        <f>IFERROR((clingo!H15-telingo!H15)/clingo!H15,"--")</f>
        <v>-0.3333333333</v>
      </c>
      <c r="I15" s="23">
        <f>(clingo!I15-telingo!I15)/clingo!I15</f>
        <v>0</v>
      </c>
      <c r="J15" s="23">
        <f>(clingo!J15-telingo!J15)/clingo!J15</f>
        <v>0.1835665177</v>
      </c>
      <c r="K15" s="23">
        <f>(clingo!K15-telingo!K15)/clingo!K15</f>
        <v>0.1686788548</v>
      </c>
      <c r="L15" s="23">
        <f>(clingo!L15-telingo!L15)/clingo!L15</f>
        <v>0.06396495071</v>
      </c>
      <c r="M15" s="23">
        <f>(clingo!M15-telingo!M15)/clingo!M15</f>
        <v>0.1835665177</v>
      </c>
      <c r="N15" s="24" t="str">
        <f>IFERROR((clingo!N15-telingo!N15)/clingo!N15,"--")</f>
        <v>--</v>
      </c>
      <c r="O15" s="23">
        <f>IFERROR((clingo!O15-telingo!O15)/clingo!O15,0)</f>
        <v>0</v>
      </c>
      <c r="P15" s="23">
        <f>(clingo!P15-telingo!P15)/clingo!P15</f>
        <v>0.1835665177</v>
      </c>
      <c r="Q15" s="23">
        <f>(clingo!Q15-telingo!Q15)/clingo!Q15</f>
        <v>0.1835753916</v>
      </c>
      <c r="R15" s="23">
        <f>(clingo!R15-telingo!R15)/clingo!R15</f>
        <v>0.1263157895</v>
      </c>
      <c r="S15" s="23">
        <f>(clingo!S15-telingo!S15)/clingo!S15</f>
        <v>-0.00001748863239</v>
      </c>
      <c r="T15" s="23">
        <f>(clingo!T15-telingo!T15)/clingo!T15</f>
        <v>0</v>
      </c>
      <c r="U15" s="23">
        <f>(clingo!U15-telingo!U15)/clingo!U15</f>
        <v>-0.00005927330923</v>
      </c>
      <c r="V15" s="23">
        <f>(clingo!V15-telingo!V15)/clingo!V15</f>
        <v>0</v>
      </c>
      <c r="W15" s="24">
        <f>IFERROR((clingo!W15-telingo!W15)/clingo!W15,"--")</f>
        <v>0</v>
      </c>
      <c r="X15" s="23">
        <f>(clingo!X15-telingo!X15)/clingo!X15</f>
        <v>0</v>
      </c>
      <c r="Y15" s="28" t="b">
        <f>EXACT(clingo!Y15,telingo!Y15)</f>
        <v>1</v>
      </c>
      <c r="Z15" s="23">
        <f>(clingo!Z15-telingo!Z15)/clingo!Z15</f>
        <v>0</v>
      </c>
      <c r="AA15" s="29">
        <f>(clingo!AA15-telingo!AA15)/clingo!AA15</f>
        <v>0.001882251296</v>
      </c>
    </row>
    <row r="16" ht="12.75" customHeight="1">
      <c r="A16" s="1" t="s">
        <v>44</v>
      </c>
      <c r="B16" s="22">
        <f>(clingo!C16-telingo!C16)/clingo!C16</f>
        <v>0</v>
      </c>
      <c r="C16" s="23">
        <f>(clingo!D16-telingo!D16)/clingo!D16</f>
        <v>0.2173871704</v>
      </c>
      <c r="D16" s="18">
        <f>IFERROR(('clingo-grounding-time'!D16-'telingo-grounding-time'!D16)/'clingo-grounding-time'!D16,"-")</f>
        <v>-0.103960396</v>
      </c>
      <c r="E16" s="23">
        <f>(clingo!E16-telingo!E16)/clingo!E16</f>
        <v>0.1768630025</v>
      </c>
      <c r="F16" s="23">
        <f>(clingo!F16-telingo!F16)/clingo!F16</f>
        <v>0.1834095959</v>
      </c>
      <c r="G16" s="23">
        <f>(clingo!G16-telingo!G16)/clingo!G16</f>
        <v>0.1336254107</v>
      </c>
      <c r="H16" s="23">
        <f>IFERROR((clingo!H16-telingo!H16)/clingo!H16,"--")</f>
        <v>0.1333333333</v>
      </c>
      <c r="I16" s="23">
        <f>(clingo!I16-telingo!I16)/clingo!I16</f>
        <v>0</v>
      </c>
      <c r="J16" s="23">
        <f>(clingo!J16-telingo!J16)/clingo!J16</f>
        <v>0.1834209569</v>
      </c>
      <c r="K16" s="23">
        <f>(clingo!K16-telingo!K16)/clingo!K16</f>
        <v>-0.04140526976</v>
      </c>
      <c r="L16" s="23">
        <f>(clingo!L16-telingo!L16)/clingo!L16</f>
        <v>0.0566572238</v>
      </c>
      <c r="M16" s="23">
        <f>(clingo!M16-telingo!M16)/clingo!M16</f>
        <v>0.1834209569</v>
      </c>
      <c r="N16" s="24" t="str">
        <f>IFERROR((clingo!N16-telingo!N16)/clingo!N16,"--")</f>
        <v>--</v>
      </c>
      <c r="O16" s="23">
        <f>IFERROR((clingo!O16-telingo!O16)/clingo!O16,0)</f>
        <v>0</v>
      </c>
      <c r="P16" s="23">
        <f>(clingo!P16-telingo!P16)/clingo!P16</f>
        <v>0.1834209569</v>
      </c>
      <c r="Q16" s="23">
        <f>(clingo!Q16-telingo!Q16)/clingo!Q16</f>
        <v>0.1834927053</v>
      </c>
      <c r="R16" s="23">
        <f>(clingo!R16-telingo!R16)/clingo!R16</f>
        <v>0</v>
      </c>
      <c r="S16" s="23">
        <f>(clingo!S16-telingo!S16)/clingo!S16</f>
        <v>-0.00002672082086</v>
      </c>
      <c r="T16" s="23">
        <f>(clingo!T16-telingo!T16)/clingo!T16</f>
        <v>0</v>
      </c>
      <c r="U16" s="23">
        <f>(clingo!U16-telingo!U16)/clingo!U16</f>
        <v>-0.00008743551631</v>
      </c>
      <c r="V16" s="23">
        <f>(clingo!V16-telingo!V16)/clingo!V16</f>
        <v>0</v>
      </c>
      <c r="W16" s="24">
        <f>IFERROR((clingo!W16-telingo!W16)/clingo!W16,"--")</f>
        <v>0</v>
      </c>
      <c r="X16" s="23">
        <f>(clingo!X16-telingo!X16)/clingo!X16</f>
        <v>0</v>
      </c>
      <c r="Y16" s="28" t="b">
        <f>EXACT(clingo!Y16,telingo!Y16)</f>
        <v>1</v>
      </c>
      <c r="Z16" s="23">
        <f>(clingo!Z16-telingo!Z16)/clingo!Z16</f>
        <v>0</v>
      </c>
      <c r="AA16" s="29">
        <f>(clingo!AA16-telingo!AA16)/clingo!AA16</f>
        <v>-0.03182606376</v>
      </c>
    </row>
    <row r="17" ht="12.75" customHeight="1">
      <c r="A17" s="1" t="s">
        <v>45</v>
      </c>
      <c r="B17" s="22">
        <f>(clingo!C17-telingo!C17)/clingo!C17</f>
        <v>0</v>
      </c>
      <c r="C17" s="23">
        <f>(clingo!D17-telingo!D17)/clingo!D17</f>
        <v>-0.05377737188</v>
      </c>
      <c r="D17" s="18">
        <f>IFERROR(('clingo-grounding-time'!D17-'telingo-grounding-time'!D17)/'clingo-grounding-time'!D17,"-")</f>
        <v>0.1304347826</v>
      </c>
      <c r="E17" s="23">
        <f>(clingo!E17-telingo!E17)/clingo!E17</f>
        <v>-0.04444774011</v>
      </c>
      <c r="F17" s="23">
        <f>(clingo!F17-telingo!F17)/clingo!F17</f>
        <v>-0.05883175395</v>
      </c>
      <c r="G17" s="23">
        <f>(clingo!G17-telingo!G17)/clingo!G17</f>
        <v>-0.05761099366</v>
      </c>
      <c r="H17" s="23">
        <f>IFERROR((clingo!H17-telingo!H17)/clingo!H17,"--")</f>
        <v>0.1875</v>
      </c>
      <c r="I17" s="23">
        <f>(clingo!I17-telingo!I17)/clingo!I17</f>
        <v>0</v>
      </c>
      <c r="J17" s="23">
        <f>(clingo!J17-telingo!J17)/clingo!J17</f>
        <v>-0.05883359269</v>
      </c>
      <c r="K17" s="23">
        <f>(clingo!K17-telingo!K17)/clingo!K17</f>
        <v>0.07116104869</v>
      </c>
      <c r="L17" s="23">
        <f>(clingo!L17-telingo!L17)/clingo!L17</f>
        <v>0.04684975767</v>
      </c>
      <c r="M17" s="23">
        <f>(clingo!M17-telingo!M17)/clingo!M17</f>
        <v>-0.05883359269</v>
      </c>
      <c r="N17" s="24" t="str">
        <f>IFERROR((clingo!N17-telingo!N17)/clingo!N17,"--")</f>
        <v>--</v>
      </c>
      <c r="O17" s="23">
        <f>IFERROR((clingo!O17-telingo!O17)/clingo!O17,0)</f>
        <v>0</v>
      </c>
      <c r="P17" s="23">
        <f>(clingo!P17-telingo!P17)/clingo!P17</f>
        <v>-0.05883359269</v>
      </c>
      <c r="Q17" s="23">
        <f>(clingo!Q17-telingo!Q17)/clingo!Q17</f>
        <v>-0.05881956144</v>
      </c>
      <c r="R17" s="23">
        <f>(clingo!R17-telingo!R17)/clingo!R17</f>
        <v>-0.1363636364</v>
      </c>
      <c r="S17" s="23">
        <f>(clingo!S17-telingo!S17)/clingo!S17</f>
        <v>-0.00002438072947</v>
      </c>
      <c r="T17" s="23">
        <f>(clingo!T17-telingo!T17)/clingo!T17</f>
        <v>0</v>
      </c>
      <c r="U17" s="23">
        <f>(clingo!U17-telingo!U17)/clingo!U17</f>
        <v>-0.00008048289738</v>
      </c>
      <c r="V17" s="23">
        <f>(clingo!V17-telingo!V17)/clingo!V17</f>
        <v>0</v>
      </c>
      <c r="W17" s="24">
        <f>IFERROR((clingo!W17-telingo!W17)/clingo!W17,"--")</f>
        <v>0</v>
      </c>
      <c r="X17" s="23">
        <f>(clingo!X17-telingo!X17)/clingo!X17</f>
        <v>0</v>
      </c>
      <c r="Y17" s="28" t="b">
        <f>EXACT(clingo!Y17,telingo!Y17)</f>
        <v>1</v>
      </c>
      <c r="Z17" s="23">
        <f>(clingo!Z17-telingo!Z17)/clingo!Z17</f>
        <v>0</v>
      </c>
      <c r="AA17" s="29">
        <f>(clingo!AA17-telingo!AA17)/clingo!AA17</f>
        <v>0.05893697084</v>
      </c>
    </row>
    <row r="18" ht="12.75" customHeight="1">
      <c r="A18" s="1" t="s">
        <v>46</v>
      </c>
      <c r="B18" s="22">
        <f>(clingo!C18-telingo!C18)/clingo!C18</f>
        <v>0</v>
      </c>
      <c r="C18" s="23">
        <f>(clingo!D18-telingo!D18)/clingo!D18</f>
        <v>-0.1062436702</v>
      </c>
      <c r="D18" s="18">
        <f>IFERROR(('clingo-grounding-time'!D18-'telingo-grounding-time'!D18)/'clingo-grounding-time'!D18,"-")</f>
        <v>-0.102310231</v>
      </c>
      <c r="E18" s="23">
        <f>(clingo!E18-telingo!E18)/clingo!E18</f>
        <v>-0.0000643459804</v>
      </c>
      <c r="F18" s="23">
        <f>(clingo!F18-telingo!F18)/clingo!F18</f>
        <v>0.002424131497</v>
      </c>
      <c r="G18" s="23">
        <f>(clingo!G18-telingo!G18)/clingo!G18</f>
        <v>-0.07660698562</v>
      </c>
      <c r="H18" s="23">
        <f>IFERROR((clingo!H18-telingo!H18)/clingo!H18,"--")</f>
        <v>-0.07692307692</v>
      </c>
      <c r="I18" s="23">
        <f>(clingo!I18-telingo!I18)/clingo!I18</f>
        <v>0</v>
      </c>
      <c r="J18" s="23">
        <f>(clingo!J18-telingo!J18)/clingo!J18</f>
        <v>0.00242414793</v>
      </c>
      <c r="K18" s="23">
        <f>(clingo!K18-telingo!K18)/clingo!K18</f>
        <v>0.01903772932</v>
      </c>
      <c r="L18" s="23">
        <f>(clingo!L18-telingo!L18)/clingo!L18</f>
        <v>0.004260499087</v>
      </c>
      <c r="M18" s="23">
        <f>(clingo!M18-telingo!M18)/clingo!M18</f>
        <v>0.00242414793</v>
      </c>
      <c r="N18" s="24" t="str">
        <f>IFERROR((clingo!N18-telingo!N18)/clingo!N18,"--")</f>
        <v>--</v>
      </c>
      <c r="O18" s="23">
        <f>IFERROR((clingo!O18-telingo!O18)/clingo!O18,0)</f>
        <v>0</v>
      </c>
      <c r="P18" s="23">
        <f>(clingo!P18-telingo!P18)/clingo!P18</f>
        <v>0.00242414793</v>
      </c>
      <c r="Q18" s="23">
        <f>(clingo!Q18-telingo!Q18)/clingo!Q18</f>
        <v>0.002418514534</v>
      </c>
      <c r="R18" s="23">
        <f>(clingo!R18-telingo!R18)/clingo!R18</f>
        <v>0.1082802548</v>
      </c>
      <c r="S18" s="23">
        <f>(clingo!S18-telingo!S18)/clingo!S18</f>
        <v>-0.00002154986639</v>
      </c>
      <c r="T18" s="23">
        <f>(clingo!T18-telingo!T18)/clingo!T18</f>
        <v>0</v>
      </c>
      <c r="U18" s="23">
        <f>(clingo!U18-telingo!U18)/clingo!U18</f>
        <v>-0.00007190623427</v>
      </c>
      <c r="V18" s="23">
        <f>(clingo!V18-telingo!V18)/clingo!V18</f>
        <v>0</v>
      </c>
      <c r="W18" s="24">
        <f>IFERROR((clingo!W18-telingo!W18)/clingo!W18,"--")</f>
        <v>0</v>
      </c>
      <c r="X18" s="23">
        <f>(clingo!X18-telingo!X18)/clingo!X18</f>
        <v>0</v>
      </c>
      <c r="Y18" s="28" t="b">
        <f>EXACT(clingo!Y18,telingo!Y18)</f>
        <v>1</v>
      </c>
      <c r="Z18" s="23">
        <f>(clingo!Z18-telingo!Z18)/clingo!Z18</f>
        <v>0</v>
      </c>
      <c r="AA18" s="29">
        <f>(clingo!AA18-telingo!AA18)/clingo!AA18</f>
        <v>0.001449337141</v>
      </c>
    </row>
    <row r="19" ht="12.75" customHeight="1">
      <c r="A19" s="1" t="s">
        <v>47</v>
      </c>
      <c r="B19" s="22">
        <f>(clingo!C19-telingo!C19)/clingo!C19</f>
        <v>0</v>
      </c>
      <c r="C19" s="23">
        <f>(clingo!D19-telingo!D19)/clingo!D19</f>
        <v>-0.4726823483</v>
      </c>
      <c r="D19" s="18">
        <f>IFERROR(('clingo-grounding-time'!D19-'telingo-grounding-time'!D19)/'clingo-grounding-time'!D19,"-")</f>
        <v>-0.06135770235</v>
      </c>
      <c r="E19" s="23">
        <f>(clingo!E19-telingo!E19)/clingo!E19</f>
        <v>-0.4875454163</v>
      </c>
      <c r="F19" s="23">
        <f>(clingo!F19-telingo!F19)/clingo!F19</f>
        <v>-0.4894891408</v>
      </c>
      <c r="G19" s="23">
        <f>(clingo!G19-telingo!G19)/clingo!G19</f>
        <v>-0.3725312645</v>
      </c>
      <c r="H19" s="23">
        <f>IFERROR((clingo!H19-telingo!H19)/clingo!H19,"--")</f>
        <v>-0.3571428571</v>
      </c>
      <c r="I19" s="23">
        <f>(clingo!I19-telingo!I19)/clingo!I19</f>
        <v>0</v>
      </c>
      <c r="J19" s="23">
        <f>(clingo!J19-telingo!J19)/clingo!J19</f>
        <v>-0.489489815</v>
      </c>
      <c r="K19" s="23">
        <f>(clingo!K19-telingo!K19)/clingo!K19</f>
        <v>-0.0754183219</v>
      </c>
      <c r="L19" s="23">
        <f>(clingo!L19-telingo!L19)/clingo!L19</f>
        <v>-0.1188110716</v>
      </c>
      <c r="M19" s="23">
        <f>(clingo!M19-telingo!M19)/clingo!M19</f>
        <v>-0.489489815</v>
      </c>
      <c r="N19" s="24" t="str">
        <f>IFERROR((clingo!N19-telingo!N19)/clingo!N19,"--")</f>
        <v>--</v>
      </c>
      <c r="O19" s="23">
        <f>IFERROR((clingo!O19-telingo!O19)/clingo!O19,0)</f>
        <v>0</v>
      </c>
      <c r="P19" s="23">
        <f>(clingo!P19-telingo!P19)/clingo!P19</f>
        <v>-0.489489815</v>
      </c>
      <c r="Q19" s="23">
        <f>(clingo!Q19-telingo!Q19)/clingo!Q19</f>
        <v>-0.4894991746</v>
      </c>
      <c r="R19" s="23">
        <f>(clingo!R19-telingo!R19)/clingo!R19</f>
        <v>0.05654761905</v>
      </c>
      <c r="S19" s="23">
        <f>(clingo!S19-telingo!S19)/clingo!S19</f>
        <v>-0.00001553663539</v>
      </c>
      <c r="T19" s="23">
        <f>(clingo!T19-telingo!T19)/clingo!T19</f>
        <v>0</v>
      </c>
      <c r="U19" s="23">
        <f>(clingo!U19-telingo!U19)/clingo!U19</f>
        <v>-0.00005305884226</v>
      </c>
      <c r="V19" s="23">
        <f>(clingo!V19-telingo!V19)/clingo!V19</f>
        <v>0</v>
      </c>
      <c r="W19" s="24">
        <f>IFERROR((clingo!W19-telingo!W19)/clingo!W19,"--")</f>
        <v>0</v>
      </c>
      <c r="X19" s="23">
        <f>(clingo!X19-telingo!X19)/clingo!X19</f>
        <v>0</v>
      </c>
      <c r="Y19" s="28" t="b">
        <f>EXACT(clingo!Y19,telingo!Y19)</f>
        <v>1</v>
      </c>
      <c r="Z19" s="23">
        <f>(clingo!Z19-telingo!Z19)/clingo!Z19</f>
        <v>0</v>
      </c>
      <c r="AA19" s="29">
        <f>(clingo!AA19-telingo!AA19)/clingo!AA19</f>
        <v>0.01214551456</v>
      </c>
    </row>
    <row r="20" ht="12.75" customHeight="1">
      <c r="A20" s="1" t="s">
        <v>48</v>
      </c>
      <c r="B20" s="22">
        <f>(clingo!C20-telingo!C20)/clingo!C20</f>
        <v>0</v>
      </c>
      <c r="C20" s="23">
        <f>(clingo!D20-telingo!D20)/clingo!D20</f>
        <v>0.3718290561</v>
      </c>
      <c r="D20" s="18">
        <f>IFERROR(('clingo-grounding-time'!D20-'telingo-grounding-time'!D20)/'clingo-grounding-time'!D20,"-")</f>
        <v>0.1522911051</v>
      </c>
      <c r="E20" s="23">
        <f>(clingo!E20-telingo!E20)/clingo!E20</f>
        <v>0.2127003248</v>
      </c>
      <c r="F20" s="23">
        <f>(clingo!F20-telingo!F20)/clingo!F20</f>
        <v>0.2160433097</v>
      </c>
      <c r="G20" s="23">
        <f>(clingo!G20-telingo!G20)/clingo!G20</f>
        <v>0.1946504158</v>
      </c>
      <c r="H20" s="23">
        <f>IFERROR((clingo!H20-telingo!H20)/clingo!H20,"--")</f>
        <v>0</v>
      </c>
      <c r="I20" s="23">
        <f>(clingo!I20-telingo!I20)/clingo!I20</f>
        <v>0</v>
      </c>
      <c r="J20" s="23">
        <f>(clingo!J20-telingo!J20)/clingo!J20</f>
        <v>0.2160433998</v>
      </c>
      <c r="K20" s="23">
        <f>(clingo!K20-telingo!K20)/clingo!K20</f>
        <v>-0.01473800906</v>
      </c>
      <c r="L20" s="23">
        <f>(clingo!L20-telingo!L20)/clingo!L20</f>
        <v>0.06544113273</v>
      </c>
      <c r="M20" s="23">
        <f>(clingo!M20-telingo!M20)/clingo!M20</f>
        <v>0.2160433998</v>
      </c>
      <c r="N20" s="24" t="str">
        <f>IFERROR((clingo!N20-telingo!N20)/clingo!N20,"--")</f>
        <v>--</v>
      </c>
      <c r="O20" s="23">
        <f>IFERROR((clingo!O20-telingo!O20)/clingo!O20,0)</f>
        <v>0</v>
      </c>
      <c r="P20" s="23">
        <f>(clingo!P20-telingo!P20)/clingo!P20</f>
        <v>0.2160433998</v>
      </c>
      <c r="Q20" s="23">
        <f>(clingo!Q20-telingo!Q20)/clingo!Q20</f>
        <v>0.21604385</v>
      </c>
      <c r="R20" s="23">
        <f>(clingo!R20-telingo!R20)/clingo!R20</f>
        <v>0.1304347826</v>
      </c>
      <c r="S20" s="23">
        <f>(clingo!S20-telingo!S20)/clingo!S20</f>
        <v>-0.00001363438045</v>
      </c>
      <c r="T20" s="23">
        <f>(clingo!T20-telingo!T20)/clingo!T20</f>
        <v>0</v>
      </c>
      <c r="U20" s="23">
        <f>(clingo!U20-telingo!U20)/clingo!U20</f>
        <v>-0.00004691091617</v>
      </c>
      <c r="V20" s="23">
        <f>(clingo!V20-telingo!V20)/clingo!V20</f>
        <v>0</v>
      </c>
      <c r="W20" s="24">
        <f>IFERROR((clingo!W20-telingo!W20)/clingo!W20,"--")</f>
        <v>0</v>
      </c>
      <c r="X20" s="23">
        <f>(clingo!X20-telingo!X20)/clingo!X20</f>
        <v>0</v>
      </c>
      <c r="Y20" s="28" t="b">
        <f>EXACT(clingo!Y20,telingo!Y20)</f>
        <v>1</v>
      </c>
      <c r="Z20" s="23">
        <f>(clingo!Z20-telingo!Z20)/clingo!Z20</f>
        <v>0</v>
      </c>
      <c r="AA20" s="29">
        <f>(clingo!AA20-telingo!AA20)/clingo!AA20</f>
        <v>0.01227656888</v>
      </c>
    </row>
    <row r="21" ht="12.75" customHeight="1">
      <c r="A21" s="1" t="s">
        <v>49</v>
      </c>
      <c r="B21" s="22">
        <f>(clingo!C21-telingo!C21)/clingo!C21</f>
        <v>0</v>
      </c>
      <c r="C21" s="23">
        <f>(clingo!D21-telingo!D21)/clingo!D21</f>
        <v>0.3062092466</v>
      </c>
      <c r="D21" s="18">
        <f>IFERROR(('clingo-grounding-time'!D21-'telingo-grounding-time'!D21)/'clingo-grounding-time'!D21,"-")</f>
        <v>-0.01939237233</v>
      </c>
      <c r="E21" s="23">
        <f>(clingo!E21-telingo!E21)/clingo!E21</f>
        <v>0.3218231466</v>
      </c>
      <c r="F21" s="23">
        <f>(clingo!F21-telingo!F21)/clingo!F21</f>
        <v>0.3191862557</v>
      </c>
      <c r="G21" s="23">
        <f>(clingo!G21-telingo!G21)/clingo!G21</f>
        <v>0.281160023</v>
      </c>
      <c r="H21" s="23">
        <f>IFERROR((clingo!H21-telingo!H21)/clingo!H21,"--")</f>
        <v>-0.05555555556</v>
      </c>
      <c r="I21" s="23">
        <f>(clingo!I21-telingo!I21)/clingo!I21</f>
        <v>0</v>
      </c>
      <c r="J21" s="23">
        <f>(clingo!J21-telingo!J21)/clingo!J21</f>
        <v>0.3191863535</v>
      </c>
      <c r="K21" s="23">
        <f>(clingo!K21-telingo!K21)/clingo!K21</f>
        <v>0.08496958164</v>
      </c>
      <c r="L21" s="23">
        <f>(clingo!L21-telingo!L21)/clingo!L21</f>
        <v>0.1943486558</v>
      </c>
      <c r="M21" s="23">
        <f>(clingo!M21-telingo!M21)/clingo!M21</f>
        <v>0.3191863535</v>
      </c>
      <c r="N21" s="24" t="str">
        <f>IFERROR((clingo!N21-telingo!N21)/clingo!N21,"--")</f>
        <v>--</v>
      </c>
      <c r="O21" s="23">
        <f>IFERROR((clingo!O21-telingo!O21)/clingo!O21,0)</f>
        <v>0</v>
      </c>
      <c r="P21" s="23">
        <f>(clingo!P21-telingo!P21)/clingo!P21</f>
        <v>0.3191863535</v>
      </c>
      <c r="Q21" s="23">
        <f>(clingo!Q21-telingo!Q21)/clingo!Q21</f>
        <v>0.3191868591</v>
      </c>
      <c r="R21" s="23">
        <f>(clingo!R21-telingo!R21)/clingo!R21</f>
        <v>0.1711956522</v>
      </c>
      <c r="S21" s="23">
        <f>(clingo!S21-telingo!S21)/clingo!S21</f>
        <v>-0.00001330849082</v>
      </c>
      <c r="T21" s="23">
        <f>(clingo!T21-telingo!T21)/clingo!T21</f>
        <v>0</v>
      </c>
      <c r="U21" s="23">
        <f>(clingo!U21-telingo!U21)/clingo!U21</f>
        <v>-0.00004584842511</v>
      </c>
      <c r="V21" s="23">
        <f>(clingo!V21-telingo!V21)/clingo!V21</f>
        <v>0</v>
      </c>
      <c r="W21" s="24">
        <f>IFERROR((clingo!W21-telingo!W21)/clingo!W21,"--")</f>
        <v>0</v>
      </c>
      <c r="X21" s="23">
        <f>(clingo!X21-telingo!X21)/clingo!X21</f>
        <v>0</v>
      </c>
      <c r="Y21" s="28" t="b">
        <f>EXACT(clingo!Y21,telingo!Y21)</f>
        <v>1</v>
      </c>
      <c r="Z21" s="23">
        <f>(clingo!Z21-telingo!Z21)/clingo!Z21</f>
        <v>0</v>
      </c>
      <c r="AA21" s="29">
        <f>(clingo!AA21-telingo!AA21)/clingo!AA21</f>
        <v>0.01803087609</v>
      </c>
    </row>
    <row r="22" ht="12.75" customHeight="1">
      <c r="A22" s="3" t="s">
        <v>50</v>
      </c>
      <c r="B22" s="22">
        <f>(clingo!C22-telingo!C22)/clingo!C22</f>
        <v>0</v>
      </c>
      <c r="C22" s="23">
        <f>(clingo!D22-telingo!D22)/clingo!D22</f>
        <v>0.201793722</v>
      </c>
      <c r="D22" s="18">
        <f>IFERROR(('clingo-grounding-time'!D22-'telingo-grounding-time'!D22)/'clingo-grounding-time'!D22,"-")</f>
        <v>-0.2258064516</v>
      </c>
      <c r="E22" s="23">
        <f>(clingo!E22-telingo!E22)/clingo!E22</f>
        <v>0.1888571429</v>
      </c>
      <c r="F22" s="23">
        <f>(clingo!F22-telingo!F22)/clingo!F22</f>
        <v>0.1938223938</v>
      </c>
      <c r="G22" s="23">
        <f>(clingo!G22-telingo!G22)/clingo!G22</f>
        <v>0.25</v>
      </c>
      <c r="H22" s="23">
        <f>IFERROR((clingo!H22-telingo!H22)/clingo!H22,"--")</f>
        <v>-0.1666666667</v>
      </c>
      <c r="I22" s="23">
        <f>(clingo!I22-telingo!I22)/clingo!I22</f>
        <v>0</v>
      </c>
      <c r="J22" s="23">
        <f>(clingo!J22-telingo!J22)/clingo!J22</f>
        <v>0.2203256303</v>
      </c>
      <c r="K22" s="23">
        <f>(clingo!K22-telingo!K22)/clingo!K22</f>
        <v>-0.1621621622</v>
      </c>
      <c r="L22" s="23">
        <f>(clingo!L22-telingo!L22)/clingo!L22</f>
        <v>0.7352941176</v>
      </c>
      <c r="M22" s="23">
        <f>(clingo!M22-telingo!M22)/clingo!M22</f>
        <v>0.1940471589</v>
      </c>
      <c r="N22" s="24">
        <f>IFERROR((clingo!N22-telingo!N22)/clingo!N22,"--")</f>
        <v>0.276003276</v>
      </c>
      <c r="O22" s="23">
        <f>IFERROR((clingo!O22-telingo!O22)/clingo!O22,0)</f>
        <v>0</v>
      </c>
      <c r="P22" s="23">
        <f>(clingo!P22-telingo!P22)/clingo!P22</f>
        <v>0.1940471589</v>
      </c>
      <c r="Q22" s="23">
        <f>(clingo!Q22-telingo!Q22)/clingo!Q22</f>
        <v>0.1986831913</v>
      </c>
      <c r="R22" s="23">
        <f>(clingo!R22-telingo!R22)/clingo!R22</f>
        <v>-2.2</v>
      </c>
      <c r="S22" s="23">
        <f>(clingo!S22-telingo!S22)/clingo!S22</f>
        <v>-0.00004225292602</v>
      </c>
      <c r="T22" s="23">
        <f>(clingo!T22-telingo!T22)/clingo!T22</f>
        <v>0</v>
      </c>
      <c r="U22" s="23">
        <f>(clingo!U22-telingo!U22)/clingo!U22</f>
        <v>-0.0001072961373</v>
      </c>
      <c r="V22" s="23">
        <f>(clingo!V22-telingo!V22)/clingo!V22</f>
        <v>0</v>
      </c>
      <c r="W22" s="24" t="str">
        <f>IFERROR((clingo!W22-telingo!W22)/clingo!W22,"--")</f>
        <v>--</v>
      </c>
      <c r="X22" s="23">
        <f>(clingo!X22-telingo!X22)/clingo!X22</f>
        <v>0</v>
      </c>
      <c r="Y22" s="28" t="b">
        <f>EXACT(clingo!Y22,telingo!Y22)</f>
        <v>1</v>
      </c>
      <c r="Z22" s="23">
        <f>(clingo!Z22-telingo!Z22)/clingo!Z22</f>
        <v>0</v>
      </c>
      <c r="AA22" s="29">
        <f>(clingo!AA22-telingo!AA22)/clingo!AA22</f>
        <v>0.001581342904</v>
      </c>
    </row>
    <row r="23" ht="12.75" customHeight="1">
      <c r="A23" s="1" t="s">
        <v>51</v>
      </c>
      <c r="B23" s="22">
        <f>(clingo!C23-telingo!C23)/clingo!C23</f>
        <v>0</v>
      </c>
      <c r="C23" s="23">
        <f>(clingo!D23-telingo!D23)/clingo!D23</f>
        <v>-1.921611466</v>
      </c>
      <c r="D23" s="18">
        <f>IFERROR(('clingo-grounding-time'!D23-'telingo-grounding-time'!D23)/'clingo-grounding-time'!D23,"-")</f>
        <v>-0.7419354839</v>
      </c>
      <c r="E23" s="23">
        <f>(clingo!E23-telingo!E23)/clingo!E23</f>
        <v>-1.284415391</v>
      </c>
      <c r="F23" s="23">
        <f>(clingo!F23-telingo!F23)/clingo!F23</f>
        <v>-1.278418315</v>
      </c>
      <c r="G23" s="23">
        <f>(clingo!G23-telingo!G23)/clingo!G23</f>
        <v>-0.8253012048</v>
      </c>
      <c r="H23" s="23">
        <f>IFERROR((clingo!H23-telingo!H23)/clingo!H23,"--")</f>
        <v>0</v>
      </c>
      <c r="I23" s="23">
        <f>(clingo!I23-telingo!I23)/clingo!I23</f>
        <v>0</v>
      </c>
      <c r="J23" s="23">
        <f>(clingo!J23-telingo!J23)/clingo!J23</f>
        <v>-1.242258012</v>
      </c>
      <c r="K23" s="23">
        <f>(clingo!K23-telingo!K23)/clingo!K23</f>
        <v>-0.7478849408</v>
      </c>
      <c r="L23" s="23">
        <f>(clingo!L23-telingo!L23)/clingo!L23</f>
        <v>-1.491596639</v>
      </c>
      <c r="M23" s="23">
        <f>(clingo!M23-telingo!M23)/clingo!M23</f>
        <v>-1.278559045</v>
      </c>
      <c r="N23" s="24">
        <f>IFERROR((clingo!N23-telingo!N23)/clingo!N23,"--")</f>
        <v>-1.033544304</v>
      </c>
      <c r="O23" s="23">
        <f>IFERROR((clingo!O23-telingo!O23)/clingo!O23,0)</f>
        <v>0</v>
      </c>
      <c r="P23" s="23">
        <f>(clingo!P23-telingo!P23)/clingo!P23</f>
        <v>-1.278559045</v>
      </c>
      <c r="Q23" s="23">
        <f>(clingo!Q23-telingo!Q23)/clingo!Q23</f>
        <v>-1.280176333</v>
      </c>
      <c r="R23" s="23">
        <f>(clingo!R23-telingo!R23)/clingo!R23</f>
        <v>0.119047619</v>
      </c>
      <c r="S23" s="23">
        <f>(clingo!S23-telingo!S23)/clingo!S23</f>
        <v>-0.00005566998831</v>
      </c>
      <c r="T23" s="23">
        <f>(clingo!T23-telingo!T23)/clingo!T23</f>
        <v>0</v>
      </c>
      <c r="U23" s="23">
        <f>(clingo!U23-telingo!U23)/clingo!U23</f>
        <v>-0.0001476886723</v>
      </c>
      <c r="V23" s="23">
        <f>(clingo!V23-telingo!V23)/clingo!V23</f>
        <v>0</v>
      </c>
      <c r="W23" s="24" t="str">
        <f>IFERROR((clingo!W23-telingo!W23)/clingo!W23,"--")</f>
        <v>--</v>
      </c>
      <c r="X23" s="23">
        <f>(clingo!X23-telingo!X23)/clingo!X23</f>
        <v>0</v>
      </c>
      <c r="Y23" s="28" t="b">
        <f>EXACT(clingo!Y23,telingo!Y23)</f>
        <v>1</v>
      </c>
      <c r="Z23" s="23">
        <f>(clingo!Z23-telingo!Z23)/clingo!Z23</f>
        <v>0</v>
      </c>
      <c r="AA23" s="29">
        <f>(clingo!AA23-telingo!AA23)/clingo!AA23</f>
        <v>-0.0580054524</v>
      </c>
    </row>
    <row r="24" ht="12.75" customHeight="1">
      <c r="A24" s="1" t="s">
        <v>52</v>
      </c>
      <c r="B24" s="22">
        <f>(clingo!C24-telingo!C24)/clingo!C24</f>
        <v>0</v>
      </c>
      <c r="C24" s="23">
        <f>(clingo!D24-telingo!D24)/clingo!D24</f>
        <v>-1.231343284</v>
      </c>
      <c r="D24" s="18">
        <f>IFERROR(('clingo-grounding-time'!D24-'telingo-grounding-time'!D24)/'clingo-grounding-time'!D24,"-")</f>
        <v>-0.46875</v>
      </c>
      <c r="E24" s="23">
        <f>(clingo!E24-telingo!E24)/clingo!E24</f>
        <v>-0.6777624581</v>
      </c>
      <c r="F24" s="23">
        <f>(clingo!F24-telingo!F24)/clingo!F24</f>
        <v>-0.7811860941</v>
      </c>
      <c r="G24" s="23">
        <f>(clingo!G24-telingo!G24)/clingo!G24</f>
        <v>-0.5416666667</v>
      </c>
      <c r="H24" s="23">
        <f>IFERROR((clingo!H24-telingo!H24)/clingo!H24,"--")</f>
        <v>0.1818181818</v>
      </c>
      <c r="I24" s="23">
        <f>(clingo!I24-telingo!I24)/clingo!I24</f>
        <v>0</v>
      </c>
      <c r="J24" s="23">
        <f>(clingo!J24-telingo!J24)/clingo!J24</f>
        <v>-0.7074303406</v>
      </c>
      <c r="K24" s="23">
        <f>(clingo!K24-telingo!K24)/clingo!K24</f>
        <v>-0.5</v>
      </c>
      <c r="L24" s="23">
        <f>(clingo!L24-telingo!L24)/clingo!L24</f>
        <v>-1.379310345</v>
      </c>
      <c r="M24" s="23">
        <f>(clingo!M24-telingo!M24)/clingo!M24</f>
        <v>-0.781871345</v>
      </c>
      <c r="N24" s="24">
        <f>IFERROR((clingo!N24-telingo!N24)/clingo!N24,"--")</f>
        <v>-0.4764065336</v>
      </c>
      <c r="O24" s="23">
        <f>IFERROR((clingo!O24-telingo!O24)/clingo!O24,0)</f>
        <v>0</v>
      </c>
      <c r="P24" s="23">
        <f>(clingo!P24-telingo!P24)/clingo!P24</f>
        <v>-0.781871345</v>
      </c>
      <c r="Q24" s="23">
        <f>(clingo!Q24-telingo!Q24)/clingo!Q24</f>
        <v>-0.7866195108</v>
      </c>
      <c r="R24" s="23">
        <f>(clingo!R24-telingo!R24)/clingo!R24</f>
        <v>-0.1851851852</v>
      </c>
      <c r="S24" s="23">
        <f>(clingo!S24-telingo!S24)/clingo!S24</f>
        <v>-0.00004904364885</v>
      </c>
      <c r="T24" s="23">
        <f>(clingo!T24-telingo!T24)/clingo!T24</f>
        <v>0</v>
      </c>
      <c r="U24" s="23">
        <f>(clingo!U24-telingo!U24)/clingo!U24</f>
        <v>-0.000124501992</v>
      </c>
      <c r="V24" s="23">
        <f>(clingo!V24-telingo!V24)/clingo!V24</f>
        <v>0</v>
      </c>
      <c r="W24" s="24" t="str">
        <f>IFERROR((clingo!W24-telingo!W24)/clingo!W24,"--")</f>
        <v>--</v>
      </c>
      <c r="X24" s="23">
        <f>(clingo!X24-telingo!X24)/clingo!X24</f>
        <v>0</v>
      </c>
      <c r="Y24" s="28" t="b">
        <f>EXACT(clingo!Y24,telingo!Y24)</f>
        <v>1</v>
      </c>
      <c r="Z24" s="23">
        <f>(clingo!Z24-telingo!Z24)/clingo!Z24</f>
        <v>0</v>
      </c>
      <c r="AA24" s="29">
        <f>(clingo!AA24-telingo!AA24)/clingo!AA24</f>
        <v>0.02114697627</v>
      </c>
    </row>
    <row r="25" ht="12.75" customHeight="1">
      <c r="A25" s="1" t="s">
        <v>53</v>
      </c>
      <c r="B25" s="22">
        <f>(clingo!C25-telingo!C25)/clingo!C25</f>
        <v>0</v>
      </c>
      <c r="C25" s="23">
        <f>(clingo!D25-telingo!D25)/clingo!D25</f>
        <v>0.393496949</v>
      </c>
      <c r="D25" s="18">
        <f>IFERROR(('clingo-grounding-time'!D25-'telingo-grounding-time'!D25)/'clingo-grounding-time'!D25,"-")</f>
        <v>-0.4482758621</v>
      </c>
      <c r="E25" s="23">
        <f>(clingo!E25-telingo!E25)/clingo!E25</f>
        <v>0.3371488212</v>
      </c>
      <c r="F25" s="23">
        <f>(clingo!F25-telingo!F25)/clingo!F25</f>
        <v>0.3491744361</v>
      </c>
      <c r="G25" s="23">
        <f>(clingo!G25-telingo!G25)/clingo!G25</f>
        <v>0.2668831169</v>
      </c>
      <c r="H25" s="23">
        <f>IFERROR((clingo!H25-telingo!H25)/clingo!H25,"--")</f>
        <v>0.07692307692</v>
      </c>
      <c r="I25" s="23">
        <f>(clingo!I25-telingo!I25)/clingo!I25</f>
        <v>0</v>
      </c>
      <c r="J25" s="23">
        <f>(clingo!J25-telingo!J25)/clingo!J25</f>
        <v>0.3688707766</v>
      </c>
      <c r="K25" s="23">
        <f>(clingo!K25-telingo!K25)/clingo!K25</f>
        <v>0.2417195208</v>
      </c>
      <c r="L25" s="23">
        <f>(clingo!L25-telingo!L25)/clingo!L25</f>
        <v>0.2231932773</v>
      </c>
      <c r="M25" s="23">
        <f>(clingo!M25-telingo!M25)/clingo!M25</f>
        <v>0.3491767303</v>
      </c>
      <c r="N25" s="24">
        <f>IFERROR((clingo!N25-telingo!N25)/clingo!N25,"--")</f>
        <v>0.438373158</v>
      </c>
      <c r="O25" s="23">
        <f>IFERROR((clingo!O25-telingo!O25)/clingo!O25,0)</f>
        <v>0</v>
      </c>
      <c r="P25" s="23">
        <f>(clingo!P25-telingo!P25)/clingo!P25</f>
        <v>0.3491767303</v>
      </c>
      <c r="Q25" s="23">
        <f>(clingo!Q25-telingo!Q25)/clingo!Q25</f>
        <v>0.3492019944</v>
      </c>
      <c r="R25" s="23">
        <f>(clingo!R25-telingo!R25)/clingo!R25</f>
        <v>0.1724137931</v>
      </c>
      <c r="S25" s="23">
        <f>(clingo!S25-telingo!S25)/clingo!S25</f>
        <v>-0.00003876419739</v>
      </c>
      <c r="T25" s="23">
        <f>(clingo!T25-telingo!T25)/clingo!T25</f>
        <v>0</v>
      </c>
      <c r="U25" s="23">
        <f>(clingo!U25-telingo!U25)/clingo!U25</f>
        <v>-0.0001039392994</v>
      </c>
      <c r="V25" s="23">
        <f>(clingo!V25-telingo!V25)/clingo!V25</f>
        <v>0</v>
      </c>
      <c r="W25" s="24" t="str">
        <f>IFERROR((clingo!W25-telingo!W25)/clingo!W25,"--")</f>
        <v>--</v>
      </c>
      <c r="X25" s="23">
        <f>(clingo!X25-telingo!X25)/clingo!X25</f>
        <v>0</v>
      </c>
      <c r="Y25" s="28" t="b">
        <f>EXACT(clingo!Y25,telingo!Y25)</f>
        <v>1</v>
      </c>
      <c r="Z25" s="23">
        <f>(clingo!Z25-telingo!Z25)/clingo!Z25</f>
        <v>0</v>
      </c>
      <c r="AA25" s="29">
        <f>(clingo!AA25-telingo!AA25)/clingo!AA25</f>
        <v>-0.004118360918</v>
      </c>
    </row>
    <row r="26" ht="12.75" customHeight="1">
      <c r="A26" s="1" t="s">
        <v>54</v>
      </c>
      <c r="B26" s="22">
        <f>(clingo!C26-telingo!C26)/clingo!C26</f>
        <v>0</v>
      </c>
      <c r="C26" s="23">
        <f>(clingo!D26-telingo!D26)/clingo!D26</f>
        <v>-0.03365813168</v>
      </c>
      <c r="D26" s="18">
        <f>IFERROR(('clingo-grounding-time'!D26-'telingo-grounding-time'!D26)/'clingo-grounding-time'!D26,"-")</f>
        <v>-0.5226130653</v>
      </c>
      <c r="E26" s="23">
        <f>(clingo!E26-telingo!E26)/clingo!E26</f>
        <v>-0.08685781921</v>
      </c>
      <c r="F26" s="23">
        <f>(clingo!F26-telingo!F26)/clingo!F26</f>
        <v>-0.1086521031</v>
      </c>
      <c r="G26" s="23">
        <f>(clingo!G26-telingo!G26)/clingo!G26</f>
        <v>-0.1137085137</v>
      </c>
      <c r="H26" s="23">
        <f>IFERROR((clingo!H26-telingo!H26)/clingo!H26,"--")</f>
        <v>-0.1428571429</v>
      </c>
      <c r="I26" s="23">
        <f>(clingo!I26-telingo!I26)/clingo!I26</f>
        <v>0</v>
      </c>
      <c r="J26" s="23">
        <f>(clingo!J26-telingo!J26)/clingo!J26</f>
        <v>-0.07404611958</v>
      </c>
      <c r="K26" s="23">
        <f>(clingo!K26-telingo!K26)/clingo!K26</f>
        <v>0.06324011086</v>
      </c>
      <c r="L26" s="23">
        <f>(clingo!L26-telingo!L26)/clingo!L26</f>
        <v>-0.0782345443</v>
      </c>
      <c r="M26" s="23">
        <f>(clingo!M26-telingo!M26)/clingo!M26</f>
        <v>-0.1086524074</v>
      </c>
      <c r="N26" s="24">
        <f>IFERROR((clingo!N26-telingo!N26)/clingo!N26,"--")</f>
        <v>0.3645148409</v>
      </c>
      <c r="O26" s="23">
        <f>IFERROR((clingo!O26-telingo!O26)/clingo!O26,0)</f>
        <v>0</v>
      </c>
      <c r="P26" s="23">
        <f>(clingo!P26-telingo!P26)/clingo!P26</f>
        <v>-0.1086524074</v>
      </c>
      <c r="Q26" s="23">
        <f>(clingo!Q26-telingo!Q26)/clingo!Q26</f>
        <v>-0.1086718131</v>
      </c>
      <c r="R26" s="23">
        <f>(clingo!R26-telingo!R26)/clingo!R26</f>
        <v>0.1282051282</v>
      </c>
      <c r="S26" s="23">
        <f>(clingo!S26-telingo!S26)/clingo!S26</f>
        <v>-0.00003309395373</v>
      </c>
      <c r="T26" s="23">
        <f>(clingo!T26-telingo!T26)/clingo!T26</f>
        <v>0</v>
      </c>
      <c r="U26" s="23">
        <f>(clingo!U26-telingo!U26)/clingo!U26</f>
        <v>-0.00008906305664</v>
      </c>
      <c r="V26" s="23">
        <f>(clingo!V26-telingo!V26)/clingo!V26</f>
        <v>0</v>
      </c>
      <c r="W26" s="24" t="str">
        <f>IFERROR((clingo!W26-telingo!W26)/clingo!W26,"--")</f>
        <v>--</v>
      </c>
      <c r="X26" s="23">
        <f>(clingo!X26-telingo!X26)/clingo!X26</f>
        <v>0</v>
      </c>
      <c r="Y26" s="28" t="b">
        <f>EXACT(clingo!Y26,telingo!Y26)</f>
        <v>1</v>
      </c>
      <c r="Z26" s="23">
        <f>(clingo!Z26-telingo!Z26)/clingo!Z26</f>
        <v>0</v>
      </c>
      <c r="AA26" s="29">
        <f>(clingo!AA26-telingo!AA26)/clingo!AA26</f>
        <v>-0.01705480319</v>
      </c>
    </row>
    <row r="27" ht="12.75" customHeight="1">
      <c r="A27" s="1" t="s">
        <v>55</v>
      </c>
      <c r="B27" s="22">
        <f>(clingo!C27-telingo!C27)/clingo!C27</f>
        <v>0</v>
      </c>
      <c r="C27" s="23">
        <f>(clingo!D27-telingo!D27)/clingo!D27</f>
        <v>0.806412092</v>
      </c>
      <c r="D27" s="18">
        <f>IFERROR(('clingo-grounding-time'!D27-'telingo-grounding-time'!D27)/'clingo-grounding-time'!D27,"-")</f>
        <v>-0.846473029</v>
      </c>
      <c r="E27" s="23">
        <f>(clingo!E27-telingo!E27)/clingo!E27</f>
        <v>0.7534917118</v>
      </c>
      <c r="F27" s="23">
        <f>(clingo!F27-telingo!F27)/clingo!F27</f>
        <v>0.7602515946</v>
      </c>
      <c r="G27" s="23">
        <f>(clingo!G27-telingo!G27)/clingo!G27</f>
        <v>0.7112903226</v>
      </c>
      <c r="H27" s="23">
        <f>IFERROR((clingo!H27-telingo!H27)/clingo!H27,"--")</f>
        <v>-0.08333333333</v>
      </c>
      <c r="I27" s="23">
        <f>(clingo!I27-telingo!I27)/clingo!I27</f>
        <v>0</v>
      </c>
      <c r="J27" s="23">
        <f>(clingo!J27-telingo!J27)/clingo!J27</f>
        <v>0.7528201053</v>
      </c>
      <c r="K27" s="23">
        <f>(clingo!K27-telingo!K27)/clingo!K27</f>
        <v>0.6971153846</v>
      </c>
      <c r="L27" s="23">
        <f>(clingo!L27-telingo!L27)/clingo!L27</f>
        <v>0.6788990826</v>
      </c>
      <c r="M27" s="23">
        <f>(clingo!M27-telingo!M27)/clingo!M27</f>
        <v>0.7602674158</v>
      </c>
      <c r="N27" s="24">
        <f>IFERROR((clingo!N27-telingo!N27)/clingo!N27,"--")</f>
        <v>0.726512534</v>
      </c>
      <c r="O27" s="23">
        <f>IFERROR((clingo!O27-telingo!O27)/clingo!O27,0)</f>
        <v>0</v>
      </c>
      <c r="P27" s="23">
        <f>(clingo!P27-telingo!P27)/clingo!P27</f>
        <v>0.7602674158</v>
      </c>
      <c r="Q27" s="23">
        <f>(clingo!Q27-telingo!Q27)/clingo!Q27</f>
        <v>0.7604007807</v>
      </c>
      <c r="R27" s="23">
        <f>(clingo!R27-telingo!R27)/clingo!R27</f>
        <v>0.4588235294</v>
      </c>
      <c r="S27" s="23">
        <f>(clingo!S27-telingo!S27)/clingo!S27</f>
        <v>-0.00002221679145</v>
      </c>
      <c r="T27" s="23">
        <f>(clingo!T27-telingo!T27)/clingo!T27</f>
        <v>0</v>
      </c>
      <c r="U27" s="23">
        <f>(clingo!U27-telingo!U27)/clingo!U27</f>
        <v>-0.00005997361161</v>
      </c>
      <c r="V27" s="23">
        <f>(clingo!V27-telingo!V27)/clingo!V27</f>
        <v>0</v>
      </c>
      <c r="W27" s="24" t="str">
        <f>IFERROR((clingo!W27-telingo!W27)/clingo!W27,"--")</f>
        <v>--</v>
      </c>
      <c r="X27" s="23">
        <f>(clingo!X27-telingo!X27)/clingo!X27</f>
        <v>0</v>
      </c>
      <c r="Y27" s="28" t="b">
        <f>EXACT(clingo!Y27,telingo!Y27)</f>
        <v>1</v>
      </c>
      <c r="Z27" s="23">
        <f>(clingo!Z27-telingo!Z27)/clingo!Z27</f>
        <v>0</v>
      </c>
      <c r="AA27" s="29">
        <f>(clingo!AA27-telingo!AA27)/clingo!AA27</f>
        <v>0.02035016315</v>
      </c>
    </row>
    <row r="28" ht="12.75" customHeight="1">
      <c r="A28" s="1" t="s">
        <v>56</v>
      </c>
      <c r="B28" s="22">
        <f>(clingo!C28-telingo!C28)/clingo!C28</f>
        <v>0</v>
      </c>
      <c r="C28" s="23">
        <f>(clingo!D28-telingo!D28)/clingo!D28</f>
        <v>-0.4656867945</v>
      </c>
      <c r="D28" s="18">
        <f>IFERROR(('clingo-grounding-time'!D28-'telingo-grounding-time'!D28)/'clingo-grounding-time'!D28,"-")</f>
        <v>-0.3899082569</v>
      </c>
      <c r="E28" s="23">
        <f>(clingo!E28-telingo!E28)/clingo!E28</f>
        <v>-0.2611616578</v>
      </c>
      <c r="F28" s="23">
        <f>(clingo!F28-telingo!F28)/clingo!F28</f>
        <v>-0.2402163767</v>
      </c>
      <c r="G28" s="23">
        <f>(clingo!G28-telingo!G28)/clingo!G28</f>
        <v>-0.2982090796</v>
      </c>
      <c r="H28" s="23">
        <f>IFERROR((clingo!H28-telingo!H28)/clingo!H28,"--")</f>
        <v>-0.3636363636</v>
      </c>
      <c r="I28" s="23">
        <f>(clingo!I28-telingo!I28)/clingo!I28</f>
        <v>0</v>
      </c>
      <c r="J28" s="23">
        <f>(clingo!J28-telingo!J28)/clingo!J28</f>
        <v>-0.2514274914</v>
      </c>
      <c r="K28" s="23">
        <f>(clingo!K28-telingo!K28)/clingo!K28</f>
        <v>-0.2233472305</v>
      </c>
      <c r="L28" s="23">
        <f>(clingo!L28-telingo!L28)/clingo!L28</f>
        <v>-0.2557357595</v>
      </c>
      <c r="M28" s="23">
        <f>(clingo!M28-telingo!M28)/clingo!M28</f>
        <v>-0.2402176308</v>
      </c>
      <c r="N28" s="24">
        <f>IFERROR((clingo!N28-telingo!N28)/clingo!N28,"--")</f>
        <v>-0.4077487551</v>
      </c>
      <c r="O28" s="23">
        <f>IFERROR((clingo!O28-telingo!O28)/clingo!O28,0)</f>
        <v>0</v>
      </c>
      <c r="P28" s="23">
        <f>(clingo!P28-telingo!P28)/clingo!P28</f>
        <v>-0.2402176308</v>
      </c>
      <c r="Q28" s="23">
        <f>(clingo!Q28-telingo!Q28)/clingo!Q28</f>
        <v>-0.2401979007</v>
      </c>
      <c r="R28" s="23">
        <f>(clingo!R28-telingo!R28)/clingo!R28</f>
        <v>-0.4017094017</v>
      </c>
      <c r="S28" s="23">
        <f>(clingo!S28-telingo!S28)/clingo!S28</f>
        <v>-0.00002754441537</v>
      </c>
      <c r="T28" s="23">
        <f>(clingo!T28-telingo!T28)/clingo!T28</f>
        <v>0</v>
      </c>
      <c r="U28" s="23">
        <f>(clingo!U28-telingo!U28)/clingo!U28</f>
        <v>-0.00007682851875</v>
      </c>
      <c r="V28" s="23">
        <f>(clingo!V28-telingo!V28)/clingo!V28</f>
        <v>0</v>
      </c>
      <c r="W28" s="24" t="str">
        <f>IFERROR((clingo!W28-telingo!W28)/clingo!W28,"--")</f>
        <v>--</v>
      </c>
      <c r="X28" s="23">
        <f>(clingo!X28-telingo!X28)/clingo!X28</f>
        <v>0</v>
      </c>
      <c r="Y28" s="28" t="b">
        <f>EXACT(clingo!Y28,telingo!Y28)</f>
        <v>1</v>
      </c>
      <c r="Z28" s="23">
        <f>(clingo!Z28-telingo!Z28)/clingo!Z28</f>
        <v>0</v>
      </c>
      <c r="AA28" s="29">
        <f>(clingo!AA28-telingo!AA28)/clingo!AA28</f>
        <v>-0.02344749058</v>
      </c>
    </row>
    <row r="29" ht="12.75" customHeight="1">
      <c r="A29" s="3" t="s">
        <v>57</v>
      </c>
      <c r="B29" s="22">
        <f>(clingo!C29-telingo!C29)/clingo!C29</f>
        <v>0</v>
      </c>
      <c r="C29" s="23">
        <f>(clingo!D29-telingo!D29)/clingo!D29</f>
        <v>-0.7121148752</v>
      </c>
      <c r="D29" s="18">
        <f>IFERROR(('clingo-grounding-time'!D29-'telingo-grounding-time'!D29)/'clingo-grounding-time'!D29,"-")</f>
        <v>0.0593220339</v>
      </c>
      <c r="E29" s="23">
        <f>(clingo!E29-telingo!E29)/clingo!E29</f>
        <v>-0.4750440399</v>
      </c>
      <c r="F29" s="23">
        <f>(clingo!F29-telingo!F29)/clingo!F29</f>
        <v>-0.5401079169</v>
      </c>
      <c r="G29" s="23">
        <f>(clingo!G29-telingo!G29)/clingo!G29</f>
        <v>-0.4295774648</v>
      </c>
      <c r="H29" s="23">
        <f>IFERROR((clingo!H29-telingo!H29)/clingo!H29,"--")</f>
        <v>-0.2307692308</v>
      </c>
      <c r="I29" s="23">
        <f>(clingo!I29-telingo!I29)/clingo!I29</f>
        <v>0</v>
      </c>
      <c r="J29" s="23">
        <f>(clingo!J29-telingo!J29)/clingo!J29</f>
        <v>-0.5402249057</v>
      </c>
      <c r="K29" s="23">
        <f>(clingo!K29-telingo!K29)/clingo!K29</f>
        <v>-0.1640027797</v>
      </c>
      <c r="L29" s="23">
        <f>(clingo!L29-telingo!L29)/clingo!L29</f>
        <v>-0.1808838643</v>
      </c>
      <c r="M29" s="23">
        <f>(clingo!M29-telingo!M29)/clingo!M29</f>
        <v>-0.5402249057</v>
      </c>
      <c r="N29" s="24" t="str">
        <f>IFERROR((clingo!N29-telingo!N29)/clingo!N29,"--")</f>
        <v>--</v>
      </c>
      <c r="O29" s="23">
        <f>IFERROR((clingo!O29-telingo!O29)/clingo!O29,0)</f>
        <v>0</v>
      </c>
      <c r="P29" s="23">
        <f>(clingo!P29-telingo!P29)/clingo!P29</f>
        <v>-0.5402249057</v>
      </c>
      <c r="Q29" s="23">
        <f>(clingo!Q29-telingo!Q29)/clingo!Q29</f>
        <v>-0.5423796332</v>
      </c>
      <c r="R29" s="23">
        <f>(clingo!R29-telingo!R29)/clingo!R29</f>
        <v>0.1436781609</v>
      </c>
      <c r="S29" s="23">
        <f>(clingo!S29-telingo!S29)/clingo!S29</f>
        <v>-0.00002685140433</v>
      </c>
      <c r="T29" s="23">
        <f>(clingo!T29-telingo!T29)/clingo!T29</f>
        <v>0</v>
      </c>
      <c r="U29" s="23">
        <f>(clingo!U29-telingo!U29)/clingo!U29</f>
        <v>-0.0001057977148</v>
      </c>
      <c r="V29" s="23">
        <f>(clingo!V29-telingo!V29)/clingo!V29</f>
        <v>0</v>
      </c>
      <c r="W29" s="24" t="str">
        <f>IFERROR((clingo!W29-telingo!W29)/clingo!W29,"--")</f>
        <v>--</v>
      </c>
      <c r="X29" s="23">
        <f>(clingo!X29-telingo!X29)/clingo!X29</f>
        <v>0</v>
      </c>
      <c r="Y29" s="28" t="b">
        <f>EXACT(clingo!Y29,telingo!Y29)</f>
        <v>1</v>
      </c>
      <c r="Z29" s="23">
        <f>(clingo!Z29-telingo!Z29)/clingo!Z29</f>
        <v>0</v>
      </c>
      <c r="AA29" s="29">
        <f>(clingo!AA29-telingo!AA29)/clingo!AA29</f>
        <v>-0.03226867754</v>
      </c>
    </row>
    <row r="30" ht="12.75" customHeight="1">
      <c r="A30" s="1" t="s">
        <v>58</v>
      </c>
      <c r="B30" s="22">
        <f>(clingo!C30-telingo!C30)/clingo!C30</f>
        <v>0</v>
      </c>
      <c r="C30" s="23">
        <f>(clingo!D30-telingo!D30)/clingo!D30</f>
        <v>0.2901150322</v>
      </c>
      <c r="D30" s="18">
        <f>IFERROR(('clingo-grounding-time'!D30-'telingo-grounding-time'!D30)/'clingo-grounding-time'!D30,"-")</f>
        <v>-0.1582733813</v>
      </c>
      <c r="E30" s="23">
        <f>(clingo!E30-telingo!E30)/clingo!E30</f>
        <v>0.3034820601</v>
      </c>
      <c r="F30" s="23">
        <f>(clingo!F30-telingo!F30)/clingo!F30</f>
        <v>0.2688998413</v>
      </c>
      <c r="G30" s="23">
        <f>(clingo!G30-telingo!G30)/clingo!G30</f>
        <v>0.203125</v>
      </c>
      <c r="H30" s="23">
        <f>IFERROR((clingo!H30-telingo!H30)/clingo!H30,"--")</f>
        <v>-0.2142857143</v>
      </c>
      <c r="I30" s="23">
        <f>(clingo!I30-telingo!I30)/clingo!I30</f>
        <v>0</v>
      </c>
      <c r="J30" s="23">
        <f>(clingo!J30-telingo!J30)/clingo!J30</f>
        <v>0.2690122012</v>
      </c>
      <c r="K30" s="23">
        <f>(clingo!K30-telingo!K30)/clingo!K30</f>
        <v>0.2527272727</v>
      </c>
      <c r="L30" s="23">
        <f>(clingo!L30-telingo!L30)/clingo!L30</f>
        <v>0.3122743682</v>
      </c>
      <c r="M30" s="23">
        <f>(clingo!M30-telingo!M30)/clingo!M30</f>
        <v>0.2690122012</v>
      </c>
      <c r="N30" s="24" t="str">
        <f>IFERROR((clingo!N30-telingo!N30)/clingo!N30,"--")</f>
        <v>--</v>
      </c>
      <c r="O30" s="23">
        <f>IFERROR((clingo!O30-telingo!O30)/clingo!O30,0)</f>
        <v>0</v>
      </c>
      <c r="P30" s="23">
        <f>(clingo!P30-telingo!P30)/clingo!P30</f>
        <v>0.2690122012</v>
      </c>
      <c r="Q30" s="23">
        <f>(clingo!Q30-telingo!Q30)/clingo!Q30</f>
        <v>0.2709894737</v>
      </c>
      <c r="R30" s="23">
        <f>(clingo!R30-telingo!R30)/clingo!R30</f>
        <v>0.01098901099</v>
      </c>
      <c r="S30" s="23">
        <f>(clingo!S30-telingo!S30)/clingo!S30</f>
        <v>0.001356370095</v>
      </c>
      <c r="T30" s="23">
        <f>(clingo!T30-telingo!T30)/clingo!T30</f>
        <v>0</v>
      </c>
      <c r="U30" s="23">
        <f>(clingo!U30-telingo!U30)/clingo!U30</f>
        <v>0</v>
      </c>
      <c r="V30" s="23">
        <f>(clingo!V30-telingo!V30)/clingo!V30</f>
        <v>0.001174605039</v>
      </c>
      <c r="W30" s="24" t="str">
        <f>IFERROR((clingo!W30-telingo!W30)/clingo!W30,"--")</f>
        <v>--</v>
      </c>
      <c r="X30" s="23">
        <f>(clingo!X30-telingo!X30)/clingo!X30</f>
        <v>0</v>
      </c>
      <c r="Y30" s="28" t="b">
        <f>EXACT(clingo!Y30,telingo!Y30)</f>
        <v>1</v>
      </c>
      <c r="Z30" s="23">
        <f>(clingo!Z30-telingo!Z30)/clingo!Z30</f>
        <v>0.001259445844</v>
      </c>
      <c r="AA30" s="29">
        <f>(clingo!AA30-telingo!AA30)/clingo!AA30</f>
        <v>0.03410623034</v>
      </c>
    </row>
    <row r="31" ht="12.75" customHeight="1">
      <c r="A31" s="1" t="s">
        <v>59</v>
      </c>
      <c r="B31" s="22">
        <f>(clingo!C31-telingo!C31)/clingo!C31</f>
        <v>0</v>
      </c>
      <c r="C31" s="23">
        <f>(clingo!D31-telingo!D31)/clingo!D31</f>
        <v>0.25542894</v>
      </c>
      <c r="D31" s="18">
        <f>IFERROR(('clingo-grounding-time'!D31-'telingo-grounding-time'!D31)/'clingo-grounding-time'!D31,"-")</f>
        <v>0.1287128713</v>
      </c>
      <c r="E31" s="23">
        <f>(clingo!E31-telingo!E31)/clingo!E31</f>
        <v>0.205792588</v>
      </c>
      <c r="F31" s="23">
        <f>(clingo!F31-telingo!F31)/clingo!F31</f>
        <v>0.2253949783</v>
      </c>
      <c r="G31" s="23">
        <f>(clingo!G31-telingo!G31)/clingo!G31</f>
        <v>0.1830357143</v>
      </c>
      <c r="H31" s="23">
        <f>IFERROR((clingo!H31-telingo!H31)/clingo!H31,"--")</f>
        <v>0.1363636364</v>
      </c>
      <c r="I31" s="23">
        <f>(clingo!I31-telingo!I31)/clingo!I31</f>
        <v>0</v>
      </c>
      <c r="J31" s="23">
        <f>(clingo!J31-telingo!J31)/clingo!J31</f>
        <v>0.2254555222</v>
      </c>
      <c r="K31" s="23">
        <f>(clingo!K31-telingo!K31)/clingo!K31</f>
        <v>0.08803353659</v>
      </c>
      <c r="L31" s="23">
        <f>(clingo!L31-telingo!L31)/clingo!L31</f>
        <v>0.1600753296</v>
      </c>
      <c r="M31" s="23">
        <f>(clingo!M31-telingo!M31)/clingo!M31</f>
        <v>0.2254555222</v>
      </c>
      <c r="N31" s="24" t="str">
        <f>IFERROR((clingo!N31-telingo!N31)/clingo!N31,"--")</f>
        <v>--</v>
      </c>
      <c r="O31" s="23">
        <f>IFERROR((clingo!O31-telingo!O31)/clingo!O31,0)</f>
        <v>0</v>
      </c>
      <c r="P31" s="23">
        <f>(clingo!P31-telingo!P31)/clingo!P31</f>
        <v>0.2254555222</v>
      </c>
      <c r="Q31" s="23">
        <f>(clingo!Q31-telingo!Q31)/clingo!Q31</f>
        <v>0.2254895333</v>
      </c>
      <c r="R31" s="23">
        <f>(clingo!R31-telingo!R31)/clingo!R31</f>
        <v>0.2203389831</v>
      </c>
      <c r="S31" s="23">
        <f>(clingo!S31-telingo!S31)/clingo!S31</f>
        <v>-0.00003234571096</v>
      </c>
      <c r="T31" s="23">
        <f>(clingo!T31-telingo!T31)/clingo!T31</f>
        <v>0</v>
      </c>
      <c r="U31" s="23">
        <f>(clingo!U31-telingo!U31)/clingo!U31</f>
        <v>-0.0001099142669</v>
      </c>
      <c r="V31" s="23">
        <f>(clingo!V31-telingo!V31)/clingo!V31</f>
        <v>0</v>
      </c>
      <c r="W31" s="24">
        <f>IFERROR((clingo!W31-telingo!W31)/clingo!W31,"--")</f>
        <v>0</v>
      </c>
      <c r="X31" s="23">
        <f>(clingo!X31-telingo!X31)/clingo!X31</f>
        <v>0</v>
      </c>
      <c r="Y31" s="28" t="b">
        <f>EXACT(clingo!Y31,telingo!Y31)</f>
        <v>1</v>
      </c>
      <c r="Z31" s="23">
        <f>(clingo!Z31-telingo!Z31)/clingo!Z31</f>
        <v>0</v>
      </c>
      <c r="AA31" s="29">
        <f>(clingo!AA31-telingo!AA31)/clingo!AA31</f>
        <v>-0.0005965061781</v>
      </c>
    </row>
    <row r="32" ht="12.75" customHeight="1">
      <c r="A32" s="1" t="s">
        <v>60</v>
      </c>
      <c r="B32" s="22">
        <f>(clingo!C32-telingo!C32)/clingo!C32</f>
        <v>0</v>
      </c>
      <c r="C32" s="23">
        <f>(clingo!D32-telingo!D32)/clingo!D32</f>
        <v>-0.555862905</v>
      </c>
      <c r="D32" s="18">
        <f>IFERROR(('clingo-grounding-time'!D32-'telingo-grounding-time'!D32)/'clingo-grounding-time'!D32,"-")</f>
        <v>-0.1113636364</v>
      </c>
      <c r="E32" s="23">
        <f>(clingo!E32-telingo!E32)/clingo!E32</f>
        <v>-0.3268627068</v>
      </c>
      <c r="F32" s="23">
        <f>(clingo!F32-telingo!F32)/clingo!F32</f>
        <v>-0.4754533141</v>
      </c>
      <c r="G32" s="23">
        <f>(clingo!G32-telingo!G32)/clingo!G32</f>
        <v>-0.394295302</v>
      </c>
      <c r="H32" s="23">
        <f>IFERROR((clingo!H32-telingo!H32)/clingo!H32,"--")</f>
        <v>0.1176470588</v>
      </c>
      <c r="I32" s="23">
        <f>(clingo!I32-telingo!I32)/clingo!I32</f>
        <v>0</v>
      </c>
      <c r="J32" s="23">
        <f>(clingo!J32-telingo!J32)/clingo!J32</f>
        <v>-0.4755038936</v>
      </c>
      <c r="K32" s="23">
        <f>(clingo!K32-telingo!K32)/clingo!K32</f>
        <v>-0.007001166861</v>
      </c>
      <c r="L32" s="23">
        <f>(clingo!L32-telingo!L32)/clingo!L32</f>
        <v>-0.1206817135</v>
      </c>
      <c r="M32" s="23">
        <f>(clingo!M32-telingo!M32)/clingo!M32</f>
        <v>-0.4755038936</v>
      </c>
      <c r="N32" s="24" t="str">
        <f>IFERROR((clingo!N32-telingo!N32)/clingo!N32,"--")</f>
        <v>--</v>
      </c>
      <c r="O32" s="23">
        <f>IFERROR((clingo!O32-telingo!O32)/clingo!O32,0)</f>
        <v>0</v>
      </c>
      <c r="P32" s="23">
        <f>(clingo!P32-telingo!P32)/clingo!P32</f>
        <v>-0.4755038936</v>
      </c>
      <c r="Q32" s="23">
        <f>(clingo!Q32-telingo!Q32)/clingo!Q32</f>
        <v>-0.476240933</v>
      </c>
      <c r="R32" s="23">
        <f>(clingo!R32-telingo!R32)/clingo!R32</f>
        <v>-0.2041884817</v>
      </c>
      <c r="S32" s="23">
        <f>(clingo!S32-telingo!S32)/clingo!S32</f>
        <v>-0.00001136673638</v>
      </c>
      <c r="T32" s="23">
        <f>(clingo!T32-telingo!T32)/clingo!T32</f>
        <v>0</v>
      </c>
      <c r="U32" s="23">
        <f>(clingo!U32-telingo!U32)/clingo!U32</f>
        <v>-0.00005768010613</v>
      </c>
      <c r="V32" s="23">
        <f>(clingo!V32-telingo!V32)/clingo!V32</f>
        <v>0</v>
      </c>
      <c r="W32" s="24">
        <f>IFERROR((clingo!W32-telingo!W32)/clingo!W32,"--")</f>
        <v>0</v>
      </c>
      <c r="X32" s="23">
        <f>(clingo!X32-telingo!X32)/clingo!X32</f>
        <v>0</v>
      </c>
      <c r="Y32" s="28" t="b">
        <f>EXACT(clingo!Y32,telingo!Y32)</f>
        <v>1</v>
      </c>
      <c r="Z32" s="23">
        <f>(clingo!Z32-telingo!Z32)/clingo!Z32</f>
        <v>0</v>
      </c>
      <c r="AA32" s="29">
        <f>(clingo!AA32-telingo!AA32)/clingo!AA32</f>
        <v>0.001370384469</v>
      </c>
    </row>
    <row r="33" ht="12.75" customHeight="1">
      <c r="A33" s="1" t="s">
        <v>61</v>
      </c>
      <c r="B33" s="22">
        <f>(clingo!C33-telingo!C33)/clingo!C33</f>
        <v>0</v>
      </c>
      <c r="C33" s="23">
        <f>(clingo!D33-telingo!D33)/clingo!D33</f>
        <v>0.3204618572</v>
      </c>
      <c r="D33" s="18">
        <f>IFERROR(('clingo-grounding-time'!D33-'telingo-grounding-time'!D33)/'clingo-grounding-time'!D33,"-")</f>
        <v>0.03564727955</v>
      </c>
      <c r="E33" s="23">
        <f>(clingo!E33-telingo!E33)/clingo!E33</f>
        <v>0.08658872109</v>
      </c>
      <c r="F33" s="23">
        <f>(clingo!F33-telingo!F33)/clingo!F33</f>
        <v>0.09719149105</v>
      </c>
      <c r="G33" s="23">
        <f>(clingo!G33-telingo!G33)/clingo!G33</f>
        <v>0.05584642234</v>
      </c>
      <c r="H33" s="23">
        <f>IFERROR((clingo!H33-telingo!H33)/clingo!H33,"--")</f>
        <v>0.04545454545</v>
      </c>
      <c r="I33" s="23">
        <f>(clingo!I33-telingo!I33)/clingo!I33</f>
        <v>0</v>
      </c>
      <c r="J33" s="23">
        <f>(clingo!J33-telingo!J33)/clingo!J33</f>
        <v>0.09719661919</v>
      </c>
      <c r="K33" s="23">
        <f>(clingo!K33-telingo!K33)/clingo!K33</f>
        <v>0.03012694439</v>
      </c>
      <c r="L33" s="23">
        <f>(clingo!L33-telingo!L33)/clingo!L33</f>
        <v>0.03707317073</v>
      </c>
      <c r="M33" s="23">
        <f>(clingo!M33-telingo!M33)/clingo!M33</f>
        <v>0.09719661919</v>
      </c>
      <c r="N33" s="24" t="str">
        <f>IFERROR((clingo!N33-telingo!N33)/clingo!N33,"--")</f>
        <v>--</v>
      </c>
      <c r="O33" s="23">
        <f>IFERROR((clingo!O33-telingo!O33)/clingo!O33,0)</f>
        <v>0</v>
      </c>
      <c r="P33" s="23">
        <f>(clingo!P33-telingo!P33)/clingo!P33</f>
        <v>0.09719661919</v>
      </c>
      <c r="Q33" s="23">
        <f>(clingo!Q33-telingo!Q33)/clingo!Q33</f>
        <v>0.09735097589</v>
      </c>
      <c r="R33" s="23">
        <f>(clingo!R33-telingo!R33)/clingo!R33</f>
        <v>-0.04154302671</v>
      </c>
      <c r="S33" s="23">
        <f>(clingo!S33-telingo!S33)/clingo!S33</f>
        <v>-0.004125947347</v>
      </c>
      <c r="T33" s="23">
        <f>(clingo!T33-telingo!T33)/clingo!T33</f>
        <v>0</v>
      </c>
      <c r="U33" s="23">
        <f>(clingo!U33-telingo!U33)/clingo!U33</f>
        <v>-0.0007471264368</v>
      </c>
      <c r="V33" s="23">
        <f>(clingo!V33-telingo!V33)/clingo!V33</f>
        <v>-0.003579610538</v>
      </c>
      <c r="W33" s="24" t="str">
        <f>IFERROR((clingo!W33-telingo!W33)/clingo!W33,"--")</f>
        <v>--</v>
      </c>
      <c r="X33" s="23">
        <f>(clingo!X33-telingo!X33)/clingo!X33</f>
        <v>0</v>
      </c>
      <c r="Y33" s="28" t="b">
        <f>EXACT(clingo!Y33,telingo!Y33)</f>
        <v>1</v>
      </c>
      <c r="Z33" s="23">
        <f>(clingo!Z33-telingo!Z33)/clingo!Z33</f>
        <v>-0.003926891938</v>
      </c>
      <c r="AA33" s="29">
        <f>(clingo!AA33-telingo!AA33)/clingo!AA33</f>
        <v>0.001361081323</v>
      </c>
    </row>
    <row r="34" ht="12.75" customHeight="1">
      <c r="A34" s="1" t="s">
        <v>62</v>
      </c>
      <c r="B34" s="22">
        <f>(clingo!C34-telingo!C34)/clingo!C34</f>
        <v>0</v>
      </c>
      <c r="C34" s="23">
        <f>(clingo!D34-telingo!D34)/clingo!D34</f>
        <v>0.7093717326</v>
      </c>
      <c r="D34" s="18">
        <f>IFERROR(('clingo-grounding-time'!D34-'telingo-grounding-time'!D34)/'clingo-grounding-time'!D34,"-")</f>
        <v>-0.06146572104</v>
      </c>
      <c r="E34" s="23">
        <f>(clingo!E34-telingo!E34)/clingo!E34</f>
        <v>0.6024538692</v>
      </c>
      <c r="F34" s="23">
        <f>(clingo!F34-telingo!F34)/clingo!F34</f>
        <v>0.6081952079</v>
      </c>
      <c r="G34" s="23">
        <f>(clingo!G34-telingo!G34)/clingo!G34</f>
        <v>0.576380058</v>
      </c>
      <c r="H34" s="23">
        <f>IFERROR((clingo!H34-telingo!H34)/clingo!H34,"--")</f>
        <v>-0.7647058824</v>
      </c>
      <c r="I34" s="23">
        <f>(clingo!I34-telingo!I34)/clingo!I34</f>
        <v>0</v>
      </c>
      <c r="J34" s="23">
        <f>(clingo!J34-telingo!J34)/clingo!J34</f>
        <v>0.6081961503</v>
      </c>
      <c r="K34" s="23">
        <f>(clingo!K34-telingo!K34)/clingo!K34</f>
        <v>0.08752902448</v>
      </c>
      <c r="L34" s="23">
        <f>(clingo!L34-telingo!L34)/clingo!L34</f>
        <v>0.3119523309</v>
      </c>
      <c r="M34" s="23">
        <f>(clingo!M34-telingo!M34)/clingo!M34</f>
        <v>0.6081961503</v>
      </c>
      <c r="N34" s="24" t="str">
        <f>IFERROR((clingo!N34-telingo!N34)/clingo!N34,"--")</f>
        <v>--</v>
      </c>
      <c r="O34" s="23">
        <f>IFERROR((clingo!O34-telingo!O34)/clingo!O34,0)</f>
        <v>0</v>
      </c>
      <c r="P34" s="23">
        <f>(clingo!P34-telingo!P34)/clingo!P34</f>
        <v>0.6081961503</v>
      </c>
      <c r="Q34" s="23">
        <f>(clingo!Q34-telingo!Q34)/clingo!Q34</f>
        <v>0.6082500799</v>
      </c>
      <c r="R34" s="23">
        <f>(clingo!R34-telingo!R34)/clingo!R34</f>
        <v>-0.04615384615</v>
      </c>
      <c r="S34" s="23">
        <f>(clingo!S34-telingo!S34)/clingo!S34</f>
        <v>-0.000005343878587</v>
      </c>
      <c r="T34" s="23">
        <f>(clingo!T34-telingo!T34)/clingo!T34</f>
        <v>0</v>
      </c>
      <c r="U34" s="23">
        <f>(clingo!U34-telingo!U34)/clingo!U34</f>
        <v>-0.00002438667512</v>
      </c>
      <c r="V34" s="23">
        <f>(clingo!V34-telingo!V34)/clingo!V34</f>
        <v>0</v>
      </c>
      <c r="W34" s="24" t="str">
        <f>IFERROR((clingo!W34-telingo!W34)/clingo!W34,"--")</f>
        <v>--</v>
      </c>
      <c r="X34" s="23">
        <f>(clingo!X34-telingo!X34)/clingo!X34</f>
        <v>0</v>
      </c>
      <c r="Y34" s="28" t="b">
        <f>EXACT(clingo!Y34,telingo!Y34)</f>
        <v>1</v>
      </c>
      <c r="Z34" s="23">
        <f>(clingo!Z34-telingo!Z34)/clingo!Z34</f>
        <v>0</v>
      </c>
      <c r="AA34" s="29">
        <f>(clingo!AA34-telingo!AA34)/clingo!AA34</f>
        <v>-0.01462024962</v>
      </c>
    </row>
    <row r="35" ht="12.75" customHeight="1">
      <c r="A35" s="1" t="s">
        <v>63</v>
      </c>
      <c r="B35" s="22">
        <f>(clingo!C35-telingo!C35)/clingo!C35</f>
        <v>0</v>
      </c>
      <c r="C35" s="23">
        <f>(clingo!D35-telingo!D35)/clingo!D35</f>
        <v>-0.4474174853</v>
      </c>
      <c r="D35" s="18">
        <f>IFERROR(('clingo-grounding-time'!D35-'telingo-grounding-time'!D35)/'clingo-grounding-time'!D35,"-")</f>
        <v>-0.08252063016</v>
      </c>
      <c r="E35" s="23">
        <f>(clingo!E35-telingo!E35)/clingo!E35</f>
        <v>-0.2731794935</v>
      </c>
      <c r="F35" s="23">
        <f>(clingo!F35-telingo!F35)/clingo!F35</f>
        <v>-0.2985205866</v>
      </c>
      <c r="G35" s="23">
        <f>(clingo!G35-telingo!G35)/clingo!G35</f>
        <v>-0.282974864</v>
      </c>
      <c r="H35" s="23">
        <f>IFERROR((clingo!H35-telingo!H35)/clingo!H35,"--")</f>
        <v>0</v>
      </c>
      <c r="I35" s="23">
        <f>(clingo!I35-telingo!I35)/clingo!I35</f>
        <v>0</v>
      </c>
      <c r="J35" s="23">
        <f>(clingo!J35-telingo!J35)/clingo!J35</f>
        <v>-0.2985230508</v>
      </c>
      <c r="K35" s="23">
        <f>(clingo!K35-telingo!K35)/clingo!K35</f>
        <v>-0.1214893161</v>
      </c>
      <c r="L35" s="23">
        <f>(clingo!L35-telingo!L35)/clingo!L35</f>
        <v>-0.5688463583</v>
      </c>
      <c r="M35" s="23">
        <f>(clingo!M35-telingo!M35)/clingo!M35</f>
        <v>-0.2985230508</v>
      </c>
      <c r="N35" s="24" t="str">
        <f>IFERROR((clingo!N35-telingo!N35)/clingo!N35,"--")</f>
        <v>--</v>
      </c>
      <c r="O35" s="23">
        <f>IFERROR((clingo!O35-telingo!O35)/clingo!O35,0)</f>
        <v>0</v>
      </c>
      <c r="P35" s="23">
        <f>(clingo!P35-telingo!P35)/clingo!P35</f>
        <v>-0.2985230508</v>
      </c>
      <c r="Q35" s="23">
        <f>(clingo!Q35-telingo!Q35)/clingo!Q35</f>
        <v>-0.2983029227</v>
      </c>
      <c r="R35" s="23">
        <f>(clingo!R35-telingo!R35)/clingo!R35</f>
        <v>-0.6524249423</v>
      </c>
      <c r="S35" s="23">
        <f>(clingo!S35-telingo!S35)/clingo!S35</f>
        <v>-0.000005388018125</v>
      </c>
      <c r="T35" s="23">
        <f>(clingo!T35-telingo!T35)/clingo!T35</f>
        <v>0</v>
      </c>
      <c r="U35" s="23">
        <f>(clingo!U35-telingo!U35)/clingo!U35</f>
        <v>-0.00002397506593</v>
      </c>
      <c r="V35" s="23">
        <f>(clingo!V35-telingo!V35)/clingo!V35</f>
        <v>0</v>
      </c>
      <c r="W35" s="24" t="str">
        <f>IFERROR((clingo!W35-telingo!W35)/clingo!W35,"--")</f>
        <v>--</v>
      </c>
      <c r="X35" s="23">
        <f>(clingo!X35-telingo!X35)/clingo!X35</f>
        <v>0</v>
      </c>
      <c r="Y35" s="28" t="b">
        <f>EXACT(clingo!Y35,telingo!Y35)</f>
        <v>1</v>
      </c>
      <c r="Z35" s="23">
        <f>(clingo!Z35-telingo!Z35)/clingo!Z35</f>
        <v>0</v>
      </c>
      <c r="AA35" s="29">
        <f>(clingo!AA35-telingo!AA35)/clingo!AA35</f>
        <v>0.05382665907</v>
      </c>
    </row>
    <row r="36" ht="12.75" customHeight="1">
      <c r="A36" s="1" t="s">
        <v>64</v>
      </c>
      <c r="B36" s="22">
        <f>(clingo!C36-telingo!C36)/clingo!C36</f>
        <v>0</v>
      </c>
      <c r="C36" s="23">
        <f>(clingo!D36-telingo!D36)/clingo!D36</f>
        <v>-0.01773490977</v>
      </c>
      <c r="D36" s="18">
        <f>IFERROR(('clingo-grounding-time'!D36-'telingo-grounding-time'!D36)/'clingo-grounding-time'!D36,"-")</f>
        <v>-0.1808510638</v>
      </c>
      <c r="E36" s="23">
        <f>(clingo!E36-telingo!E36)/clingo!E36</f>
        <v>0.07114211573</v>
      </c>
      <c r="F36" s="23">
        <f>(clingo!F36-telingo!F36)/clingo!F36</f>
        <v>0.08567171592</v>
      </c>
      <c r="G36" s="23">
        <f>(clingo!G36-telingo!G36)/clingo!G36</f>
        <v>0.02564102564</v>
      </c>
      <c r="H36" s="23">
        <f>IFERROR((clingo!H36-telingo!H36)/clingo!H36,"--")</f>
        <v>0.1666666667</v>
      </c>
      <c r="I36" s="23">
        <f>(clingo!I36-telingo!I36)/clingo!I36</f>
        <v>0</v>
      </c>
      <c r="J36" s="23">
        <f>(clingo!J36-telingo!J36)/clingo!J36</f>
        <v>0.08571428571</v>
      </c>
      <c r="K36" s="23">
        <f>(clingo!K36-telingo!K36)/clingo!K36</f>
        <v>0.1150667514</v>
      </c>
      <c r="L36" s="23">
        <f>(clingo!L36-telingo!L36)/clingo!L36</f>
        <v>-0.206741573</v>
      </c>
      <c r="M36" s="23">
        <f>(clingo!M36-telingo!M36)/clingo!M36</f>
        <v>0.08571428571</v>
      </c>
      <c r="N36" s="24" t="str">
        <f>IFERROR((clingo!N36-telingo!N36)/clingo!N36,"--")</f>
        <v>--</v>
      </c>
      <c r="O36" s="23">
        <f>IFERROR((clingo!O36-telingo!O36)/clingo!O36,0)</f>
        <v>0</v>
      </c>
      <c r="P36" s="23">
        <f>(clingo!P36-telingo!P36)/clingo!P36</f>
        <v>0.08571428571</v>
      </c>
      <c r="Q36" s="23">
        <f>(clingo!Q36-telingo!Q36)/clingo!Q36</f>
        <v>0.08594570271</v>
      </c>
      <c r="R36" s="23">
        <f>(clingo!R36-telingo!R36)/clingo!R36</f>
        <v>0.04838709677</v>
      </c>
      <c r="S36" s="23">
        <f>(clingo!S36-telingo!S36)/clingo!S36</f>
        <v>-0.00005063547521</v>
      </c>
      <c r="T36" s="23">
        <f>(clingo!T36-telingo!T36)/clingo!T36</f>
        <v>0</v>
      </c>
      <c r="U36" s="23">
        <f>(clingo!U36-telingo!U36)/clingo!U36</f>
        <v>-0.0001901502187</v>
      </c>
      <c r="V36" s="23">
        <f>(clingo!V36-telingo!V36)/clingo!V36</f>
        <v>0</v>
      </c>
      <c r="W36" s="24" t="str">
        <f>IFERROR((clingo!W36-telingo!W36)/clingo!W36,"--")</f>
        <v>--</v>
      </c>
      <c r="X36" s="23">
        <f>(clingo!X36-telingo!X36)/clingo!X36</f>
        <v>0</v>
      </c>
      <c r="Y36" s="28" t="b">
        <f>EXACT(clingo!Y36,telingo!Y36)</f>
        <v>1</v>
      </c>
      <c r="Z36" s="23">
        <f>(clingo!Z36-telingo!Z36)/clingo!Z36</f>
        <v>0</v>
      </c>
      <c r="AA36" s="29">
        <f>(clingo!AA36-telingo!AA36)/clingo!AA36</f>
        <v>0.01421744325</v>
      </c>
    </row>
    <row r="37" ht="12.75" customHeight="1">
      <c r="A37" s="1" t="s">
        <v>65</v>
      </c>
      <c r="B37" s="22">
        <f>(clingo!C37-telingo!C37)/clingo!C37</f>
        <v>0</v>
      </c>
      <c r="C37" s="23">
        <f>(clingo!D37-telingo!D37)/clingo!D37</f>
        <v>-0.2338003503</v>
      </c>
      <c r="D37" s="18">
        <f>IFERROR(('clingo-grounding-time'!D37-'telingo-grounding-time'!D37)/'clingo-grounding-time'!D37,"-")</f>
        <v>-0.4196428571</v>
      </c>
      <c r="E37" s="23">
        <f>(clingo!E37-telingo!E37)/clingo!E37</f>
        <v>-0.1320846117</v>
      </c>
      <c r="F37" s="23">
        <f>(clingo!F37-telingo!F37)/clingo!F37</f>
        <v>-0.07707842477</v>
      </c>
      <c r="G37" s="23">
        <f>(clingo!G37-telingo!G37)/clingo!G37</f>
        <v>0.06060606061</v>
      </c>
      <c r="H37" s="23">
        <f>IFERROR((clingo!H37-telingo!H37)/clingo!H37,"--")</f>
        <v>-0.3846153846</v>
      </c>
      <c r="I37" s="23">
        <f>(clingo!I37-telingo!I37)/clingo!I37</f>
        <v>0</v>
      </c>
      <c r="J37" s="23">
        <f>(clingo!J37-telingo!J37)/clingo!J37</f>
        <v>-0.07716500056</v>
      </c>
      <c r="K37" s="23">
        <f>(clingo!K37-telingo!K37)/clingo!K37</f>
        <v>-0.1373626374</v>
      </c>
      <c r="L37" s="23">
        <f>(clingo!L37-telingo!L37)/clingo!L37</f>
        <v>0.1313868613</v>
      </c>
      <c r="M37" s="23">
        <f>(clingo!M37-telingo!M37)/clingo!M37</f>
        <v>-0.07716500056</v>
      </c>
      <c r="N37" s="24" t="str">
        <f>IFERROR((clingo!N37-telingo!N37)/clingo!N37,"--")</f>
        <v>--</v>
      </c>
      <c r="O37" s="23">
        <f>IFERROR((clingo!O37-telingo!O37)/clingo!O37,0)</f>
        <v>0</v>
      </c>
      <c r="P37" s="23">
        <f>(clingo!P37-telingo!P37)/clingo!P37</f>
        <v>-0.07716500056</v>
      </c>
      <c r="Q37" s="23">
        <f>(clingo!Q37-telingo!Q37)/clingo!Q37</f>
        <v>-0.07552973342</v>
      </c>
      <c r="R37" s="23">
        <f>(clingo!R37-telingo!R37)/clingo!R37</f>
        <v>-0.192</v>
      </c>
      <c r="S37" s="23">
        <f>(clingo!S37-telingo!S37)/clingo!S37</f>
        <v>-0.0000606391365</v>
      </c>
      <c r="T37" s="23">
        <f>(clingo!T37-telingo!T37)/clingo!T37</f>
        <v>0</v>
      </c>
      <c r="U37" s="23">
        <f>(clingo!U37-telingo!U37)/clingo!U37</f>
        <v>-0.0001969279244</v>
      </c>
      <c r="V37" s="23">
        <f>(clingo!V37-telingo!V37)/clingo!V37</f>
        <v>0</v>
      </c>
      <c r="W37" s="24" t="str">
        <f>IFERROR((clingo!W37-telingo!W37)/clingo!W37,"--")</f>
        <v>--</v>
      </c>
      <c r="X37" s="23">
        <f>(clingo!X37-telingo!X37)/clingo!X37</f>
        <v>0</v>
      </c>
      <c r="Y37" s="28" t="b">
        <f>EXACT(clingo!Y37,telingo!Y37)</f>
        <v>1</v>
      </c>
      <c r="Z37" s="23">
        <f>(clingo!Z37-telingo!Z37)/clingo!Z37</f>
        <v>0</v>
      </c>
      <c r="AA37" s="29">
        <f>(clingo!AA37-telingo!AA37)/clingo!AA37</f>
        <v>-0.08421227749</v>
      </c>
    </row>
    <row r="38" ht="12.75" customHeight="1">
      <c r="A38" s="1" t="s">
        <v>66</v>
      </c>
      <c r="B38" s="22">
        <f>(clingo!C38-telingo!C38)/clingo!C38</f>
        <v>0</v>
      </c>
      <c r="C38" s="23">
        <f>(clingo!D38-telingo!D38)/clingo!D38</f>
        <v>0.07396950875</v>
      </c>
      <c r="D38" s="18">
        <f>IFERROR(('clingo-grounding-time'!D38-'telingo-grounding-time'!D38)/'clingo-grounding-time'!D38,"-")</f>
        <v>-0.2087912088</v>
      </c>
      <c r="E38" s="23">
        <f>(clingo!E38-telingo!E38)/clingo!E38</f>
        <v>0.1404639885</v>
      </c>
      <c r="F38" s="23">
        <f>(clingo!F38-telingo!F38)/clingo!F38</f>
        <v>0.1436500704</v>
      </c>
      <c r="G38" s="23">
        <f>(clingo!G38-telingo!G38)/clingo!G38</f>
        <v>0.1232876712</v>
      </c>
      <c r="H38" s="23">
        <f>IFERROR((clingo!H38-telingo!H38)/clingo!H38,"--")</f>
        <v>0.09090909091</v>
      </c>
      <c r="I38" s="23">
        <f>(clingo!I38-telingo!I38)/clingo!I38</f>
        <v>0</v>
      </c>
      <c r="J38" s="23">
        <f>(clingo!J38-telingo!J38)/clingo!J38</f>
        <v>0.1437572542</v>
      </c>
      <c r="K38" s="23">
        <f>(clingo!K38-telingo!K38)/clingo!K38</f>
        <v>0.1401218451</v>
      </c>
      <c r="L38" s="23">
        <f>(clingo!L38-telingo!L38)/clingo!L38</f>
        <v>0.2452380952</v>
      </c>
      <c r="M38" s="23">
        <f>(clingo!M38-telingo!M38)/clingo!M38</f>
        <v>0.1437572542</v>
      </c>
      <c r="N38" s="24" t="str">
        <f>IFERROR((clingo!N38-telingo!N38)/clingo!N38,"--")</f>
        <v>--</v>
      </c>
      <c r="O38" s="23">
        <f>IFERROR((clingo!O38-telingo!O38)/clingo!O38,0)</f>
        <v>0</v>
      </c>
      <c r="P38" s="23">
        <f>(clingo!P38-telingo!P38)/clingo!P38</f>
        <v>0.1437572542</v>
      </c>
      <c r="Q38" s="23">
        <f>(clingo!Q38-telingo!Q38)/clingo!Q38</f>
        <v>0.1445106097</v>
      </c>
      <c r="R38" s="23">
        <f>(clingo!R38-telingo!R38)/clingo!R38</f>
        <v>0.07913669065</v>
      </c>
      <c r="S38" s="23">
        <f>(clingo!S38-telingo!S38)/clingo!S38</f>
        <v>-0.001926293912</v>
      </c>
      <c r="T38" s="23">
        <f>(clingo!T38-telingo!T38)/clingo!T38</f>
        <v>0</v>
      </c>
      <c r="U38" s="23">
        <f>(clingo!U38-telingo!U38)/clingo!U38</f>
        <v>-0.0006015640666</v>
      </c>
      <c r="V38" s="23">
        <f>(clingo!V38-telingo!V38)/clingo!V38</f>
        <v>-0.001532083634</v>
      </c>
      <c r="W38" s="24" t="str">
        <f>IFERROR((clingo!W38-telingo!W38)/clingo!W38,"--")</f>
        <v>--</v>
      </c>
      <c r="X38" s="23">
        <f>(clingo!X38-telingo!X38)/clingo!X38</f>
        <v>0</v>
      </c>
      <c r="Y38" s="28" t="b">
        <f>EXACT(clingo!Y38,telingo!Y38)</f>
        <v>1</v>
      </c>
      <c r="Z38" s="23">
        <f>(clingo!Z38-telingo!Z38)/clingo!Z38</f>
        <v>-0.00169144485</v>
      </c>
      <c r="AA38" s="29">
        <f>(clingo!AA38-telingo!AA38)/clingo!AA38</f>
        <v>0.01226114256</v>
      </c>
    </row>
    <row r="39" ht="12.75" customHeight="1">
      <c r="A39" s="1" t="s">
        <v>67</v>
      </c>
      <c r="B39" s="22">
        <f>(clingo!C39-telingo!C39)/clingo!C39</f>
        <v>0</v>
      </c>
      <c r="C39" s="23">
        <f>(clingo!D39-telingo!D39)/clingo!D39</f>
        <v>0.3858133631</v>
      </c>
      <c r="D39" s="18">
        <f>IFERROR(('clingo-grounding-time'!D39-'telingo-grounding-time'!D39)/'clingo-grounding-time'!D39,"-")</f>
        <v>0.05288461538</v>
      </c>
      <c r="E39" s="23">
        <f>(clingo!E39-telingo!E39)/clingo!E39</f>
        <v>0.2726165734</v>
      </c>
      <c r="F39" s="23">
        <f>(clingo!F39-telingo!F39)/clingo!F39</f>
        <v>0.3190814774</v>
      </c>
      <c r="G39" s="23">
        <f>(clingo!G39-telingo!G39)/clingo!G39</f>
        <v>0.2696850394</v>
      </c>
      <c r="H39" s="23">
        <f>IFERROR((clingo!H39-telingo!H39)/clingo!H39,"--")</f>
        <v>0.1764705882</v>
      </c>
      <c r="I39" s="23">
        <f>(clingo!I39-telingo!I39)/clingo!I39</f>
        <v>0</v>
      </c>
      <c r="J39" s="23">
        <f>(clingo!J39-telingo!J39)/clingo!J39</f>
        <v>0.3191169306</v>
      </c>
      <c r="K39" s="23">
        <f>(clingo!K39-telingo!K39)/clingo!K39</f>
        <v>0.08929025693</v>
      </c>
      <c r="L39" s="23">
        <f>(clingo!L39-telingo!L39)/clingo!L39</f>
        <v>-0.1266932271</v>
      </c>
      <c r="M39" s="23">
        <f>(clingo!M39-telingo!M39)/clingo!M39</f>
        <v>0.3191169306</v>
      </c>
      <c r="N39" s="24" t="str">
        <f>IFERROR((clingo!N39-telingo!N39)/clingo!N39,"--")</f>
        <v>--</v>
      </c>
      <c r="O39" s="23">
        <f>IFERROR((clingo!O39-telingo!O39)/clingo!O39,0)</f>
        <v>0</v>
      </c>
      <c r="P39" s="23">
        <f>(clingo!P39-telingo!P39)/clingo!P39</f>
        <v>0.3191169306</v>
      </c>
      <c r="Q39" s="23">
        <f>(clingo!Q39-telingo!Q39)/clingo!Q39</f>
        <v>0.320103508</v>
      </c>
      <c r="R39" s="23">
        <f>(clingo!R39-telingo!R39)/clingo!R39</f>
        <v>-0.07118644068</v>
      </c>
      <c r="S39" s="23">
        <f>(clingo!S39-telingo!S39)/clingo!S39</f>
        <v>-0.00003180863923</v>
      </c>
      <c r="T39" s="23">
        <f>(clingo!T39-telingo!T39)/clingo!T39</f>
        <v>0</v>
      </c>
      <c r="U39" s="23">
        <f>(clingo!U39-telingo!U39)/clingo!U39</f>
        <v>-0.0001028700751</v>
      </c>
      <c r="V39" s="23">
        <f>(clingo!V39-telingo!V39)/clingo!V39</f>
        <v>0</v>
      </c>
      <c r="W39" s="24" t="str">
        <f>IFERROR((clingo!W39-telingo!W39)/clingo!W39,"--")</f>
        <v>--</v>
      </c>
      <c r="X39" s="23">
        <f>(clingo!X39-telingo!X39)/clingo!X39</f>
        <v>0</v>
      </c>
      <c r="Y39" s="28" t="b">
        <f>EXACT(clingo!Y39,telingo!Y39)</f>
        <v>1</v>
      </c>
      <c r="Z39" s="23">
        <f>(clingo!Z39-telingo!Z39)/clingo!Z39</f>
        <v>0</v>
      </c>
      <c r="AA39" s="29">
        <f>(clingo!AA39-telingo!AA39)/clingo!AA39</f>
        <v>0.002575740918</v>
      </c>
    </row>
    <row r="40" ht="12.75" customHeight="1">
      <c r="A40" s="1" t="s">
        <v>68</v>
      </c>
      <c r="B40" s="22">
        <f>(clingo!C40-telingo!C40)/clingo!C40</f>
        <v>0</v>
      </c>
      <c r="C40" s="23">
        <f>(clingo!D40-telingo!D40)/clingo!D40</f>
        <v>0.1749080311</v>
      </c>
      <c r="D40" s="18">
        <f>IFERROR(('clingo-grounding-time'!D40-'telingo-grounding-time'!D40)/'clingo-grounding-time'!D40,"-")</f>
        <v>-0.03585657371</v>
      </c>
      <c r="E40" s="23">
        <f>(clingo!E40-telingo!E40)/clingo!E40</f>
        <v>0.1332860171</v>
      </c>
      <c r="F40" s="23">
        <f>(clingo!F40-telingo!F40)/clingo!F40</f>
        <v>0.1667033241</v>
      </c>
      <c r="G40" s="23">
        <f>(clingo!G40-telingo!G40)/clingo!G40</f>
        <v>0.08176100629</v>
      </c>
      <c r="H40" s="23">
        <f>IFERROR((clingo!H40-telingo!H40)/clingo!H40,"--")</f>
        <v>0.2352941176</v>
      </c>
      <c r="I40" s="23">
        <f>(clingo!I40-telingo!I40)/clingo!I40</f>
        <v>0</v>
      </c>
      <c r="J40" s="23">
        <f>(clingo!J40-telingo!J40)/clingo!J40</f>
        <v>0.1667326617</v>
      </c>
      <c r="K40" s="23">
        <f>(clingo!K40-telingo!K40)/clingo!K40</f>
        <v>-0.1132356593</v>
      </c>
      <c r="L40" s="23">
        <f>(clingo!L40-telingo!L40)/clingo!L40</f>
        <v>0.005747126437</v>
      </c>
      <c r="M40" s="23">
        <f>(clingo!M40-telingo!M40)/clingo!M40</f>
        <v>0.1667326617</v>
      </c>
      <c r="N40" s="24" t="str">
        <f>IFERROR((clingo!N40-telingo!N40)/clingo!N40,"--")</f>
        <v>--</v>
      </c>
      <c r="O40" s="23">
        <f>IFERROR((clingo!O40-telingo!O40)/clingo!O40,0)</f>
        <v>0</v>
      </c>
      <c r="P40" s="23">
        <f>(clingo!P40-telingo!P40)/clingo!P40</f>
        <v>0.1667326617</v>
      </c>
      <c r="Q40" s="23">
        <f>(clingo!Q40-telingo!Q40)/clingo!Q40</f>
        <v>0.1675199341</v>
      </c>
      <c r="R40" s="23">
        <f>(clingo!R40-telingo!R40)/clingo!R40</f>
        <v>-0.08450704225</v>
      </c>
      <c r="S40" s="23">
        <f>(clingo!S40-telingo!S40)/clingo!S40</f>
        <v>-0.001024089375</v>
      </c>
      <c r="T40" s="23">
        <f>(clingo!T40-telingo!T40)/clingo!T40</f>
        <v>0</v>
      </c>
      <c r="U40" s="23">
        <f>(clingo!U40-telingo!U40)/clingo!U40</f>
        <v>-0.0002018978397</v>
      </c>
      <c r="V40" s="23">
        <f>(clingo!V40-telingo!V40)/clingo!V40</f>
        <v>-0.0008696030262</v>
      </c>
      <c r="W40" s="24" t="str">
        <f>IFERROR((clingo!W40-telingo!W40)/clingo!W40,"--")</f>
        <v>--</v>
      </c>
      <c r="X40" s="23">
        <f>(clingo!X40-telingo!X40)/clingo!X40</f>
        <v>0</v>
      </c>
      <c r="Y40" s="28" t="b">
        <f>EXACT(clingo!Y40,telingo!Y40)</f>
        <v>1</v>
      </c>
      <c r="Z40" s="23">
        <f>(clingo!Z40-telingo!Z40)/clingo!Z40</f>
        <v>-0.0009149928108</v>
      </c>
      <c r="AA40" s="29">
        <f>(clingo!AA40-telingo!AA40)/clingo!AA40</f>
        <v>-0.002405069146</v>
      </c>
    </row>
    <row r="41" ht="12.75" customHeight="1">
      <c r="A41" s="1" t="s">
        <v>69</v>
      </c>
      <c r="B41" s="22">
        <f>(clingo!C41-telingo!C41)/clingo!C41</f>
        <v>0</v>
      </c>
      <c r="C41" s="23">
        <f>(clingo!D41-telingo!D41)/clingo!D41</f>
        <v>0.3766345492</v>
      </c>
      <c r="D41" s="18">
        <f>IFERROR(('clingo-grounding-time'!D41-'telingo-grounding-time'!D41)/'clingo-grounding-time'!D41,"-")</f>
        <v>-0.3360655738</v>
      </c>
      <c r="E41" s="23">
        <f>(clingo!E41-telingo!E41)/clingo!E41</f>
        <v>0.3254169826</v>
      </c>
      <c r="F41" s="23">
        <f>(clingo!F41-telingo!F41)/clingo!F41</f>
        <v>0.3490132107</v>
      </c>
      <c r="G41" s="23">
        <f>(clingo!G41-telingo!G41)/clingo!G41</f>
        <v>0.2634146341</v>
      </c>
      <c r="H41" s="23">
        <f>IFERROR((clingo!H41-telingo!H41)/clingo!H41,"--")</f>
        <v>-0.125</v>
      </c>
      <c r="I41" s="23">
        <f>(clingo!I41-telingo!I41)/clingo!I41</f>
        <v>0</v>
      </c>
      <c r="J41" s="23">
        <f>(clingo!J41-telingo!J41)/clingo!J41</f>
        <v>0.3491345871</v>
      </c>
      <c r="K41" s="23">
        <f>(clingo!K41-telingo!K41)/clingo!K41</f>
        <v>0.2275550536</v>
      </c>
      <c r="L41" s="23">
        <f>(clingo!L41-telingo!L41)/clingo!L41</f>
        <v>0.2596754057</v>
      </c>
      <c r="M41" s="23">
        <f>(clingo!M41-telingo!M41)/clingo!M41</f>
        <v>0.3491345871</v>
      </c>
      <c r="N41" s="24" t="str">
        <f>IFERROR((clingo!N41-telingo!N41)/clingo!N41,"--")</f>
        <v>--</v>
      </c>
      <c r="O41" s="23">
        <f>IFERROR((clingo!O41-telingo!O41)/clingo!O41,0)</f>
        <v>0</v>
      </c>
      <c r="P41" s="23">
        <f>(clingo!P41-telingo!P41)/clingo!P41</f>
        <v>0.3491345871</v>
      </c>
      <c r="Q41" s="23">
        <f>(clingo!Q41-telingo!Q41)/clingo!Q41</f>
        <v>0.348979372</v>
      </c>
      <c r="R41" s="23">
        <f>(clingo!R41-telingo!R41)/clingo!R41</f>
        <v>0.3724696356</v>
      </c>
      <c r="S41" s="23">
        <f>(clingo!S41-telingo!S41)/clingo!S41</f>
        <v>0.003746308784</v>
      </c>
      <c r="T41" s="23">
        <f>(clingo!T41-telingo!T41)/clingo!T41</f>
        <v>0</v>
      </c>
      <c r="U41" s="23">
        <f>(clingo!U41-telingo!U41)/clingo!U41</f>
        <v>0.0003438395415</v>
      </c>
      <c r="V41" s="23">
        <f>(clingo!V41-telingo!V41)/clingo!V41</f>
        <v>0.003129890454</v>
      </c>
      <c r="W41" s="24" t="str">
        <f>IFERROR((clingo!W41-telingo!W41)/clingo!W41,"--")</f>
        <v>--</v>
      </c>
      <c r="X41" s="23">
        <f>(clingo!X41-telingo!X41)/clingo!X41</f>
        <v>0</v>
      </c>
      <c r="Y41" s="28" t="b">
        <f>EXACT(clingo!Y41,telingo!Y41)</f>
        <v>1</v>
      </c>
      <c r="Z41" s="23">
        <f>(clingo!Z41-telingo!Z41)/clingo!Z41</f>
        <v>0.003775203775</v>
      </c>
      <c r="AA41" s="29">
        <f>(clingo!AA41-telingo!AA41)/clingo!AA41</f>
        <v>-0.006928293388</v>
      </c>
    </row>
    <row r="42" ht="12.75" customHeight="1">
      <c r="A42" s="1" t="s">
        <v>70</v>
      </c>
      <c r="B42" s="22">
        <f>(clingo!C42-telingo!C42)/clingo!C42</f>
        <v>0</v>
      </c>
      <c r="C42" s="23">
        <f>(clingo!D42-telingo!D42)/clingo!D42</f>
        <v>-0.3313399838</v>
      </c>
      <c r="D42" s="18">
        <f>IFERROR(('clingo-grounding-time'!D42-'telingo-grounding-time'!D42)/'clingo-grounding-time'!D42,"-")</f>
        <v>0.005660377359</v>
      </c>
      <c r="E42" s="23">
        <f>(clingo!E42-telingo!E42)/clingo!E42</f>
        <v>-0.3753344273</v>
      </c>
      <c r="F42" s="23">
        <f>(clingo!F42-telingo!F42)/clingo!F42</f>
        <v>-0.4272337105</v>
      </c>
      <c r="G42" s="23">
        <f>(clingo!G42-telingo!G42)/clingo!G42</f>
        <v>-0.3831168831</v>
      </c>
      <c r="H42" s="23">
        <f>IFERROR((clingo!H42-telingo!H42)/clingo!H42,"--")</f>
        <v>-0.2</v>
      </c>
      <c r="I42" s="23">
        <f>(clingo!I42-telingo!I42)/clingo!I42</f>
        <v>0</v>
      </c>
      <c r="J42" s="23">
        <f>(clingo!J42-telingo!J42)/clingo!J42</f>
        <v>-0.4272635418</v>
      </c>
      <c r="K42" s="23">
        <f>(clingo!K42-telingo!K42)/clingo!K42</f>
        <v>-0.06436644854</v>
      </c>
      <c r="L42" s="23">
        <f>(clingo!L42-telingo!L42)/clingo!L42</f>
        <v>-0.03409546731</v>
      </c>
      <c r="M42" s="23">
        <f>(clingo!M42-telingo!M42)/clingo!M42</f>
        <v>-0.4272635418</v>
      </c>
      <c r="N42" s="24" t="str">
        <f>IFERROR((clingo!N42-telingo!N42)/clingo!N42,"--")</f>
        <v>--</v>
      </c>
      <c r="O42" s="23">
        <f>IFERROR((clingo!O42-telingo!O42)/clingo!O42,0)</f>
        <v>0</v>
      </c>
      <c r="P42" s="23">
        <f>(clingo!P42-telingo!P42)/clingo!P42</f>
        <v>-0.4272635418</v>
      </c>
      <c r="Q42" s="23">
        <f>(clingo!Q42-telingo!Q42)/clingo!Q42</f>
        <v>-0.4277488978</v>
      </c>
      <c r="R42" s="23">
        <f>(clingo!R42-telingo!R42)/clingo!R42</f>
        <v>-0.05379746835</v>
      </c>
      <c r="S42" s="23">
        <f>(clingo!S42-telingo!S42)/clingo!S42</f>
        <v>-0.00001016725128</v>
      </c>
      <c r="T42" s="23">
        <f>(clingo!T42-telingo!T42)/clingo!T42</f>
        <v>0</v>
      </c>
      <c r="U42" s="23">
        <f>(clingo!U42-telingo!U42)/clingo!U42</f>
        <v>-0.00005420054201</v>
      </c>
      <c r="V42" s="23">
        <f>(clingo!V42-telingo!V42)/clingo!V42</f>
        <v>0</v>
      </c>
      <c r="W42" s="24" t="str">
        <f>IFERROR((clingo!W42-telingo!W42)/clingo!W42,"--")</f>
        <v>--</v>
      </c>
      <c r="X42" s="23">
        <f>(clingo!X42-telingo!X42)/clingo!X42</f>
        <v>0</v>
      </c>
      <c r="Y42" s="28" t="b">
        <f>EXACT(clingo!Y42,telingo!Y42)</f>
        <v>1</v>
      </c>
      <c r="Z42" s="23">
        <f>(clingo!Z42-telingo!Z42)/clingo!Z42</f>
        <v>0</v>
      </c>
      <c r="AA42" s="29">
        <f>(clingo!AA42-telingo!AA42)/clingo!AA42</f>
        <v>-0.0009040790743</v>
      </c>
    </row>
    <row r="43" ht="12.75" customHeight="1">
      <c r="A43" s="1" t="s">
        <v>71</v>
      </c>
      <c r="B43" s="22">
        <f>(clingo!C43-telingo!C43)/clingo!C43</f>
        <v>0</v>
      </c>
      <c r="C43" s="23">
        <f>(clingo!D43-telingo!D43)/clingo!D43</f>
        <v>0.08942113086</v>
      </c>
      <c r="D43" s="18">
        <f>IFERROR(('clingo-grounding-time'!D43-'telingo-grounding-time'!D43)/'clingo-grounding-time'!D43,"-")</f>
        <v>0.08899297424</v>
      </c>
      <c r="E43" s="23">
        <f>(clingo!E43-telingo!E43)/clingo!E43</f>
        <v>0.1307568121</v>
      </c>
      <c r="F43" s="23">
        <f>(clingo!F43-telingo!F43)/clingo!F43</f>
        <v>0.09703021657</v>
      </c>
      <c r="G43" s="23">
        <f>(clingo!G43-telingo!G43)/clingo!G43</f>
        <v>0.1011840689</v>
      </c>
      <c r="H43" s="23">
        <f>IFERROR((clingo!H43-telingo!H43)/clingo!H43,"--")</f>
        <v>-0.1176470588</v>
      </c>
      <c r="I43" s="23">
        <f>(clingo!I43-telingo!I43)/clingo!I43</f>
        <v>0</v>
      </c>
      <c r="J43" s="23">
        <f>(clingo!J43-telingo!J43)/clingo!J43</f>
        <v>0.09703650866</v>
      </c>
      <c r="K43" s="23">
        <f>(clingo!K43-telingo!K43)/clingo!K43</f>
        <v>0.157485562</v>
      </c>
      <c r="L43" s="23">
        <f>(clingo!L43-telingo!L43)/clingo!L43</f>
        <v>0.1289322109</v>
      </c>
      <c r="M43" s="23">
        <f>(clingo!M43-telingo!M43)/clingo!M43</f>
        <v>0.09703650866</v>
      </c>
      <c r="N43" s="24" t="str">
        <f>IFERROR((clingo!N43-telingo!N43)/clingo!N43,"--")</f>
        <v>--</v>
      </c>
      <c r="O43" s="23">
        <f>IFERROR((clingo!O43-telingo!O43)/clingo!O43,0)</f>
        <v>0</v>
      </c>
      <c r="P43" s="23">
        <f>(clingo!P43-telingo!P43)/clingo!P43</f>
        <v>0.09703650866</v>
      </c>
      <c r="Q43" s="23">
        <f>(clingo!Q43-telingo!Q43)/clingo!Q43</f>
        <v>0.09696481681</v>
      </c>
      <c r="R43" s="23">
        <f>(clingo!R43-telingo!R43)/clingo!R43</f>
        <v>0.1481481481</v>
      </c>
      <c r="S43" s="23">
        <f>(clingo!S43-telingo!S43)/clingo!S43</f>
        <v>-0.003338721617</v>
      </c>
      <c r="T43" s="23">
        <f>(clingo!T43-telingo!T43)/clingo!T43</f>
        <v>0</v>
      </c>
      <c r="U43" s="23">
        <f>(clingo!U43-telingo!U43)/clingo!U43</f>
        <v>-0.0005457522285</v>
      </c>
      <c r="V43" s="23">
        <f>(clingo!V43-telingo!V43)/clingo!V43</f>
        <v>-0.002898718766</v>
      </c>
      <c r="W43" s="24">
        <f>IFERROR((clingo!W43-telingo!W43)/clingo!W43,"--")</f>
        <v>0</v>
      </c>
      <c r="X43" s="23">
        <f>(clingo!X43-telingo!X43)/clingo!X43</f>
        <v>0.0001206563707</v>
      </c>
      <c r="Y43" s="28" t="b">
        <f>EXACT(clingo!Y43,telingo!Y43)</f>
        <v>1</v>
      </c>
      <c r="Z43" s="23">
        <f>(clingo!Z43-telingo!Z43)/clingo!Z43</f>
        <v>-0.003314451006</v>
      </c>
      <c r="AA43" s="29">
        <f>(clingo!AA43-telingo!AA43)/clingo!AA43</f>
        <v>0.0003019369254</v>
      </c>
    </row>
    <row r="44" ht="12.75" customHeight="1">
      <c r="A44" s="1" t="s">
        <v>72</v>
      </c>
      <c r="B44" s="22">
        <f>(clingo!C44-telingo!C44)/clingo!C44</f>
        <v>0</v>
      </c>
      <c r="C44" s="23">
        <f>(clingo!D44-telingo!D44)/clingo!D44</f>
        <v>0.5338138437</v>
      </c>
      <c r="D44" s="18">
        <f>IFERROR(('clingo-grounding-time'!D44-'telingo-grounding-time'!D44)/'clingo-grounding-time'!D44,"-")</f>
        <v>0.05</v>
      </c>
      <c r="E44" s="23">
        <f>(clingo!E44-telingo!E44)/clingo!E44</f>
        <v>0.3884222522</v>
      </c>
      <c r="F44" s="23">
        <f>(clingo!F44-telingo!F44)/clingo!F44</f>
        <v>0.4143016926</v>
      </c>
      <c r="G44" s="23">
        <f>(clingo!G44-telingo!G44)/clingo!G44</f>
        <v>0.3306544202</v>
      </c>
      <c r="H44" s="23">
        <f>IFERROR((clingo!H44-telingo!H44)/clingo!H44,"--")</f>
        <v>-0.2857142857</v>
      </c>
      <c r="I44" s="23">
        <f>(clingo!I44-telingo!I44)/clingo!I44</f>
        <v>0</v>
      </c>
      <c r="J44" s="23">
        <f>(clingo!J44-telingo!J44)/clingo!J44</f>
        <v>0.4143305362</v>
      </c>
      <c r="K44" s="23">
        <f>(clingo!K44-telingo!K44)/clingo!K44</f>
        <v>0.1313449426</v>
      </c>
      <c r="L44" s="23">
        <f>(clingo!L44-telingo!L44)/clingo!L44</f>
        <v>0.1780081118</v>
      </c>
      <c r="M44" s="23">
        <f>(clingo!M44-telingo!M44)/clingo!M44</f>
        <v>0.4143305362</v>
      </c>
      <c r="N44" s="24" t="str">
        <f>IFERROR((clingo!N44-telingo!N44)/clingo!N44,"--")</f>
        <v>--</v>
      </c>
      <c r="O44" s="23">
        <f>IFERROR((clingo!O44-telingo!O44)/clingo!O44,0)</f>
        <v>0</v>
      </c>
      <c r="P44" s="23">
        <f>(clingo!P44-telingo!P44)/clingo!P44</f>
        <v>0.4143305362</v>
      </c>
      <c r="Q44" s="23">
        <f>(clingo!Q44-telingo!Q44)/clingo!Q44</f>
        <v>0.4142861139</v>
      </c>
      <c r="R44" s="23">
        <f>(clingo!R44-telingo!R44)/clingo!R44</f>
        <v>0.4244680851</v>
      </c>
      <c r="S44" s="23">
        <f>(clingo!S44-telingo!S44)/clingo!S44</f>
        <v>-0.00002210873074</v>
      </c>
      <c r="T44" s="23">
        <f>(clingo!T44-telingo!T44)/clingo!T44</f>
        <v>0</v>
      </c>
      <c r="U44" s="23">
        <f>(clingo!U44-telingo!U44)/clingo!U44</f>
        <v>-0.00006541933796</v>
      </c>
      <c r="V44" s="23">
        <f>(clingo!V44-telingo!V44)/clingo!V44</f>
        <v>0</v>
      </c>
      <c r="W44" s="24" t="str">
        <f>IFERROR((clingo!W44-telingo!W44)/clingo!W44,"--")</f>
        <v>--</v>
      </c>
      <c r="X44" s="23">
        <f>(clingo!X44-telingo!X44)/clingo!X44</f>
        <v>0</v>
      </c>
      <c r="Y44" s="28" t="b">
        <f>EXACT(clingo!Y44,telingo!Y44)</f>
        <v>1</v>
      </c>
      <c r="Z44" s="23">
        <f>(clingo!Z44-telingo!Z44)/clingo!Z44</f>
        <v>0</v>
      </c>
      <c r="AA44" s="29">
        <f>(clingo!AA44-telingo!AA44)/clingo!AA44</f>
        <v>-0.004457101842</v>
      </c>
    </row>
    <row r="45" ht="12.75" customHeight="1">
      <c r="A45" s="3" t="s">
        <v>73</v>
      </c>
      <c r="B45" s="22">
        <f>(clingo!C45-telingo!C45)/clingo!C45</f>
        <v>0</v>
      </c>
      <c r="C45" s="23">
        <f>(clingo!D45-telingo!D45)/clingo!D45</f>
        <v>-0.2341786629</v>
      </c>
      <c r="D45" s="18">
        <f>IFERROR(('clingo-grounding-time'!D45-'telingo-grounding-time'!D45)/'clingo-grounding-time'!D45,"-")</f>
        <v>-0.1068249258</v>
      </c>
      <c r="E45" s="23">
        <f>(clingo!E45-telingo!E45)/clingo!E45</f>
        <v>-0.1183807939</v>
      </c>
      <c r="F45" s="23">
        <f>(clingo!F45-telingo!F45)/clingo!F45</f>
        <v>-0.1173387636</v>
      </c>
      <c r="G45" s="23">
        <f>(clingo!G45-telingo!G45)/clingo!G45</f>
        <v>-0.07989464442</v>
      </c>
      <c r="H45" s="23">
        <f>IFERROR((clingo!H45-telingo!H45)/clingo!H45,"--")</f>
        <v>-0.5</v>
      </c>
      <c r="I45" s="23">
        <f>(clingo!I45-telingo!I45)/clingo!I45</f>
        <v>0</v>
      </c>
      <c r="J45" s="23">
        <f>(clingo!J45-telingo!J45)/clingo!J45</f>
        <v>-0.1173397676</v>
      </c>
      <c r="K45" s="23">
        <f>(clingo!K45-telingo!K45)/clingo!K45</f>
        <v>-0.02300773897</v>
      </c>
      <c r="L45" s="23">
        <f>(clingo!L45-telingo!L45)/clingo!L45</f>
        <v>0.006686478455</v>
      </c>
      <c r="M45" s="23">
        <f>(clingo!M45-telingo!M45)/clingo!M45</f>
        <v>-0.1173397676</v>
      </c>
      <c r="N45" s="24" t="str">
        <f>IFERROR((clingo!N45-telingo!N45)/clingo!N45,"--")</f>
        <v>--</v>
      </c>
      <c r="O45" s="23">
        <f>IFERROR((clingo!O45-telingo!O45)/clingo!O45,0)</f>
        <v>0</v>
      </c>
      <c r="P45" s="23">
        <f>(clingo!P45-telingo!P45)/clingo!P45</f>
        <v>-0.1173397676</v>
      </c>
      <c r="Q45" s="23">
        <f>(clingo!Q45-telingo!Q45)/clingo!Q45</f>
        <v>-0.1178148875</v>
      </c>
      <c r="R45" s="23">
        <f>(clingo!R45-telingo!R45)/clingo!R45</f>
        <v>0.1737470167</v>
      </c>
      <c r="S45" s="23">
        <f>(clingo!S45-telingo!S45)/clingo!S45</f>
        <v>-0.00002614242393</v>
      </c>
      <c r="T45" s="23">
        <f>(clingo!T45-telingo!T45)/clingo!T45</f>
        <v>0</v>
      </c>
      <c r="U45" s="23">
        <f>(clingo!U45-telingo!U45)/clingo!U45</f>
        <v>-0.00008905512512</v>
      </c>
      <c r="V45" s="23">
        <f>(clingo!V45-telingo!V45)/clingo!V45</f>
        <v>0</v>
      </c>
      <c r="W45" s="24" t="str">
        <f>IFERROR((clingo!W45-telingo!W45)/clingo!W45,"--")</f>
        <v>--</v>
      </c>
      <c r="X45" s="23">
        <f>(clingo!X45-telingo!X45)/clingo!X45</f>
        <v>0</v>
      </c>
      <c r="Y45" s="28" t="b">
        <f>EXACT(clingo!Y45,telingo!Y45)</f>
        <v>1</v>
      </c>
      <c r="Z45" s="23">
        <f>(clingo!Z45-telingo!Z45)/clingo!Z45</f>
        <v>0</v>
      </c>
      <c r="AA45" s="29">
        <f>(clingo!AA45-telingo!AA45)/clingo!AA45</f>
        <v>-0.004952190291</v>
      </c>
    </row>
    <row r="46" ht="12.75" customHeight="1">
      <c r="A46" s="1" t="s">
        <v>74</v>
      </c>
      <c r="B46" s="22">
        <f>(clingo!C46-telingo!C46)/clingo!C46</f>
        <v>0</v>
      </c>
      <c r="C46" s="23">
        <f>(clingo!D46-telingo!D46)/clingo!D46</f>
        <v>-0.5176170773</v>
      </c>
      <c r="D46" s="18">
        <f>IFERROR(('clingo-grounding-time'!D46-'telingo-grounding-time'!D46)/'clingo-grounding-time'!D46,"-")</f>
        <v>-0.1931464174</v>
      </c>
      <c r="E46" s="23">
        <f>(clingo!E46-telingo!E46)/clingo!E46</f>
        <v>-0.3498778321</v>
      </c>
      <c r="F46" s="23">
        <f>(clingo!F46-telingo!F46)/clingo!F46</f>
        <v>-0.3481663732</v>
      </c>
      <c r="G46" s="23">
        <f>(clingo!G46-telingo!G46)/clingo!G46</f>
        <v>-0.2794416982</v>
      </c>
      <c r="H46" s="23">
        <f>IFERROR((clingo!H46-telingo!H46)/clingo!H46,"--")</f>
        <v>-0.2307692308</v>
      </c>
      <c r="I46" s="23">
        <f>(clingo!I46-telingo!I46)/clingo!I46</f>
        <v>0</v>
      </c>
      <c r="J46" s="23">
        <f>(clingo!J46-telingo!J46)/clingo!J46</f>
        <v>-0.3481692549</v>
      </c>
      <c r="K46" s="23">
        <f>(clingo!K46-telingo!K46)/clingo!K46</f>
        <v>-0.1027809965</v>
      </c>
      <c r="L46" s="23">
        <f>(clingo!L46-telingo!L46)/clingo!L46</f>
        <v>-0.1377497371</v>
      </c>
      <c r="M46" s="23">
        <f>(clingo!M46-telingo!M46)/clingo!M46</f>
        <v>-0.3481692549</v>
      </c>
      <c r="N46" s="24" t="str">
        <f>IFERROR((clingo!N46-telingo!N46)/clingo!N46,"--")</f>
        <v>--</v>
      </c>
      <c r="O46" s="23">
        <f>IFERROR((clingo!O46-telingo!O46)/clingo!O46,0)</f>
        <v>0</v>
      </c>
      <c r="P46" s="23">
        <f>(clingo!P46-telingo!P46)/clingo!P46</f>
        <v>-0.3481692549</v>
      </c>
      <c r="Q46" s="23">
        <f>(clingo!Q46-telingo!Q46)/clingo!Q46</f>
        <v>-0.3485824699</v>
      </c>
      <c r="R46" s="23">
        <f>(clingo!R46-telingo!R46)/clingo!R46</f>
        <v>0.002557544757</v>
      </c>
      <c r="S46" s="23">
        <f>(clingo!S46-telingo!S46)/clingo!S46</f>
        <v>-0.00002614242393</v>
      </c>
      <c r="T46" s="23">
        <f>(clingo!T46-telingo!T46)/clingo!T46</f>
        <v>0</v>
      </c>
      <c r="U46" s="23">
        <f>(clingo!U46-telingo!U46)/clingo!U46</f>
        <v>-0.00008905512512</v>
      </c>
      <c r="V46" s="23">
        <f>(clingo!V46-telingo!V46)/clingo!V46</f>
        <v>0</v>
      </c>
      <c r="W46" s="24" t="str">
        <f>IFERROR((clingo!W46-telingo!W46)/clingo!W46,"--")</f>
        <v>--</v>
      </c>
      <c r="X46" s="23">
        <f>(clingo!X46-telingo!X46)/clingo!X46</f>
        <v>0</v>
      </c>
      <c r="Y46" s="28" t="b">
        <f>EXACT(clingo!Y46,telingo!Y46)</f>
        <v>1</v>
      </c>
      <c r="Z46" s="23">
        <f>(clingo!Z46-telingo!Z46)/clingo!Z46</f>
        <v>0</v>
      </c>
      <c r="AA46" s="29">
        <f>(clingo!AA46-telingo!AA46)/clingo!AA46</f>
        <v>-0.005963833918</v>
      </c>
    </row>
    <row r="47" ht="12.75" customHeight="1">
      <c r="A47" s="1" t="s">
        <v>75</v>
      </c>
      <c r="B47" s="22">
        <f>(clingo!C47-telingo!C47)/clingo!C47</f>
        <v>0</v>
      </c>
      <c r="C47" s="23">
        <f>(clingo!D47-telingo!D47)/clingo!D47</f>
        <v>0.3537848799</v>
      </c>
      <c r="D47" s="18">
        <f>IFERROR(('clingo-grounding-time'!D47-'telingo-grounding-time'!D47)/'clingo-grounding-time'!D47,"-")</f>
        <v>-0.03448275862</v>
      </c>
      <c r="E47" s="23">
        <f>(clingo!E47-telingo!E47)/clingo!E47</f>
        <v>0.224011328</v>
      </c>
      <c r="F47" s="23">
        <f>(clingo!F47-telingo!F47)/clingo!F47</f>
        <v>0.2262880052</v>
      </c>
      <c r="G47" s="23">
        <f>(clingo!G47-telingo!G47)/clingo!G47</f>
        <v>0.1656692976</v>
      </c>
      <c r="H47" s="23">
        <f>IFERROR((clingo!H47-telingo!H47)/clingo!H47,"--")</f>
        <v>0.2631578947</v>
      </c>
      <c r="I47" s="23">
        <f>(clingo!I47-telingo!I47)/clingo!I47</f>
        <v>0</v>
      </c>
      <c r="J47" s="23">
        <f>(clingo!J47-telingo!J47)/clingo!J47</f>
        <v>0.2262881061</v>
      </c>
      <c r="K47" s="23">
        <f>(clingo!K47-telingo!K47)/clingo!K47</f>
        <v>0.0361077779</v>
      </c>
      <c r="L47" s="23">
        <f>(clingo!L47-telingo!L47)/clingo!L47</f>
        <v>0.05778632423</v>
      </c>
      <c r="M47" s="23">
        <f>(clingo!M47-telingo!M47)/clingo!M47</f>
        <v>0.2262881061</v>
      </c>
      <c r="N47" s="24" t="str">
        <f>IFERROR((clingo!N47-telingo!N47)/clingo!N47,"--")</f>
        <v>--</v>
      </c>
      <c r="O47" s="23">
        <f>IFERROR((clingo!O47-telingo!O47)/clingo!O47,0)</f>
        <v>0</v>
      </c>
      <c r="P47" s="23">
        <f>(clingo!P47-telingo!P47)/clingo!P47</f>
        <v>0.2262881061</v>
      </c>
      <c r="Q47" s="23">
        <f>(clingo!Q47-telingo!Q47)/clingo!Q47</f>
        <v>0.2263195813</v>
      </c>
      <c r="R47" s="23">
        <f>(clingo!R47-telingo!R47)/clingo!R47</f>
        <v>-0.05875038856</v>
      </c>
      <c r="S47" s="23">
        <f>(clingo!S47-telingo!S47)/clingo!S47</f>
        <v>-0.00002242856502</v>
      </c>
      <c r="T47" s="23">
        <f>(clingo!T47-telingo!T47)/clingo!T47</f>
        <v>0</v>
      </c>
      <c r="U47" s="23">
        <f>(clingo!U47-telingo!U47)/clingo!U47</f>
        <v>-0.00007841292245</v>
      </c>
      <c r="V47" s="23">
        <f>(clingo!V47-telingo!V47)/clingo!V47</f>
        <v>0</v>
      </c>
      <c r="W47" s="24" t="str">
        <f>IFERROR((clingo!W47-telingo!W47)/clingo!W47,"--")</f>
        <v>--</v>
      </c>
      <c r="X47" s="23">
        <f>(clingo!X47-telingo!X47)/clingo!X47</f>
        <v>0</v>
      </c>
      <c r="Y47" s="28" t="b">
        <f>EXACT(clingo!Y47,telingo!Y47)</f>
        <v>1</v>
      </c>
      <c r="Z47" s="23">
        <f>(clingo!Z47-telingo!Z47)/clingo!Z47</f>
        <v>0</v>
      </c>
      <c r="AA47" s="29">
        <f>(clingo!AA47-telingo!AA47)/clingo!AA47</f>
        <v>0.01591892656</v>
      </c>
    </row>
    <row r="48" ht="12.75" customHeight="1">
      <c r="A48" s="1" t="s">
        <v>76</v>
      </c>
      <c r="B48" s="22">
        <f>(clingo!C48-telingo!C48)/clingo!C48</f>
        <v>0</v>
      </c>
      <c r="C48" s="23">
        <f>(clingo!D48-telingo!D48)/clingo!D48</f>
        <v>0.05202312139</v>
      </c>
      <c r="D48" s="18">
        <f>IFERROR(('clingo-grounding-time'!D48-'telingo-grounding-time'!D48)/'clingo-grounding-time'!D48,"-")</f>
        <v>-0.03630363036</v>
      </c>
      <c r="E48" s="23">
        <f>(clingo!E48-telingo!E48)/clingo!E48</f>
        <v>0.02020838779</v>
      </c>
      <c r="F48" s="23">
        <f>(clingo!F48-telingo!F48)/clingo!F48</f>
        <v>0.01466090148</v>
      </c>
      <c r="G48" s="23">
        <f>(clingo!G48-telingo!G48)/clingo!G48</f>
        <v>0.01707779886</v>
      </c>
      <c r="H48" s="23">
        <f>IFERROR((clingo!H48-telingo!H48)/clingo!H48,"--")</f>
        <v>-0.125</v>
      </c>
      <c r="I48" s="23">
        <f>(clingo!I48-telingo!I48)/clingo!I48</f>
        <v>0</v>
      </c>
      <c r="J48" s="23">
        <f>(clingo!J48-telingo!J48)/clingo!J48</f>
        <v>0.01466192072</v>
      </c>
      <c r="K48" s="23">
        <f>(clingo!K48-telingo!K48)/clingo!K48</f>
        <v>0.06055045872</v>
      </c>
      <c r="L48" s="23">
        <f>(clingo!L48-telingo!L48)/clingo!L48</f>
        <v>0.1062480178</v>
      </c>
      <c r="M48" s="23">
        <f>(clingo!M48-telingo!M48)/clingo!M48</f>
        <v>0.01466192072</v>
      </c>
      <c r="N48" s="24" t="str">
        <f>IFERROR((clingo!N48-telingo!N48)/clingo!N48,"--")</f>
        <v>--</v>
      </c>
      <c r="O48" s="23">
        <f>IFERROR((clingo!O48-telingo!O48)/clingo!O48,0)</f>
        <v>0</v>
      </c>
      <c r="P48" s="23">
        <f>(clingo!P48-telingo!P48)/clingo!P48</f>
        <v>0.01466192072</v>
      </c>
      <c r="Q48" s="23">
        <f>(clingo!Q48-telingo!Q48)/clingo!Q48</f>
        <v>0.01464711851</v>
      </c>
      <c r="R48" s="23">
        <f>(clingo!R48-telingo!R48)/clingo!R48</f>
        <v>0.01689545935</v>
      </c>
      <c r="S48" s="23">
        <f>(clingo!S48-telingo!S48)/clingo!S48</f>
        <v>-0.00002850220892</v>
      </c>
      <c r="T48" s="23">
        <f>(clingo!T48-telingo!T48)/clingo!T48</f>
        <v>0</v>
      </c>
      <c r="U48" s="23">
        <f>(clingo!U48-telingo!U48)/clingo!U48</f>
        <v>-0.00009553835865</v>
      </c>
      <c r="V48" s="23">
        <f>(clingo!V48-telingo!V48)/clingo!V48</f>
        <v>0</v>
      </c>
      <c r="W48" s="24" t="str">
        <f>IFERROR((clingo!W48-telingo!W48)/clingo!W48,"--")</f>
        <v>--</v>
      </c>
      <c r="X48" s="23">
        <f>(clingo!X48-telingo!X48)/clingo!X48</f>
        <v>0</v>
      </c>
      <c r="Y48" s="28" t="b">
        <f>EXACT(clingo!Y48,telingo!Y48)</f>
        <v>1</v>
      </c>
      <c r="Z48" s="23">
        <f>(clingo!Z48-telingo!Z48)/clingo!Z48</f>
        <v>0</v>
      </c>
      <c r="AA48" s="29">
        <f>(clingo!AA48-telingo!AA48)/clingo!AA48</f>
        <v>-0.01133964037</v>
      </c>
    </row>
    <row r="49" ht="12.75" customHeight="1">
      <c r="A49" s="1" t="s">
        <v>77</v>
      </c>
      <c r="B49" s="22">
        <f>(clingo!C49-telingo!C49)/clingo!C49</f>
        <v>0</v>
      </c>
      <c r="C49" s="23">
        <f>(clingo!D49-telingo!D49)/clingo!D49</f>
        <v>-0.07375884258</v>
      </c>
      <c r="D49" s="18">
        <f>IFERROR(('clingo-grounding-time'!D49-'telingo-grounding-time'!D49)/'clingo-grounding-time'!D49,"-")</f>
        <v>-0.0960960961</v>
      </c>
      <c r="E49" s="23">
        <f>(clingo!E49-telingo!E49)/clingo!E49</f>
        <v>-0.01526316017</v>
      </c>
      <c r="F49" s="23">
        <f>(clingo!F49-telingo!F49)/clingo!F49</f>
        <v>-0.01805559987</v>
      </c>
      <c r="G49" s="23">
        <f>(clingo!G49-telingo!G49)/clingo!G49</f>
        <v>-0.04391433993</v>
      </c>
      <c r="H49" s="23">
        <f>IFERROR((clingo!H49-telingo!H49)/clingo!H49,"--")</f>
        <v>0.2941176471</v>
      </c>
      <c r="I49" s="23">
        <f>(clingo!I49-telingo!I49)/clingo!I49</f>
        <v>0</v>
      </c>
      <c r="J49" s="23">
        <f>(clingo!J49-telingo!J49)/clingo!J49</f>
        <v>-0.01805573188</v>
      </c>
      <c r="K49" s="23">
        <f>(clingo!K49-telingo!K49)/clingo!K49</f>
        <v>0.07483899622</v>
      </c>
      <c r="L49" s="23">
        <f>(clingo!L49-telingo!L49)/clingo!L49</f>
        <v>0.1347314903</v>
      </c>
      <c r="M49" s="23">
        <f>(clingo!M49-telingo!M49)/clingo!M49</f>
        <v>-0.01805573188</v>
      </c>
      <c r="N49" s="24" t="str">
        <f>IFERROR((clingo!N49-telingo!N49)/clingo!N49,"--")</f>
        <v>--</v>
      </c>
      <c r="O49" s="23">
        <f>IFERROR((clingo!O49-telingo!O49)/clingo!O49,0)</f>
        <v>0</v>
      </c>
      <c r="P49" s="23">
        <f>(clingo!P49-telingo!P49)/clingo!P49</f>
        <v>-0.01805573188</v>
      </c>
      <c r="Q49" s="23">
        <f>(clingo!Q49-telingo!Q49)/clingo!Q49</f>
        <v>-0.01810471071</v>
      </c>
      <c r="R49" s="23">
        <f>(clingo!R49-telingo!R49)/clingo!R49</f>
        <v>0.03188602442</v>
      </c>
      <c r="S49" s="23">
        <f>(clingo!S49-telingo!S49)/clingo!S49</f>
        <v>-0.00002614242393</v>
      </c>
      <c r="T49" s="23">
        <f>(clingo!T49-telingo!T49)/clingo!T49</f>
        <v>0</v>
      </c>
      <c r="U49" s="23">
        <f>(clingo!U49-telingo!U49)/clingo!U49</f>
        <v>-0.00008905512512</v>
      </c>
      <c r="V49" s="23">
        <f>(clingo!V49-telingo!V49)/clingo!V49</f>
        <v>0</v>
      </c>
      <c r="W49" s="24" t="str">
        <f>IFERROR((clingo!W49-telingo!W49)/clingo!W49,"--")</f>
        <v>--</v>
      </c>
      <c r="X49" s="23">
        <f>(clingo!X49-telingo!X49)/clingo!X49</f>
        <v>0</v>
      </c>
      <c r="Y49" s="28" t="b">
        <f>EXACT(clingo!Y49,telingo!Y49)</f>
        <v>1</v>
      </c>
      <c r="Z49" s="23">
        <f>(clingo!Z49-telingo!Z49)/clingo!Z49</f>
        <v>0</v>
      </c>
      <c r="AA49" s="29">
        <f>(clingo!AA49-telingo!AA49)/clingo!AA49</f>
        <v>-0.01319499267</v>
      </c>
    </row>
    <row r="50" ht="12.75" customHeight="1">
      <c r="A50" s="1" t="s">
        <v>78</v>
      </c>
      <c r="B50" s="22">
        <f>(clingo!C50-telingo!C50)/clingo!C50</f>
        <v>0</v>
      </c>
      <c r="C50" s="23">
        <f>(clingo!D50-telingo!D50)/clingo!D50</f>
        <v>0.1591413363</v>
      </c>
      <c r="D50" s="18">
        <f>IFERROR(('clingo-grounding-time'!D50-'telingo-grounding-time'!D50)/'clingo-grounding-time'!D50,"-")</f>
        <v>-0.110701107</v>
      </c>
      <c r="E50" s="23">
        <f>(clingo!E50-telingo!E50)/clingo!E50</f>
        <v>0.1038075341</v>
      </c>
      <c r="F50" s="23">
        <f>(clingo!F50-telingo!F50)/clingo!F50</f>
        <v>0.1248840018</v>
      </c>
      <c r="G50" s="23">
        <f>(clingo!G50-telingo!G50)/clingo!G50</f>
        <v>0.1262699565</v>
      </c>
      <c r="H50" s="23">
        <f>IFERROR((clingo!H50-telingo!H50)/clingo!H50,"--")</f>
        <v>0.2105263158</v>
      </c>
      <c r="I50" s="23">
        <f>(clingo!I50-telingo!I50)/clingo!I50</f>
        <v>0</v>
      </c>
      <c r="J50" s="23">
        <f>(clingo!J50-telingo!J50)/clingo!J50</f>
        <v>0.1248904765</v>
      </c>
      <c r="K50" s="23">
        <f>(clingo!K50-telingo!K50)/clingo!K50</f>
        <v>0.00378250591</v>
      </c>
      <c r="L50" s="23">
        <f>(clingo!L50-telingo!L50)/clingo!L50</f>
        <v>0.0202759786</v>
      </c>
      <c r="M50" s="23">
        <f>(clingo!M50-telingo!M50)/clingo!M50</f>
        <v>0.1248904765</v>
      </c>
      <c r="N50" s="24" t="str">
        <f>IFERROR((clingo!N50-telingo!N50)/clingo!N50,"--")</f>
        <v>--</v>
      </c>
      <c r="O50" s="23">
        <f>IFERROR((clingo!O50-telingo!O50)/clingo!O50,0)</f>
        <v>0</v>
      </c>
      <c r="P50" s="23">
        <f>(clingo!P50-telingo!P50)/clingo!P50</f>
        <v>0.1248904765</v>
      </c>
      <c r="Q50" s="23">
        <f>(clingo!Q50-telingo!Q50)/clingo!Q50</f>
        <v>0.1261895579</v>
      </c>
      <c r="R50" s="23">
        <f>(clingo!R50-telingo!R50)/clingo!R50</f>
        <v>-0.1236291127</v>
      </c>
      <c r="S50" s="23">
        <f>(clingo!S50-telingo!S50)/clingo!S50</f>
        <v>-0.00002850220892</v>
      </c>
      <c r="T50" s="23">
        <f>(clingo!T50-telingo!T50)/clingo!T50</f>
        <v>0</v>
      </c>
      <c r="U50" s="23">
        <f>(clingo!U50-telingo!U50)/clingo!U50</f>
        <v>-0.00009553835865</v>
      </c>
      <c r="V50" s="23">
        <f>(clingo!V50-telingo!V50)/clingo!V50</f>
        <v>0</v>
      </c>
      <c r="W50" s="24" t="str">
        <f>IFERROR((clingo!W50-telingo!W50)/clingo!W50,"--")</f>
        <v>--</v>
      </c>
      <c r="X50" s="23">
        <f>(clingo!X50-telingo!X50)/clingo!X50</f>
        <v>0</v>
      </c>
      <c r="Y50" s="28" t="b">
        <f>EXACT(clingo!Y50,telingo!Y50)</f>
        <v>1</v>
      </c>
      <c r="Z50" s="23">
        <f>(clingo!Z50-telingo!Z50)/clingo!Z50</f>
        <v>0</v>
      </c>
      <c r="AA50" s="29">
        <f>(clingo!AA50-telingo!AA50)/clingo!AA50</f>
        <v>0.007781805759</v>
      </c>
    </row>
    <row r="51" ht="12.75" customHeight="1">
      <c r="A51" s="1" t="s">
        <v>79</v>
      </c>
      <c r="B51" s="22">
        <f>(clingo!C51-telingo!C51)/clingo!C51</f>
        <v>0</v>
      </c>
      <c r="C51" s="23">
        <f>(clingo!D51-telingo!D51)/clingo!D51</f>
        <v>-0.3065699468</v>
      </c>
      <c r="D51" s="18">
        <f>IFERROR(('clingo-grounding-time'!D51-'telingo-grounding-time'!D51)/'clingo-grounding-time'!D51,"-")</f>
        <v>-0.07848101266</v>
      </c>
      <c r="E51" s="23">
        <f>(clingo!E51-telingo!E51)/clingo!E51</f>
        <v>-0.1714608657</v>
      </c>
      <c r="F51" s="23">
        <f>(clingo!F51-telingo!F51)/clingo!F51</f>
        <v>-0.1721493953</v>
      </c>
      <c r="G51" s="23">
        <f>(clingo!G51-telingo!G51)/clingo!G51</f>
        <v>-0.1637829514</v>
      </c>
      <c r="H51" s="23">
        <f>IFERROR((clingo!H51-telingo!H51)/clingo!H51,"--")</f>
        <v>-0.625</v>
      </c>
      <c r="I51" s="23">
        <f>(clingo!I51-telingo!I51)/clingo!I51</f>
        <v>0</v>
      </c>
      <c r="J51" s="23">
        <f>(clingo!J51-telingo!J51)/clingo!J51</f>
        <v>-0.1721498102</v>
      </c>
      <c r="K51" s="23">
        <f>(clingo!K51-telingo!K51)/clingo!K51</f>
        <v>-0.05010388365</v>
      </c>
      <c r="L51" s="23">
        <f>(clingo!L51-telingo!L51)/clingo!L51</f>
        <v>-0.05857433809</v>
      </c>
      <c r="M51" s="23">
        <f>(clingo!M51-telingo!M51)/clingo!M51</f>
        <v>-0.1721498102</v>
      </c>
      <c r="N51" s="24" t="str">
        <f>IFERROR((clingo!N51-telingo!N51)/clingo!N51,"--")</f>
        <v>--</v>
      </c>
      <c r="O51" s="23">
        <f>IFERROR((clingo!O51-telingo!O51)/clingo!O51,0)</f>
        <v>0</v>
      </c>
      <c r="P51" s="23">
        <f>(clingo!P51-telingo!P51)/clingo!P51</f>
        <v>-0.1721498102</v>
      </c>
      <c r="Q51" s="23">
        <f>(clingo!Q51-telingo!Q51)/clingo!Q51</f>
        <v>-0.1722753953</v>
      </c>
      <c r="R51" s="23">
        <f>(clingo!R51-telingo!R51)/clingo!R51</f>
        <v>0.1452513966</v>
      </c>
      <c r="S51" s="23">
        <f>(clingo!S51-telingo!S51)/clingo!S51</f>
        <v>-0.00002414350902</v>
      </c>
      <c r="T51" s="23">
        <f>(clingo!T51-telingo!T51)/clingo!T51</f>
        <v>0</v>
      </c>
      <c r="U51" s="23">
        <f>(clingo!U51-telingo!U51)/clingo!U51</f>
        <v>-0.00008339588024</v>
      </c>
      <c r="V51" s="23">
        <f>(clingo!V51-telingo!V51)/clingo!V51</f>
        <v>0</v>
      </c>
      <c r="W51" s="24" t="str">
        <f>IFERROR((clingo!W51-telingo!W51)/clingo!W51,"--")</f>
        <v>--</v>
      </c>
      <c r="X51" s="23">
        <f>(clingo!X51-telingo!X51)/clingo!X51</f>
        <v>0</v>
      </c>
      <c r="Y51" s="28" t="b">
        <f>EXACT(clingo!Y51,telingo!Y51)</f>
        <v>1</v>
      </c>
      <c r="Z51" s="23">
        <f>(clingo!Z51-telingo!Z51)/clingo!Z51</f>
        <v>0</v>
      </c>
      <c r="AA51" s="29">
        <f>(clingo!AA51-telingo!AA51)/clingo!AA51</f>
        <v>-0.04355986172</v>
      </c>
    </row>
    <row r="52" ht="12.75" customHeight="1">
      <c r="A52" s="1" t="s">
        <v>82</v>
      </c>
      <c r="B52" s="22">
        <f>(clingo!C52-telingo!C52)/clingo!C52</f>
        <v>0</v>
      </c>
      <c r="C52" s="23">
        <f>(clingo!D52-telingo!D52)/clingo!D52</f>
        <v>0.1362656263</v>
      </c>
      <c r="D52" s="18">
        <f>IFERROR(('clingo-grounding-time'!D52-'telingo-grounding-time'!D52)/'clingo-grounding-time'!D52,"-")</f>
        <v>0.072</v>
      </c>
      <c r="E52" s="23">
        <f>(clingo!E52-telingo!E52)/clingo!E52</f>
        <v>-0.05222951964</v>
      </c>
      <c r="F52" s="23">
        <f>(clingo!F52-telingo!F52)/clingo!F52</f>
        <v>-0.06571574723</v>
      </c>
      <c r="G52" s="23">
        <f>(clingo!G52-telingo!G52)/clingo!G52</f>
        <v>-0.07517084282</v>
      </c>
      <c r="H52" s="23">
        <f>IFERROR((clingo!H52-telingo!H52)/clingo!H52,"--")</f>
        <v>0</v>
      </c>
      <c r="I52" s="23">
        <f>(clingo!I52-telingo!I52)/clingo!I52</f>
        <v>0</v>
      </c>
      <c r="J52" s="23">
        <f>(clingo!J52-telingo!J52)/clingo!J52</f>
        <v>-0.06571678157</v>
      </c>
      <c r="K52" s="23">
        <f>(clingo!K52-telingo!K52)/clingo!K52</f>
        <v>-0.01531580374</v>
      </c>
      <c r="L52" s="23">
        <f>(clingo!L52-telingo!L52)/clingo!L52</f>
        <v>-0.01888436955</v>
      </c>
      <c r="M52" s="23">
        <f>(clingo!M52-telingo!M52)/clingo!M52</f>
        <v>-0.06571678157</v>
      </c>
      <c r="N52" s="24" t="str">
        <f>IFERROR((clingo!N52-telingo!N52)/clingo!N52,"--")</f>
        <v>--</v>
      </c>
      <c r="O52" s="23">
        <f>IFERROR((clingo!O52-telingo!O52)/clingo!O52,0)</f>
        <v>0</v>
      </c>
      <c r="P52" s="23">
        <f>(clingo!P52-telingo!P52)/clingo!P52</f>
        <v>-0.06571678157</v>
      </c>
      <c r="Q52" s="23">
        <f>(clingo!Q52-telingo!Q52)/clingo!Q52</f>
        <v>-0.06588367346</v>
      </c>
      <c r="R52" s="23">
        <f>(clingo!R52-telingo!R52)/clingo!R52</f>
        <v>0.01531589024</v>
      </c>
      <c r="S52" s="23">
        <f>(clingo!S52-telingo!S52)/clingo!S52</f>
        <v>-0.00002614242393</v>
      </c>
      <c r="T52" s="23">
        <f>(clingo!T52-telingo!T52)/clingo!T52</f>
        <v>0</v>
      </c>
      <c r="U52" s="23">
        <f>(clingo!U52-telingo!U52)/clingo!U52</f>
        <v>-0.00008905512512</v>
      </c>
      <c r="V52" s="23">
        <f>(clingo!V52-telingo!V52)/clingo!V52</f>
        <v>0</v>
      </c>
      <c r="W52" s="24" t="str">
        <f>IFERROR((clingo!W52-telingo!W52)/clingo!W52,"--")</f>
        <v>--</v>
      </c>
      <c r="X52" s="23">
        <f>(clingo!X52-telingo!X52)/clingo!X52</f>
        <v>0</v>
      </c>
      <c r="Y52" s="28" t="b">
        <f>EXACT(clingo!Y52,telingo!Y52)</f>
        <v>1</v>
      </c>
      <c r="Z52" s="23">
        <f>(clingo!Z52-telingo!Z52)/clingo!Z52</f>
        <v>0</v>
      </c>
      <c r="AA52" s="29">
        <f>(clingo!AA52-telingo!AA52)/clingo!AA52</f>
        <v>0.02331959269</v>
      </c>
    </row>
    <row r="53" ht="12.75" customHeight="1">
      <c r="A53" s="1" t="s">
        <v>83</v>
      </c>
      <c r="B53" s="22">
        <f>(clingo!C53-telingo!C53)/clingo!C53</f>
        <v>0</v>
      </c>
      <c r="C53" s="23">
        <f>(clingo!D53-telingo!D53)/clingo!D53</f>
        <v>0.4260038109</v>
      </c>
      <c r="D53" s="18">
        <f>IFERROR(('clingo-grounding-time'!D53-'telingo-grounding-time'!D53)/'clingo-grounding-time'!D53,"-")</f>
        <v>0.005479452055</v>
      </c>
      <c r="E53" s="23">
        <f>(clingo!E53-telingo!E53)/clingo!E53</f>
        <v>0.3403579142</v>
      </c>
      <c r="F53" s="23">
        <f>(clingo!F53-telingo!F53)/clingo!F53</f>
        <v>0.3399323434</v>
      </c>
      <c r="G53" s="23">
        <f>(clingo!G53-telingo!G53)/clingo!G53</f>
        <v>0.3294954284</v>
      </c>
      <c r="H53" s="23">
        <f>IFERROR((clingo!H53-telingo!H53)/clingo!H53,"--")</f>
        <v>-0.1538461538</v>
      </c>
      <c r="I53" s="23">
        <f>(clingo!I53-telingo!I53)/clingo!I53</f>
        <v>0</v>
      </c>
      <c r="J53" s="23">
        <f>(clingo!J53-telingo!J53)/clingo!J53</f>
        <v>0.3399358377</v>
      </c>
      <c r="K53" s="23">
        <f>(clingo!K53-telingo!K53)/clingo!K53</f>
        <v>0.1319744933</v>
      </c>
      <c r="L53" s="23">
        <f>(clingo!L53-telingo!L53)/clingo!L53</f>
        <v>0.164832619</v>
      </c>
      <c r="M53" s="23">
        <f>(clingo!M53-telingo!M53)/clingo!M53</f>
        <v>0.3399358377</v>
      </c>
      <c r="N53" s="24" t="str">
        <f>IFERROR((clingo!N53-telingo!N53)/clingo!N53,"--")</f>
        <v>--</v>
      </c>
      <c r="O53" s="23">
        <f>IFERROR((clingo!O53-telingo!O53)/clingo!O53,0)</f>
        <v>0</v>
      </c>
      <c r="P53" s="23">
        <f>(clingo!P53-telingo!P53)/clingo!P53</f>
        <v>0.3399358377</v>
      </c>
      <c r="Q53" s="23">
        <f>(clingo!Q53-telingo!Q53)/clingo!Q53</f>
        <v>0.3406156493</v>
      </c>
      <c r="R53" s="23">
        <f>(clingo!R53-telingo!R53)/clingo!R53</f>
        <v>-0.09603841537</v>
      </c>
      <c r="S53" s="23">
        <f>(clingo!S53-telingo!S53)/clingo!S53</f>
        <v>-0.00002614242393</v>
      </c>
      <c r="T53" s="23">
        <f>(clingo!T53-telingo!T53)/clingo!T53</f>
        <v>0</v>
      </c>
      <c r="U53" s="23">
        <f>(clingo!U53-telingo!U53)/clingo!U53</f>
        <v>-0.00008905512512</v>
      </c>
      <c r="V53" s="23">
        <f>(clingo!V53-telingo!V53)/clingo!V53</f>
        <v>0</v>
      </c>
      <c r="W53" s="24" t="str">
        <f>IFERROR((clingo!W53-telingo!W53)/clingo!W53,"--")</f>
        <v>--</v>
      </c>
      <c r="X53" s="23">
        <f>(clingo!X53-telingo!X53)/clingo!X53</f>
        <v>0</v>
      </c>
      <c r="Y53" s="28" t="b">
        <f>EXACT(clingo!Y53,telingo!Y53)</f>
        <v>1</v>
      </c>
      <c r="Z53" s="23">
        <f>(clingo!Z53-telingo!Z53)/clingo!Z53</f>
        <v>0</v>
      </c>
      <c r="AA53" s="29">
        <f>(clingo!AA53-telingo!AA53)/clingo!AA53</f>
        <v>0.0158316147</v>
      </c>
    </row>
    <row r="54" ht="12.75" customHeight="1">
      <c r="A54" s="1" t="s">
        <v>84</v>
      </c>
      <c r="B54" s="22">
        <f>(clingo!C54-telingo!C54)/clingo!C54</f>
        <v>0</v>
      </c>
      <c r="C54" s="23">
        <f>(clingo!D54-telingo!D54)/clingo!D54</f>
        <v>0.1001676647</v>
      </c>
      <c r="D54" s="18">
        <f>IFERROR(('clingo-grounding-time'!D54-'telingo-grounding-time'!D54)/'clingo-grounding-time'!D54,"-")</f>
        <v>-0.08744394619</v>
      </c>
      <c r="E54" s="23">
        <f>(clingo!E54-telingo!E54)/clingo!E54</f>
        <v>0.03317446885</v>
      </c>
      <c r="F54" s="23">
        <f>(clingo!F54-telingo!F54)/clingo!F54</f>
        <v>0.04221926185</v>
      </c>
      <c r="G54" s="23">
        <f>(clingo!G54-telingo!G54)/clingo!G54</f>
        <v>0.04865293185</v>
      </c>
      <c r="H54" s="23">
        <f>IFERROR((clingo!H54-telingo!H54)/clingo!H54,"--")</f>
        <v>-1</v>
      </c>
      <c r="I54" s="23">
        <f>(clingo!I54-telingo!I54)/clingo!I54</f>
        <v>0</v>
      </c>
      <c r="J54" s="23">
        <f>(clingo!J54-telingo!J54)/clingo!J54</f>
        <v>0.04221934228</v>
      </c>
      <c r="K54" s="23">
        <f>(clingo!K54-telingo!K54)/clingo!K54</f>
        <v>-0.02782956059</v>
      </c>
      <c r="L54" s="23">
        <f>(clingo!L54-telingo!L54)/clingo!L54</f>
        <v>-0.02104845115</v>
      </c>
      <c r="M54" s="23">
        <f>(clingo!M54-telingo!M54)/clingo!M54</f>
        <v>0.04221934228</v>
      </c>
      <c r="N54" s="24" t="str">
        <f>IFERROR((clingo!N54-telingo!N54)/clingo!N54,"--")</f>
        <v>--</v>
      </c>
      <c r="O54" s="23">
        <f>IFERROR((clingo!O54-telingo!O54)/clingo!O54,0)</f>
        <v>0</v>
      </c>
      <c r="P54" s="23">
        <f>(clingo!P54-telingo!P54)/clingo!P54</f>
        <v>0.04221934228</v>
      </c>
      <c r="Q54" s="23">
        <f>(clingo!Q54-telingo!Q54)/clingo!Q54</f>
        <v>0.04226141609</v>
      </c>
      <c r="R54" s="23">
        <f>(clingo!R54-telingo!R54)/clingo!R54</f>
        <v>-0.08791748527</v>
      </c>
      <c r="S54" s="23">
        <f>(clingo!S54-telingo!S54)/clingo!S54</f>
        <v>-0.00002414350902</v>
      </c>
      <c r="T54" s="23">
        <f>(clingo!T54-telingo!T54)/clingo!T54</f>
        <v>0</v>
      </c>
      <c r="U54" s="23">
        <f>(clingo!U54-telingo!U54)/clingo!U54</f>
        <v>-0.00008339588024</v>
      </c>
      <c r="V54" s="23">
        <f>(clingo!V54-telingo!V54)/clingo!V54</f>
        <v>0</v>
      </c>
      <c r="W54" s="24" t="str">
        <f>IFERROR((clingo!W54-telingo!W54)/clingo!W54,"--")</f>
        <v>--</v>
      </c>
      <c r="X54" s="23">
        <f>(clingo!X54-telingo!X54)/clingo!X54</f>
        <v>0</v>
      </c>
      <c r="Y54" s="28" t="b">
        <f>EXACT(clingo!Y54,telingo!Y54)</f>
        <v>1</v>
      </c>
      <c r="Z54" s="23">
        <f>(clingo!Z54-telingo!Z54)/clingo!Z54</f>
        <v>0</v>
      </c>
      <c r="AA54" s="29">
        <f>(clingo!AA54-telingo!AA54)/clingo!AA54</f>
        <v>0.001300846747</v>
      </c>
    </row>
    <row r="55" ht="12.75" customHeight="1">
      <c r="A55" s="1" t="s">
        <v>85</v>
      </c>
      <c r="B55" s="22">
        <f>(clingo!C55-telingo!C55)/clingo!C55</f>
        <v>0</v>
      </c>
      <c r="C55" s="23">
        <f>(clingo!D55-telingo!D55)/clingo!D55</f>
        <v>0.03120276894</v>
      </c>
      <c r="D55" s="18">
        <f>IFERROR(('clingo-grounding-time'!D55-'telingo-grounding-time'!D55)/'clingo-grounding-time'!D55,"-")</f>
        <v>-0.09238249595</v>
      </c>
      <c r="E55" s="23">
        <f>(clingo!E55-telingo!E55)/clingo!E55</f>
        <v>0.135035088</v>
      </c>
      <c r="F55" s="23">
        <f>(clingo!F55-telingo!F55)/clingo!F55</f>
        <v>0.1327770222</v>
      </c>
      <c r="G55" s="23">
        <f>(clingo!G55-telingo!G55)/clingo!G55</f>
        <v>0.09692452985</v>
      </c>
      <c r="H55" s="23">
        <f>IFERROR((clingo!H55-telingo!H55)/clingo!H55,"--")</f>
        <v>-0.3571428571</v>
      </c>
      <c r="I55" s="23">
        <f>(clingo!I55-telingo!I55)/clingo!I55</f>
        <v>0</v>
      </c>
      <c r="J55" s="23">
        <f>(clingo!J55-telingo!J55)/clingo!J55</f>
        <v>0.1327770871</v>
      </c>
      <c r="K55" s="23">
        <f>(clingo!K55-telingo!K55)/clingo!K55</f>
        <v>0.07348927875</v>
      </c>
      <c r="L55" s="23">
        <f>(clingo!L55-telingo!L55)/clingo!L55</f>
        <v>0.06104002381</v>
      </c>
      <c r="M55" s="23">
        <f>(clingo!M55-telingo!M55)/clingo!M55</f>
        <v>0.1327770871</v>
      </c>
      <c r="N55" s="24" t="str">
        <f>IFERROR((clingo!N55-telingo!N55)/clingo!N55,"--")</f>
        <v>--</v>
      </c>
      <c r="O55" s="23">
        <f>IFERROR((clingo!O55-telingo!O55)/clingo!O55,0)</f>
        <v>0</v>
      </c>
      <c r="P55" s="23">
        <f>(clingo!P55-telingo!P55)/clingo!P55</f>
        <v>0.1327770871</v>
      </c>
      <c r="Q55" s="23">
        <f>(clingo!Q55-telingo!Q55)/clingo!Q55</f>
        <v>0.1327826645</v>
      </c>
      <c r="R55" s="23">
        <f>(clingo!R55-telingo!R55)/clingo!R55</f>
        <v>0.0772173913</v>
      </c>
      <c r="S55" s="23">
        <f>(clingo!S55-telingo!S55)/clingo!S55</f>
        <v>-0.00002094109271</v>
      </c>
      <c r="T55" s="23">
        <f>(clingo!T55-telingo!T55)/clingo!T55</f>
        <v>0</v>
      </c>
      <c r="U55" s="23">
        <f>(clingo!U55-telingo!U55)/clingo!U55</f>
        <v>-0.0000739918609</v>
      </c>
      <c r="V55" s="23">
        <f>(clingo!V55-telingo!V55)/clingo!V55</f>
        <v>0</v>
      </c>
      <c r="W55" s="24" t="str">
        <f>IFERROR((clingo!W55-telingo!W55)/clingo!W55,"--")</f>
        <v>--</v>
      </c>
      <c r="X55" s="23">
        <f>(clingo!X55-telingo!X55)/clingo!X55</f>
        <v>0</v>
      </c>
      <c r="Y55" s="28" t="b">
        <f>EXACT(clingo!Y55,telingo!Y55)</f>
        <v>1</v>
      </c>
      <c r="Z55" s="23">
        <f>(clingo!Z55-telingo!Z55)/clingo!Z55</f>
        <v>0</v>
      </c>
      <c r="AA55" s="29">
        <f>(clingo!AA55-telingo!AA55)/clingo!AA55</f>
        <v>-0.01118264073</v>
      </c>
    </row>
    <row r="56" ht="12.75" customHeight="1">
      <c r="A56" s="3" t="s">
        <v>86</v>
      </c>
      <c r="B56" s="22">
        <f>(clingo!C56-telingo!C56)/clingo!C56</f>
        <v>0</v>
      </c>
      <c r="C56" s="23">
        <f>(clingo!D56-telingo!D56)/clingo!D56</f>
        <v>-0.7020685359</v>
      </c>
      <c r="D56" s="18">
        <f>IFERROR(('clingo-grounding-time'!D56-'telingo-grounding-time'!D56)/'clingo-grounding-time'!D56,"-")</f>
        <v>-0.4276765376</v>
      </c>
      <c r="E56" s="23">
        <f>(clingo!E56-telingo!E56)/clingo!E56</f>
        <v>-0.6037515348</v>
      </c>
      <c r="F56" s="23">
        <f>(clingo!F56-telingo!F56)/clingo!F56</f>
        <v>-0.6192135645</v>
      </c>
      <c r="G56" s="23">
        <f>(clingo!G56-telingo!G56)/clingo!G56</f>
        <v>-0.5190256688</v>
      </c>
      <c r="H56" s="23">
        <f>IFERROR((clingo!H56-telingo!H56)/clingo!H56,"--")</f>
        <v>0.3076923077</v>
      </c>
      <c r="I56" s="23">
        <f>(clingo!I56-telingo!I56)/clingo!I56</f>
        <v>0</v>
      </c>
      <c r="J56" s="23">
        <f>(clingo!J56-telingo!J56)/clingo!J56</f>
        <v>-0.6192146091</v>
      </c>
      <c r="K56" s="23">
        <f>(clingo!K56-telingo!K56)/clingo!K56</f>
        <v>-0.1406051821</v>
      </c>
      <c r="L56" s="23">
        <f>(clingo!L56-telingo!L56)/clingo!L56</f>
        <v>-0.4040269917</v>
      </c>
      <c r="M56" s="23">
        <f>(clingo!M56-telingo!M56)/clingo!M56</f>
        <v>-0.6192146091</v>
      </c>
      <c r="N56" s="24" t="str">
        <f>IFERROR((clingo!N56-telingo!N56)/clingo!N56,"--")</f>
        <v>--</v>
      </c>
      <c r="O56" s="23">
        <f>IFERROR((clingo!O56-telingo!O56)/clingo!O56,0)</f>
        <v>0</v>
      </c>
      <c r="P56" s="23">
        <f>(clingo!P56-telingo!P56)/clingo!P56</f>
        <v>-0.6192146091</v>
      </c>
      <c r="Q56" s="23">
        <f>(clingo!Q56-telingo!Q56)/clingo!Q56</f>
        <v>-0.6192886556</v>
      </c>
      <c r="R56" s="23">
        <f>(clingo!R56-telingo!R56)/clingo!R56</f>
        <v>-0.2635268346</v>
      </c>
      <c r="S56" s="23">
        <f>(clingo!S56-telingo!S56)/clingo!S56</f>
        <v>-0.00001210565818</v>
      </c>
      <c r="T56" s="23">
        <f>(clingo!T56-telingo!T56)/clingo!T56</f>
        <v>0</v>
      </c>
      <c r="U56" s="23">
        <f>(clingo!U56-telingo!U56)/clingo!U56</f>
        <v>-0.00003348064819</v>
      </c>
      <c r="V56" s="23">
        <f>(clingo!V56-telingo!V56)/clingo!V56</f>
        <v>0</v>
      </c>
      <c r="W56" s="24">
        <f>IFERROR((clingo!W56-telingo!W56)/clingo!W56,"--")</f>
        <v>0</v>
      </c>
      <c r="X56" s="23">
        <f>(clingo!X56-telingo!X56)/clingo!X56</f>
        <v>0</v>
      </c>
      <c r="Y56" s="28" t="b">
        <f>EXACT(clingo!Y56,telingo!Y56)</f>
        <v>1</v>
      </c>
      <c r="Z56" s="23">
        <f>(clingo!Z56-telingo!Z56)/clingo!Z56</f>
        <v>0</v>
      </c>
      <c r="AA56" s="29">
        <f>(clingo!AA56-telingo!AA56)/clingo!AA56</f>
        <v>-0.001508335191</v>
      </c>
    </row>
    <row r="57" ht="12.75" customHeight="1">
      <c r="A57" s="1" t="s">
        <v>87</v>
      </c>
      <c r="B57" s="22">
        <f>(clingo!C57-telingo!C57)/clingo!C57</f>
        <v>0</v>
      </c>
      <c r="C57" s="23">
        <f>(clingo!D57-telingo!D57)/clingo!D57</f>
        <v>-0.3364485981</v>
      </c>
      <c r="D57" s="18">
        <f>IFERROR(('clingo-grounding-time'!D57-'telingo-grounding-time'!D57)/'clingo-grounding-time'!D57,"-")</f>
        <v>-0.6543209877</v>
      </c>
      <c r="E57" s="23">
        <f>(clingo!E57-telingo!E57)/clingo!E57</f>
        <v>-0.1918524978</v>
      </c>
      <c r="F57" s="23">
        <f>(clingo!F57-telingo!F57)/clingo!F57</f>
        <v>-0.193877551</v>
      </c>
      <c r="G57" s="23">
        <f>(clingo!G57-telingo!G57)/clingo!G57</f>
        <v>-0.2444444444</v>
      </c>
      <c r="H57" s="23">
        <f>IFERROR((clingo!H57-telingo!H57)/clingo!H57,"--")</f>
        <v>-0.2</v>
      </c>
      <c r="I57" s="23">
        <f>(clingo!I57-telingo!I57)/clingo!I57</f>
        <v>0</v>
      </c>
      <c r="J57" s="23">
        <f>(clingo!J57-telingo!J57)/clingo!J57</f>
        <v>-0.1941518629</v>
      </c>
      <c r="K57" s="23">
        <f>(clingo!K57-telingo!K57)/clingo!K57</f>
        <v>-0.01140684411</v>
      </c>
      <c r="L57" s="23">
        <f>(clingo!L57-telingo!L57)/clingo!L57</f>
        <v>-0.1807228916</v>
      </c>
      <c r="M57" s="23">
        <f>(clingo!M57-telingo!M57)/clingo!M57</f>
        <v>-0.1941518629</v>
      </c>
      <c r="N57" s="24" t="str">
        <f>IFERROR((clingo!N57-telingo!N57)/clingo!N57,"--")</f>
        <v>--</v>
      </c>
      <c r="O57" s="23">
        <f>IFERROR((clingo!O57-telingo!O57)/clingo!O57,0)</f>
        <v>0</v>
      </c>
      <c r="P57" s="23">
        <f>(clingo!P57-telingo!P57)/clingo!P57</f>
        <v>-0.1941518629</v>
      </c>
      <c r="Q57" s="23">
        <f>(clingo!Q57-telingo!Q57)/clingo!Q57</f>
        <v>-0.1978446196</v>
      </c>
      <c r="R57" s="23">
        <f>(clingo!R57-telingo!R57)/clingo!R57</f>
        <v>-0.03472222222</v>
      </c>
      <c r="S57" s="23">
        <f>(clingo!S57-telingo!S57)/clingo!S57</f>
        <v>-0.00004949269983</v>
      </c>
      <c r="T57" s="23">
        <f>(clingo!T57-telingo!T57)/clingo!T57</f>
        <v>0</v>
      </c>
      <c r="U57" s="23">
        <f>(clingo!U57-telingo!U57)/clingo!U57</f>
        <v>-0.0001418842225</v>
      </c>
      <c r="V57" s="23">
        <f>(clingo!V57-telingo!V57)/clingo!V57</f>
        <v>0</v>
      </c>
      <c r="W57" s="24">
        <f>IFERROR((clingo!W57-telingo!W57)/clingo!W57,"--")</f>
        <v>0</v>
      </c>
      <c r="X57" s="23">
        <f>(clingo!X57-telingo!X57)/clingo!X57</f>
        <v>0</v>
      </c>
      <c r="Y57" s="28" t="b">
        <f>EXACT(clingo!Y57,telingo!Y57)</f>
        <v>1</v>
      </c>
      <c r="Z57" s="23">
        <f>(clingo!Z57-telingo!Z57)/clingo!Z57</f>
        <v>0</v>
      </c>
      <c r="AA57" s="29">
        <f>(clingo!AA57-telingo!AA57)/clingo!AA57</f>
        <v>-0.0092280146</v>
      </c>
    </row>
    <row r="58" ht="12.75" customHeight="1">
      <c r="A58" s="1" t="s">
        <v>88</v>
      </c>
      <c r="B58" s="22">
        <f>(clingo!C58-telingo!C58)/clingo!C58</f>
        <v>0</v>
      </c>
      <c r="C58" s="23">
        <f>(clingo!D58-telingo!D58)/clingo!D58</f>
        <v>0.1151275746</v>
      </c>
      <c r="D58" s="18">
        <f>IFERROR(('clingo-grounding-time'!D58-'telingo-grounding-time'!D58)/'clingo-grounding-time'!D58,"-")</f>
        <v>-0.114713217</v>
      </c>
      <c r="E58" s="23">
        <f>(clingo!E58-telingo!E58)/clingo!E58</f>
        <v>-0.1143044401</v>
      </c>
      <c r="F58" s="23">
        <f>(clingo!F58-telingo!F58)/clingo!F58</f>
        <v>-0.1015853344</v>
      </c>
      <c r="G58" s="23">
        <f>(clingo!G58-telingo!G58)/clingo!G58</f>
        <v>-0.1235516373</v>
      </c>
      <c r="H58" s="23">
        <f>IFERROR((clingo!H58-telingo!H58)/clingo!H58,"--")</f>
        <v>-0.3333333333</v>
      </c>
      <c r="I58" s="23">
        <f>(clingo!I58-telingo!I58)/clingo!I58</f>
        <v>0</v>
      </c>
      <c r="J58" s="23">
        <f>(clingo!J58-telingo!J58)/clingo!J58</f>
        <v>-0.1015856429</v>
      </c>
      <c r="K58" s="23">
        <f>(clingo!K58-telingo!K58)/clingo!K58</f>
        <v>-0.09651086241</v>
      </c>
      <c r="L58" s="23">
        <f>(clingo!L58-telingo!L58)/clingo!L58</f>
        <v>-0.2532336297</v>
      </c>
      <c r="M58" s="23">
        <f>(clingo!M58-telingo!M58)/clingo!M58</f>
        <v>-0.1015856429</v>
      </c>
      <c r="N58" s="24" t="str">
        <f>IFERROR((clingo!N58-telingo!N58)/clingo!N58,"--")</f>
        <v>--</v>
      </c>
      <c r="O58" s="23">
        <f>IFERROR((clingo!O58-telingo!O58)/clingo!O58,0)</f>
        <v>0</v>
      </c>
      <c r="P58" s="23">
        <f>(clingo!P58-telingo!P58)/clingo!P58</f>
        <v>-0.1015856429</v>
      </c>
      <c r="Q58" s="23">
        <f>(clingo!Q58-telingo!Q58)/clingo!Q58</f>
        <v>-0.1015640278</v>
      </c>
      <c r="R58" s="23">
        <f>(clingo!R58-telingo!R58)/clingo!R58</f>
        <v>-0.206232493</v>
      </c>
      <c r="S58" s="23">
        <f>(clingo!S58-telingo!S58)/clingo!S58</f>
        <v>-0.00002488614588</v>
      </c>
      <c r="T58" s="23">
        <f>(clingo!T58-telingo!T58)/clingo!T58</f>
        <v>0</v>
      </c>
      <c r="U58" s="23">
        <f>(clingo!U58-telingo!U58)/clingo!U58</f>
        <v>-0.00006700616457</v>
      </c>
      <c r="V58" s="23">
        <f>(clingo!V58-telingo!V58)/clingo!V58</f>
        <v>0</v>
      </c>
      <c r="W58" s="24">
        <f>IFERROR((clingo!W58-telingo!W58)/clingo!W58,"--")</f>
        <v>0</v>
      </c>
      <c r="X58" s="23">
        <f>(clingo!X58-telingo!X58)/clingo!X58</f>
        <v>0</v>
      </c>
      <c r="Y58" s="28" t="b">
        <f>EXACT(clingo!Y58,telingo!Y58)</f>
        <v>1</v>
      </c>
      <c r="Z58" s="23">
        <f>(clingo!Z58-telingo!Z58)/clingo!Z58</f>
        <v>0</v>
      </c>
      <c r="AA58" s="29">
        <f>(clingo!AA58-telingo!AA58)/clingo!AA58</f>
        <v>0.01093900899</v>
      </c>
    </row>
    <row r="59" ht="12.75" customHeight="1">
      <c r="A59" s="1" t="s">
        <v>89</v>
      </c>
      <c r="B59" s="22">
        <f>(clingo!C59-telingo!C59)/clingo!C59</f>
        <v>0</v>
      </c>
      <c r="C59" s="23">
        <f>(clingo!D59-telingo!D59)/clingo!D59</f>
        <v>0.2068965517</v>
      </c>
      <c r="D59" s="18">
        <f>IFERROR(('clingo-grounding-time'!D59-'telingo-grounding-time'!D59)/'clingo-grounding-time'!D59,"-")</f>
        <v>-0.5414847162</v>
      </c>
      <c r="E59" s="23">
        <f>(clingo!E59-telingo!E59)/clingo!E59</f>
        <v>0.1865694184</v>
      </c>
      <c r="F59" s="23">
        <f>(clingo!F59-telingo!F59)/clingo!F59</f>
        <v>0.1820586106</v>
      </c>
      <c r="G59" s="23">
        <f>(clingo!G59-telingo!G59)/clingo!G59</f>
        <v>0.1431623932</v>
      </c>
      <c r="H59" s="23">
        <f>IFERROR((clingo!H59-telingo!H59)/clingo!H59,"--")</f>
        <v>0</v>
      </c>
      <c r="I59" s="23">
        <f>(clingo!I59-telingo!I59)/clingo!I59</f>
        <v>0</v>
      </c>
      <c r="J59" s="23">
        <f>(clingo!J59-telingo!J59)/clingo!J59</f>
        <v>0.1820856459</v>
      </c>
      <c r="K59" s="23">
        <f>(clingo!K59-telingo!K59)/clingo!K59</f>
        <v>-0.1723329426</v>
      </c>
      <c r="L59" s="23">
        <f>(clingo!L59-telingo!L59)/clingo!L59</f>
        <v>-0.1296180338</v>
      </c>
      <c r="M59" s="23">
        <f>(clingo!M59-telingo!M59)/clingo!M59</f>
        <v>0.1820856459</v>
      </c>
      <c r="N59" s="24" t="str">
        <f>IFERROR((clingo!N59-telingo!N59)/clingo!N59,"--")</f>
        <v>--</v>
      </c>
      <c r="O59" s="23">
        <f>IFERROR((clingo!O59-telingo!O59)/clingo!O59,0)</f>
        <v>0</v>
      </c>
      <c r="P59" s="23">
        <f>(clingo!P59-telingo!P59)/clingo!P59</f>
        <v>0.1820856459</v>
      </c>
      <c r="Q59" s="23">
        <f>(clingo!Q59-telingo!Q59)/clingo!Q59</f>
        <v>0.1831726474</v>
      </c>
      <c r="R59" s="23">
        <f>(clingo!R59-telingo!R59)/clingo!R59</f>
        <v>-0.2206896552</v>
      </c>
      <c r="S59" s="23">
        <f>(clingo!S59-telingo!S59)/clingo!S59</f>
        <v>0.00009509319133</v>
      </c>
      <c r="T59" s="23">
        <f>(clingo!T59-telingo!T59)/clingo!T59</f>
        <v>0</v>
      </c>
      <c r="U59" s="23">
        <f>(clingo!U59-telingo!U59)/clingo!U59</f>
        <v>-0.000135998912</v>
      </c>
      <c r="V59" s="23">
        <f>(clingo!V59-telingo!V59)/clingo!V59</f>
        <v>0.0004131662305</v>
      </c>
      <c r="W59" s="24">
        <f>IFERROR((clingo!W59-telingo!W59)/clingo!W59,"--")</f>
        <v>0</v>
      </c>
      <c r="X59" s="23">
        <f>(clingo!X59-telingo!X59)/clingo!X59</f>
        <v>-0.000676132522</v>
      </c>
      <c r="Y59" s="28" t="b">
        <f>EXACT(clingo!Y59,telingo!Y59)</f>
        <v>1</v>
      </c>
      <c r="Z59" s="23">
        <f>(clingo!Z59-telingo!Z59)/clingo!Z59</f>
        <v>0.0004364271167</v>
      </c>
      <c r="AA59" s="29">
        <f>(clingo!AA59-telingo!AA59)/clingo!AA59</f>
        <v>-0.0003873716831</v>
      </c>
    </row>
    <row r="60" ht="12.75" customHeight="1">
      <c r="A60" s="1" t="s">
        <v>90</v>
      </c>
      <c r="B60" s="22">
        <f>(clingo!C60-telingo!C60)/clingo!C60</f>
        <v>0</v>
      </c>
      <c r="C60" s="23">
        <f>(clingo!D60-telingo!D60)/clingo!D60</f>
        <v>-0.2685185185</v>
      </c>
      <c r="D60" s="18">
        <f>IFERROR(('clingo-grounding-time'!D60-'telingo-grounding-time'!D60)/'clingo-grounding-time'!D60,"-")</f>
        <v>-0.5427350427</v>
      </c>
      <c r="E60" s="23">
        <f>(clingo!E60-telingo!E60)/clingo!E60</f>
        <v>-0.1832245914</v>
      </c>
      <c r="F60" s="23">
        <f>(clingo!F60-telingo!F60)/clingo!F60</f>
        <v>-0.1876179351</v>
      </c>
      <c r="G60" s="23">
        <f>(clingo!G60-telingo!G60)/clingo!G60</f>
        <v>-0.1515151515</v>
      </c>
      <c r="H60" s="23">
        <f>IFERROR((clingo!H60-telingo!H60)/clingo!H60,"--")</f>
        <v>-0.1666666667</v>
      </c>
      <c r="I60" s="23">
        <f>(clingo!I60-telingo!I60)/clingo!I60</f>
        <v>0</v>
      </c>
      <c r="J60" s="23">
        <f>(clingo!J60-telingo!J60)/clingo!J60</f>
        <v>-0.1878204552</v>
      </c>
      <c r="K60" s="23">
        <f>(clingo!K60-telingo!K60)/clingo!K60</f>
        <v>-0.06512605042</v>
      </c>
      <c r="L60" s="23">
        <f>(clingo!L60-telingo!L60)/clingo!L60</f>
        <v>0.1154446178</v>
      </c>
      <c r="M60" s="23">
        <f>(clingo!M60-telingo!M60)/clingo!M60</f>
        <v>-0.1878204552</v>
      </c>
      <c r="N60" s="24" t="str">
        <f>IFERROR((clingo!N60-telingo!N60)/clingo!N60,"--")</f>
        <v>--</v>
      </c>
      <c r="O60" s="23">
        <f>IFERROR((clingo!O60-telingo!O60)/clingo!O60,0)</f>
        <v>0</v>
      </c>
      <c r="P60" s="23">
        <f>(clingo!P60-telingo!P60)/clingo!P60</f>
        <v>-0.1878204552</v>
      </c>
      <c r="Q60" s="23">
        <f>(clingo!Q60-telingo!Q60)/clingo!Q60</f>
        <v>-0.1914893617</v>
      </c>
      <c r="R60" s="23">
        <f>(clingo!R60-telingo!R60)/clingo!R60</f>
        <v>0.1512605042</v>
      </c>
      <c r="S60" s="23">
        <f>(clingo!S60-telingo!S60)/clingo!S60</f>
        <v>-0.00004142330475</v>
      </c>
      <c r="T60" s="23">
        <f>(clingo!T60-telingo!T60)/clingo!T60</f>
        <v>0</v>
      </c>
      <c r="U60" s="23">
        <f>(clingo!U60-telingo!U60)/clingo!U60</f>
        <v>-0.0001095170299</v>
      </c>
      <c r="V60" s="23">
        <f>(clingo!V60-telingo!V60)/clingo!V60</f>
        <v>0</v>
      </c>
      <c r="W60" s="24">
        <f>IFERROR((clingo!W60-telingo!W60)/clingo!W60,"--")</f>
        <v>0</v>
      </c>
      <c r="X60" s="23">
        <f>(clingo!X60-telingo!X60)/clingo!X60</f>
        <v>0</v>
      </c>
      <c r="Y60" s="28" t="b">
        <f>EXACT(clingo!Y60,telingo!Y60)</f>
        <v>1</v>
      </c>
      <c r="Z60" s="23">
        <f>(clingo!Z60-telingo!Z60)/clingo!Z60</f>
        <v>0</v>
      </c>
      <c r="AA60" s="29">
        <f>(clingo!AA60-telingo!AA60)/clingo!AA60</f>
        <v>0.005553467786</v>
      </c>
    </row>
    <row r="61" ht="12.75" customHeight="1">
      <c r="A61" s="1" t="s">
        <v>91</v>
      </c>
      <c r="B61" s="22">
        <f>(clingo!C61-telingo!C61)/clingo!C61</f>
        <v>0</v>
      </c>
      <c r="C61" s="23">
        <f>(clingo!D61-telingo!D61)/clingo!D61</f>
        <v>0.5369487834</v>
      </c>
      <c r="D61" s="18">
        <f>IFERROR(('clingo-grounding-time'!D61-'telingo-grounding-time'!D61)/'clingo-grounding-time'!D61,"-")</f>
        <v>-0.3072033898</v>
      </c>
      <c r="E61" s="23">
        <f>(clingo!E61-telingo!E61)/clingo!E61</f>
        <v>0.5332784872</v>
      </c>
      <c r="F61" s="23">
        <f>(clingo!F61-telingo!F61)/clingo!F61</f>
        <v>0.5378613969</v>
      </c>
      <c r="G61" s="23">
        <f>(clingo!G61-telingo!G61)/clingo!G61</f>
        <v>0.483724616</v>
      </c>
      <c r="H61" s="23">
        <f>IFERROR((clingo!H61-telingo!H61)/clingo!H61,"--")</f>
        <v>0.4166666667</v>
      </c>
      <c r="I61" s="23">
        <f>(clingo!I61-telingo!I61)/clingo!I61</f>
        <v>0</v>
      </c>
      <c r="J61" s="23">
        <f>(clingo!J61-telingo!J61)/clingo!J61</f>
        <v>0.5378616143</v>
      </c>
      <c r="K61" s="23">
        <f>(clingo!K61-telingo!K61)/clingo!K61</f>
        <v>0.1292753623</v>
      </c>
      <c r="L61" s="23">
        <f>(clingo!L61-telingo!L61)/clingo!L61</f>
        <v>-0.04671244886</v>
      </c>
      <c r="M61" s="23">
        <f>(clingo!M61-telingo!M61)/clingo!M61</f>
        <v>0.5378616143</v>
      </c>
      <c r="N61" s="24" t="str">
        <f>IFERROR((clingo!N61-telingo!N61)/clingo!N61,"--")</f>
        <v>--</v>
      </c>
      <c r="O61" s="23">
        <f>IFERROR((clingo!O61-telingo!O61)/clingo!O61,0)</f>
        <v>0</v>
      </c>
      <c r="P61" s="23">
        <f>(clingo!P61-telingo!P61)/clingo!P61</f>
        <v>0.5378616143</v>
      </c>
      <c r="Q61" s="23">
        <f>(clingo!Q61-telingo!Q61)/clingo!Q61</f>
        <v>0.5378919066</v>
      </c>
      <c r="R61" s="23">
        <f>(clingo!R61-telingo!R61)/clingo!R61</f>
        <v>-0.1647755303</v>
      </c>
      <c r="S61" s="23">
        <f>(clingo!S61-telingo!S61)/clingo!S61</f>
        <v>0</v>
      </c>
      <c r="T61" s="23">
        <f>(clingo!T61-telingo!T61)/clingo!T61</f>
        <v>0</v>
      </c>
      <c r="U61" s="23">
        <f>(clingo!U61-telingo!U61)/clingo!U61</f>
        <v>-0.00006457862448</v>
      </c>
      <c r="V61" s="23">
        <f>(clingo!V61-telingo!V61)/clingo!V61</f>
        <v>0.00007200460829</v>
      </c>
      <c r="W61" s="24">
        <f>IFERROR((clingo!W61-telingo!W61)/clingo!W61,"--")</f>
        <v>0</v>
      </c>
      <c r="X61" s="23">
        <f>(clingo!X61-telingo!X61)/clingo!X61</f>
        <v>0</v>
      </c>
      <c r="Y61" s="28" t="b">
        <f>EXACT(clingo!Y61,telingo!Y61)</f>
        <v>1</v>
      </c>
      <c r="Z61" s="23">
        <f>(clingo!Z61-telingo!Z61)/clingo!Z61</f>
        <v>0.00007839448103</v>
      </c>
      <c r="AA61" s="29">
        <f>(clingo!AA61-telingo!AA61)/clingo!AA61</f>
        <v>-0.004821477879</v>
      </c>
    </row>
    <row r="62" ht="12.75" customHeight="1">
      <c r="A62" s="1" t="s">
        <v>92</v>
      </c>
      <c r="B62" s="22">
        <f>(clingo!C62-telingo!C62)/clingo!C62</f>
        <v>0</v>
      </c>
      <c r="C62" s="23">
        <f>(clingo!D62-telingo!D62)/clingo!D62</f>
        <v>0.04792412854</v>
      </c>
      <c r="D62" s="18">
        <f>IFERROR(('clingo-grounding-time'!D62-'telingo-grounding-time'!D62)/'clingo-grounding-time'!D62,"-")</f>
        <v>-0.826446281</v>
      </c>
      <c r="E62" s="23">
        <f>(clingo!E62-telingo!E62)/clingo!E62</f>
        <v>0.06448158836</v>
      </c>
      <c r="F62" s="23">
        <f>(clingo!F62-telingo!F62)/clingo!F62</f>
        <v>0.06953276922</v>
      </c>
      <c r="G62" s="23">
        <f>(clingo!G62-telingo!G62)/clingo!G62</f>
        <v>0.08163265306</v>
      </c>
      <c r="H62" s="23">
        <f>IFERROR((clingo!H62-telingo!H62)/clingo!H62,"--")</f>
        <v>0.3333333333</v>
      </c>
      <c r="I62" s="23">
        <f>(clingo!I62-telingo!I62)/clingo!I62</f>
        <v>0</v>
      </c>
      <c r="J62" s="23">
        <f>(clingo!J62-telingo!J62)/clingo!J62</f>
        <v>0.06954373423</v>
      </c>
      <c r="K62" s="23">
        <f>(clingo!K62-telingo!K62)/clingo!K62</f>
        <v>0.1252420917</v>
      </c>
      <c r="L62" s="23">
        <f>(clingo!L62-telingo!L62)/clingo!L62</f>
        <v>0.1704649043</v>
      </c>
      <c r="M62" s="23">
        <f>(clingo!M62-telingo!M62)/clingo!M62</f>
        <v>0.06954373423</v>
      </c>
      <c r="N62" s="24" t="str">
        <f>IFERROR((clingo!N62-telingo!N62)/clingo!N62,"--")</f>
        <v>--</v>
      </c>
      <c r="O62" s="23">
        <f>IFERROR((clingo!O62-telingo!O62)/clingo!O62,0)</f>
        <v>0</v>
      </c>
      <c r="P62" s="23">
        <f>(clingo!P62-telingo!P62)/clingo!P62</f>
        <v>0.06954373423</v>
      </c>
      <c r="Q62" s="23">
        <f>(clingo!Q62-telingo!Q62)/clingo!Q62</f>
        <v>0.06882156308</v>
      </c>
      <c r="R62" s="23">
        <f>(clingo!R62-telingo!R62)/clingo!R62</f>
        <v>0.1709129512</v>
      </c>
      <c r="S62" s="23">
        <f>(clingo!S62-telingo!S62)/clingo!S62</f>
        <v>-0.00003045994517</v>
      </c>
      <c r="T62" s="23">
        <f>(clingo!T62-telingo!T62)/clingo!T62</f>
        <v>0</v>
      </c>
      <c r="U62" s="23">
        <f>(clingo!U62-telingo!U62)/clingo!U62</f>
        <v>-0.00008780402142</v>
      </c>
      <c r="V62" s="23">
        <f>(clingo!V62-telingo!V62)/clingo!V62</f>
        <v>0</v>
      </c>
      <c r="W62" s="24">
        <f>IFERROR((clingo!W62-telingo!W62)/clingo!W62,"--")</f>
        <v>0</v>
      </c>
      <c r="X62" s="23">
        <f>(clingo!X62-telingo!X62)/clingo!X62</f>
        <v>0</v>
      </c>
      <c r="Y62" s="28" t="b">
        <f>EXACT(clingo!Y62,telingo!Y62)</f>
        <v>1</v>
      </c>
      <c r="Z62" s="23">
        <f>(clingo!Z62-telingo!Z62)/clingo!Z62</f>
        <v>0</v>
      </c>
      <c r="AA62" s="29">
        <f>(clingo!AA62-telingo!AA62)/clingo!AA62</f>
        <v>0.03226290516</v>
      </c>
    </row>
    <row r="63" ht="12.75" customHeight="1">
      <c r="A63" s="3" t="s">
        <v>93</v>
      </c>
      <c r="B63" s="22">
        <f>(clingo!C63-telingo!C63)/clingo!C63</f>
        <v>0</v>
      </c>
      <c r="C63" s="23">
        <f>(clingo!D63-telingo!D63)/clingo!D63</f>
        <v>-0.4705736531</v>
      </c>
      <c r="D63" s="18">
        <f>IFERROR(('clingo-grounding-time'!D63-'telingo-grounding-time'!D63)/'clingo-grounding-time'!D63,"-")</f>
        <v>-0.3495327103</v>
      </c>
      <c r="E63" s="23">
        <f>(clingo!E63-telingo!E63)/clingo!E63</f>
        <v>-0.3036550244</v>
      </c>
      <c r="F63" s="23">
        <f>(clingo!F63-telingo!F63)/clingo!F63</f>
        <v>-0.315045557</v>
      </c>
      <c r="G63" s="23">
        <f>(clingo!G63-telingo!G63)/clingo!G63</f>
        <v>-0.3760340633</v>
      </c>
      <c r="H63" s="23">
        <f>IFERROR((clingo!H63-telingo!H63)/clingo!H63,"--")</f>
        <v>0.1875</v>
      </c>
      <c r="I63" s="23">
        <f>(clingo!I63-telingo!I63)/clingo!I63</f>
        <v>0</v>
      </c>
      <c r="J63" s="23">
        <f>(clingo!J63-telingo!J63)/clingo!J63</f>
        <v>-0.3150487294</v>
      </c>
      <c r="K63" s="23">
        <f>(clingo!K63-telingo!K63)/clingo!K63</f>
        <v>-0.1578947368</v>
      </c>
      <c r="L63" s="23">
        <f>(clingo!L63-telingo!L63)/clingo!L63</f>
        <v>0.1009329941</v>
      </c>
      <c r="M63" s="23">
        <f>(clingo!M63-telingo!M63)/clingo!M63</f>
        <v>-0.3150487294</v>
      </c>
      <c r="N63" s="24" t="str">
        <f>IFERROR((clingo!N63-telingo!N63)/clingo!N63,"--")</f>
        <v>--</v>
      </c>
      <c r="O63" s="23">
        <f>IFERROR((clingo!O63-telingo!O63)/clingo!O63,0)</f>
        <v>0</v>
      </c>
      <c r="P63" s="23">
        <f>(clingo!P63-telingo!P63)/clingo!P63</f>
        <v>-0.3150487294</v>
      </c>
      <c r="Q63" s="23">
        <f>(clingo!Q63-telingo!Q63)/clingo!Q63</f>
        <v>-0.3150977169</v>
      </c>
      <c r="R63" s="23">
        <f>(clingo!R63-telingo!R63)/clingo!R63</f>
        <v>-0.1506147541</v>
      </c>
      <c r="S63" s="23">
        <f>(clingo!S63-telingo!S63)/clingo!S63</f>
        <v>-0.000007506324078</v>
      </c>
      <c r="T63" s="23">
        <f>(clingo!T63-telingo!T63)/clingo!T63</f>
        <v>0</v>
      </c>
      <c r="U63" s="23">
        <f>(clingo!U63-telingo!U63)/clingo!U63</f>
        <v>-0.0001379120121</v>
      </c>
      <c r="V63" s="23">
        <f>(clingo!V63-telingo!V63)/clingo!V63</f>
        <v>0</v>
      </c>
      <c r="W63" s="24" t="str">
        <f>IFERROR((clingo!W63-telingo!W63)/clingo!W63,"--")</f>
        <v>--</v>
      </c>
      <c r="X63" s="23">
        <f>(clingo!X63-telingo!X63)/clingo!X63</f>
        <v>0</v>
      </c>
      <c r="Y63" s="28" t="b">
        <f>EXACT(clingo!Y63,telingo!Y63)</f>
        <v>1</v>
      </c>
      <c r="Z63" s="23">
        <f>(clingo!Z63-telingo!Z63)/clingo!Z63</f>
        <v>0</v>
      </c>
      <c r="AA63" s="29">
        <f>(clingo!AA63-telingo!AA63)/clingo!AA63</f>
        <v>0.001979638009</v>
      </c>
    </row>
    <row r="64" ht="12.75" customHeight="1">
      <c r="A64" s="1" t="s">
        <v>94</v>
      </c>
      <c r="B64" s="22">
        <f>(clingo!C64-telingo!C64)/clingo!C64</f>
        <v>0</v>
      </c>
      <c r="C64" s="23">
        <f>(clingo!D64-telingo!D64)/clingo!D64</f>
        <v>0.2130657566</v>
      </c>
      <c r="D64" s="18">
        <f>IFERROR(('clingo-grounding-time'!D64-'telingo-grounding-time'!D64)/'clingo-grounding-time'!D64,"-")</f>
        <v>-0.1007751938</v>
      </c>
      <c r="E64" s="23">
        <f>(clingo!E64-telingo!E64)/clingo!E64</f>
        <v>0.2213998702</v>
      </c>
      <c r="F64" s="23">
        <f>(clingo!F64-telingo!F64)/clingo!F64</f>
        <v>0.2422283181</v>
      </c>
      <c r="G64" s="23">
        <f>(clingo!G64-telingo!G64)/clingo!G64</f>
        <v>0.1832482069</v>
      </c>
      <c r="H64" s="23">
        <f>IFERROR((clingo!H64-telingo!H64)/clingo!H64,"--")</f>
        <v>0.07142857143</v>
      </c>
      <c r="I64" s="23">
        <f>(clingo!I64-telingo!I64)/clingo!I64</f>
        <v>0</v>
      </c>
      <c r="J64" s="23">
        <f>(clingo!J64-telingo!J64)/clingo!J64</f>
        <v>0.2422287885</v>
      </c>
      <c r="K64" s="23">
        <f>(clingo!K64-telingo!K64)/clingo!K64</f>
        <v>-0.2865497076</v>
      </c>
      <c r="L64" s="23">
        <f>(clingo!L64-telingo!L64)/clingo!L64</f>
        <v>-0.4772475028</v>
      </c>
      <c r="M64" s="23">
        <f>(clingo!M64-telingo!M64)/clingo!M64</f>
        <v>0.2422287885</v>
      </c>
      <c r="N64" s="24" t="str">
        <f>IFERROR((clingo!N64-telingo!N64)/clingo!N64,"--")</f>
        <v>--</v>
      </c>
      <c r="O64" s="23">
        <f>IFERROR((clingo!O64-telingo!O64)/clingo!O64,0)</f>
        <v>0</v>
      </c>
      <c r="P64" s="23">
        <f>(clingo!P64-telingo!P64)/clingo!P64</f>
        <v>0.2422287885</v>
      </c>
      <c r="Q64" s="23">
        <f>(clingo!Q64-telingo!Q64)/clingo!Q64</f>
        <v>0.2422353566</v>
      </c>
      <c r="R64" s="23">
        <f>(clingo!R64-telingo!R64)/clingo!R64</f>
        <v>0.1693349754</v>
      </c>
      <c r="S64" s="23">
        <f>(clingo!S64-telingo!S64)/clingo!S64</f>
        <v>-0.000006961412888</v>
      </c>
      <c r="T64" s="23">
        <f>(clingo!T64-telingo!T64)/clingo!T64</f>
        <v>0</v>
      </c>
      <c r="U64" s="23">
        <f>(clingo!U64-telingo!U64)/clingo!U64</f>
        <v>-0.0001291322314</v>
      </c>
      <c r="V64" s="23">
        <f>(clingo!V64-telingo!V64)/clingo!V64</f>
        <v>0</v>
      </c>
      <c r="W64" s="24" t="str">
        <f>IFERROR((clingo!W64-telingo!W64)/clingo!W64,"--")</f>
        <v>--</v>
      </c>
      <c r="X64" s="23">
        <f>(clingo!X64-telingo!X64)/clingo!X64</f>
        <v>0</v>
      </c>
      <c r="Y64" s="28" t="b">
        <f>EXACT(clingo!Y64,telingo!Y64)</f>
        <v>1</v>
      </c>
      <c r="Z64" s="23">
        <f>(clingo!Z64-telingo!Z64)/clingo!Z64</f>
        <v>0</v>
      </c>
      <c r="AA64" s="29">
        <f>(clingo!AA64-telingo!AA64)/clingo!AA64</f>
        <v>0.001064270088</v>
      </c>
    </row>
    <row r="65" ht="12.75" customHeight="1">
      <c r="A65" s="1" t="s">
        <v>95</v>
      </c>
      <c r="B65" s="22">
        <f>(clingo!C65-telingo!C65)/clingo!C65</f>
        <v>0</v>
      </c>
      <c r="C65" s="23">
        <f>(clingo!D65-telingo!D65)/clingo!D65</f>
        <v>-0.2138619183</v>
      </c>
      <c r="D65" s="18">
        <f>IFERROR(('clingo-grounding-time'!D65-'telingo-grounding-time'!D65)/'clingo-grounding-time'!D65,"-")</f>
        <v>-0.2285714286</v>
      </c>
      <c r="E65" s="23">
        <f>(clingo!E65-telingo!E65)/clingo!E65</f>
        <v>-0.07604184996</v>
      </c>
      <c r="F65" s="23">
        <f>(clingo!F65-telingo!F65)/clingo!F65</f>
        <v>-0.08434071597</v>
      </c>
      <c r="G65" s="23">
        <f>(clingo!G65-telingo!G65)/clingo!G65</f>
        <v>-0.05383723178</v>
      </c>
      <c r="H65" s="23">
        <f>IFERROR((clingo!H65-telingo!H65)/clingo!H65,"--")</f>
        <v>0.1578947368</v>
      </c>
      <c r="I65" s="23">
        <f>(clingo!I65-telingo!I65)/clingo!I65</f>
        <v>0</v>
      </c>
      <c r="J65" s="23">
        <f>(clingo!J65-telingo!J65)/clingo!J65</f>
        <v>-0.0843414359</v>
      </c>
      <c r="K65" s="23">
        <f>(clingo!K65-telingo!K65)/clingo!K65</f>
        <v>-0.07608695652</v>
      </c>
      <c r="L65" s="23">
        <f>(clingo!L65-telingo!L65)/clingo!L65</f>
        <v>0.181411975</v>
      </c>
      <c r="M65" s="23">
        <f>(clingo!M65-telingo!M65)/clingo!M65</f>
        <v>-0.0843414359</v>
      </c>
      <c r="N65" s="24" t="str">
        <f>IFERROR((clingo!N65-telingo!N65)/clingo!N65,"--")</f>
        <v>--</v>
      </c>
      <c r="O65" s="23">
        <f>IFERROR((clingo!O65-telingo!O65)/clingo!O65,0)</f>
        <v>0</v>
      </c>
      <c r="P65" s="23">
        <f>(clingo!P65-telingo!P65)/clingo!P65</f>
        <v>-0.0843414359</v>
      </c>
      <c r="Q65" s="23">
        <f>(clingo!Q65-telingo!Q65)/clingo!Q65</f>
        <v>-0.08430358996</v>
      </c>
      <c r="R65" s="23">
        <f>(clingo!R65-telingo!R65)/clingo!R65</f>
        <v>-0.2299516908</v>
      </c>
      <c r="S65" s="23">
        <f>(clingo!S65-telingo!S65)/clingo!S65</f>
        <v>-0.000007291605903</v>
      </c>
      <c r="T65" s="23">
        <f>(clingo!T65-telingo!T65)/clingo!T65</f>
        <v>0</v>
      </c>
      <c r="U65" s="23">
        <f>(clingo!U65-telingo!U65)/clingo!U65</f>
        <v>-0.0001339584729</v>
      </c>
      <c r="V65" s="23">
        <f>(clingo!V65-telingo!V65)/clingo!V65</f>
        <v>0</v>
      </c>
      <c r="W65" s="24" t="str">
        <f>IFERROR((clingo!W65-telingo!W65)/clingo!W65,"--")</f>
        <v>--</v>
      </c>
      <c r="X65" s="23">
        <f>(clingo!X65-telingo!X65)/clingo!X65</f>
        <v>0</v>
      </c>
      <c r="Y65" s="28" t="b">
        <f>EXACT(clingo!Y65,telingo!Y65)</f>
        <v>1</v>
      </c>
      <c r="Z65" s="23">
        <f>(clingo!Z65-telingo!Z65)/clingo!Z65</f>
        <v>0</v>
      </c>
      <c r="AA65" s="29">
        <f>(clingo!AA65-telingo!AA65)/clingo!AA65</f>
        <v>0.002578538625</v>
      </c>
    </row>
    <row r="66" ht="12.75" customHeight="1">
      <c r="A66" s="1" t="s">
        <v>96</v>
      </c>
      <c r="B66" s="22">
        <f>(clingo!C66-telingo!C66)/clingo!C66</f>
        <v>0</v>
      </c>
      <c r="C66" s="23">
        <f>(clingo!D66-telingo!D66)/clingo!D66</f>
        <v>-0.1850721464</v>
      </c>
      <c r="D66" s="18">
        <f>IFERROR(('clingo-grounding-time'!D66-'telingo-grounding-time'!D66)/'clingo-grounding-time'!D66,"-")</f>
        <v>0.0206185567</v>
      </c>
      <c r="E66" s="23">
        <f>(clingo!E66-telingo!E66)/clingo!E66</f>
        <v>-0.5660007825</v>
      </c>
      <c r="F66" s="23">
        <f>(clingo!F66-telingo!F66)/clingo!F66</f>
        <v>-0.5528842617</v>
      </c>
      <c r="G66" s="23">
        <f>(clingo!G66-telingo!G66)/clingo!G66</f>
        <v>-0.4835830948</v>
      </c>
      <c r="H66" s="23">
        <f>IFERROR((clingo!H66-telingo!H66)/clingo!H66,"--")</f>
        <v>0.1333333333</v>
      </c>
      <c r="I66" s="23">
        <f>(clingo!I66-telingo!I66)/clingo!I66</f>
        <v>0</v>
      </c>
      <c r="J66" s="23">
        <f>(clingo!J66-telingo!J66)/clingo!J66</f>
        <v>-0.5528881293</v>
      </c>
      <c r="K66" s="23">
        <f>(clingo!K66-telingo!K66)/clingo!K66</f>
        <v>-0.7352941176</v>
      </c>
      <c r="L66" s="23">
        <f>(clingo!L66-telingo!L66)/clingo!L66</f>
        <v>-0.2696629213</v>
      </c>
      <c r="M66" s="23">
        <f>(clingo!M66-telingo!M66)/clingo!M66</f>
        <v>-0.5528881293</v>
      </c>
      <c r="N66" s="24" t="str">
        <f>IFERROR((clingo!N66-telingo!N66)/clingo!N66,"--")</f>
        <v>--</v>
      </c>
      <c r="O66" s="23">
        <f>IFERROR((clingo!O66-telingo!O66)/clingo!O66,0)</f>
        <v>0</v>
      </c>
      <c r="P66" s="23">
        <f>(clingo!P66-telingo!P66)/clingo!P66</f>
        <v>-0.5528881293</v>
      </c>
      <c r="Q66" s="23">
        <f>(clingo!Q66-telingo!Q66)/clingo!Q66</f>
        <v>-0.5530280815</v>
      </c>
      <c r="R66" s="23">
        <f>(clingo!R66-telingo!R66)/clingo!R66</f>
        <v>-0.03602192639</v>
      </c>
      <c r="S66" s="23">
        <f>(clingo!S66-telingo!S66)/clingo!S66</f>
        <v>-0.000007506155047</v>
      </c>
      <c r="T66" s="23">
        <f>(clingo!T66-telingo!T66)/clingo!T66</f>
        <v>0</v>
      </c>
      <c r="U66" s="23">
        <f>(clingo!U66-telingo!U66)/clingo!U66</f>
        <v>-0.0001378549766</v>
      </c>
      <c r="V66" s="23">
        <f>(clingo!V66-telingo!V66)/clingo!V66</f>
        <v>0</v>
      </c>
      <c r="W66" s="24" t="str">
        <f>IFERROR((clingo!W66-telingo!W66)/clingo!W66,"--")</f>
        <v>--</v>
      </c>
      <c r="X66" s="23">
        <f>(clingo!X66-telingo!X66)/clingo!X66</f>
        <v>0</v>
      </c>
      <c r="Y66" s="28" t="b">
        <f>EXACT(clingo!Y66,telingo!Y66)</f>
        <v>1</v>
      </c>
      <c r="Z66" s="23">
        <f>(clingo!Z66-telingo!Z66)/clingo!Z66</f>
        <v>0</v>
      </c>
      <c r="AA66" s="29">
        <f>(clingo!AA66-telingo!AA66)/clingo!AA66</f>
        <v>0.003110810853</v>
      </c>
    </row>
    <row r="67" ht="12.75" customHeight="1">
      <c r="A67" s="1" t="s">
        <v>97</v>
      </c>
      <c r="B67" s="22">
        <f>(clingo!C67-telingo!C67)/clingo!C67</f>
        <v>0</v>
      </c>
      <c r="C67" s="23">
        <f>(clingo!D67-telingo!D67)/clingo!D67</f>
        <v>-1.262973116</v>
      </c>
      <c r="D67" s="18">
        <f>IFERROR(('clingo-grounding-time'!D67-'telingo-grounding-time'!D67)/'clingo-grounding-time'!D67,"-")</f>
        <v>-0.6057692308</v>
      </c>
      <c r="E67" s="23">
        <f>(clingo!E67-telingo!E67)/clingo!E67</f>
        <v>-0.439436173</v>
      </c>
      <c r="F67" s="23">
        <f>(clingo!F67-telingo!F67)/clingo!F67</f>
        <v>-0.4370533781</v>
      </c>
      <c r="G67" s="23">
        <f>(clingo!G67-telingo!G67)/clingo!G67</f>
        <v>-0.3385650224</v>
      </c>
      <c r="H67" s="23">
        <f>IFERROR((clingo!H67-telingo!H67)/clingo!H67,"--")</f>
        <v>0.3888888889</v>
      </c>
      <c r="I67" s="23">
        <f>(clingo!I67-telingo!I67)/clingo!I67</f>
        <v>0</v>
      </c>
      <c r="J67" s="23">
        <f>(clingo!J67-telingo!J67)/clingo!J67</f>
        <v>-0.4370583579</v>
      </c>
      <c r="K67" s="23">
        <f>(clingo!K67-telingo!K67)/clingo!K67</f>
        <v>-0.304964539</v>
      </c>
      <c r="L67" s="23">
        <f>(clingo!L67-telingo!L67)/clingo!L67</f>
        <v>-0.2063305979</v>
      </c>
      <c r="M67" s="23">
        <f>(clingo!M67-telingo!M67)/clingo!M67</f>
        <v>-0.4370583579</v>
      </c>
      <c r="N67" s="24" t="str">
        <f>IFERROR((clingo!N67-telingo!N67)/clingo!N67,"--")</f>
        <v>--</v>
      </c>
      <c r="O67" s="23">
        <f>IFERROR((clingo!O67-telingo!O67)/clingo!O67,0)</f>
        <v>0</v>
      </c>
      <c r="P67" s="23">
        <f>(clingo!P67-telingo!P67)/clingo!P67</f>
        <v>-0.4370583579</v>
      </c>
      <c r="Q67" s="23">
        <f>(clingo!Q67-telingo!Q67)/clingo!Q67</f>
        <v>-0.4372782785</v>
      </c>
      <c r="R67" s="23">
        <f>(clingo!R67-telingo!R67)/clingo!R67</f>
        <v>0.02914001421</v>
      </c>
      <c r="S67" s="23">
        <f>(clingo!S67-telingo!S67)/clingo!S67</f>
        <v>-0.000007033338022</v>
      </c>
      <c r="T67" s="23">
        <f>(clingo!T67-telingo!T67)/clingo!T67</f>
        <v>0</v>
      </c>
      <c r="U67" s="23">
        <f>(clingo!U67-telingo!U67)/clingo!U67</f>
        <v>-0.0001314924392</v>
      </c>
      <c r="V67" s="23">
        <f>(clingo!V67-telingo!V67)/clingo!V67</f>
        <v>0</v>
      </c>
      <c r="W67" s="24" t="str">
        <f>IFERROR((clingo!W67-telingo!W67)/clingo!W67,"--")</f>
        <v>--</v>
      </c>
      <c r="X67" s="23">
        <f>(clingo!X67-telingo!X67)/clingo!X67</f>
        <v>0</v>
      </c>
      <c r="Y67" s="28" t="b">
        <f>EXACT(clingo!Y67,telingo!Y67)</f>
        <v>1</v>
      </c>
      <c r="Z67" s="23">
        <f>(clingo!Z67-telingo!Z67)/clingo!Z67</f>
        <v>0</v>
      </c>
      <c r="AA67" s="29">
        <f>(clingo!AA67-telingo!AA67)/clingo!AA67</f>
        <v>0.005474231793</v>
      </c>
    </row>
    <row r="68" ht="12.75" customHeight="1">
      <c r="A68" s="1" t="s">
        <v>98</v>
      </c>
      <c r="B68" s="22">
        <f>(clingo!C68-telingo!C68)/clingo!C68</f>
        <v>0</v>
      </c>
      <c r="C68" s="23">
        <f>(clingo!D68-telingo!D68)/clingo!D68</f>
        <v>-0.1586489327</v>
      </c>
      <c r="D68" s="18">
        <f>IFERROR(('clingo-grounding-time'!D68-'telingo-grounding-time'!D68)/'clingo-grounding-time'!D68,"-")</f>
        <v>0.0102189781</v>
      </c>
      <c r="E68" s="23">
        <f>(clingo!E68-telingo!E68)/clingo!E68</f>
        <v>-0.2732404872</v>
      </c>
      <c r="F68" s="23">
        <f>(clingo!F68-telingo!F68)/clingo!F68</f>
        <v>-0.2726893391</v>
      </c>
      <c r="G68" s="23">
        <f>(clingo!G68-telingo!G68)/clingo!G68</f>
        <v>-0.2068686572</v>
      </c>
      <c r="H68" s="23">
        <f>IFERROR((clingo!H68-telingo!H68)/clingo!H68,"--")</f>
        <v>-0.1</v>
      </c>
      <c r="I68" s="23">
        <f>(clingo!I68-telingo!I68)/clingo!I68</f>
        <v>0</v>
      </c>
      <c r="J68" s="23">
        <f>(clingo!J68-telingo!J68)/clingo!J68</f>
        <v>-0.2726910532</v>
      </c>
      <c r="K68" s="23">
        <f>(clingo!K68-telingo!K68)/clingo!K68</f>
        <v>0.01052631579</v>
      </c>
      <c r="L68" s="23">
        <f>(clingo!L68-telingo!L68)/clingo!L68</f>
        <v>-0.5459183673</v>
      </c>
      <c r="M68" s="23">
        <f>(clingo!M68-telingo!M68)/clingo!M68</f>
        <v>-0.2726910532</v>
      </c>
      <c r="N68" s="24" t="str">
        <f>IFERROR((clingo!N68-telingo!N68)/clingo!N68,"--")</f>
        <v>--</v>
      </c>
      <c r="O68" s="23">
        <f>IFERROR((clingo!O68-telingo!O68)/clingo!O68,0)</f>
        <v>0</v>
      </c>
      <c r="P68" s="23">
        <f>(clingo!P68-telingo!P68)/clingo!P68</f>
        <v>-0.2726910532</v>
      </c>
      <c r="Q68" s="23">
        <f>(clingo!Q68-telingo!Q68)/clingo!Q68</f>
        <v>-0.2727925184</v>
      </c>
      <c r="R68" s="23">
        <f>(clingo!R68-telingo!R68)/clingo!R68</f>
        <v>0.1172707889</v>
      </c>
      <c r="S68" s="23">
        <f>(clingo!S68-telingo!S68)/clingo!S68</f>
        <v>-0.00000742743397</v>
      </c>
      <c r="T68" s="23">
        <f>(clingo!T68-telingo!T68)/clingo!T68</f>
        <v>0</v>
      </c>
      <c r="U68" s="23">
        <f>(clingo!U68-telingo!U68)/clingo!U68</f>
        <v>-0.0001350438893</v>
      </c>
      <c r="V68" s="23">
        <f>(clingo!V68-telingo!V68)/clingo!V68</f>
        <v>0</v>
      </c>
      <c r="W68" s="24" t="str">
        <f>IFERROR((clingo!W68-telingo!W68)/clingo!W68,"--")</f>
        <v>--</v>
      </c>
      <c r="X68" s="23">
        <f>(clingo!X68-telingo!X68)/clingo!X68</f>
        <v>0</v>
      </c>
      <c r="Y68" s="28" t="b">
        <f>EXACT(clingo!Y68,telingo!Y68)</f>
        <v>1</v>
      </c>
      <c r="Z68" s="23">
        <f>(clingo!Z68-telingo!Z68)/clingo!Z68</f>
        <v>0</v>
      </c>
      <c r="AA68" s="29">
        <f>(clingo!AA68-telingo!AA68)/clingo!AA68</f>
        <v>-0.01177620555</v>
      </c>
    </row>
    <row r="69" ht="12.75" customHeight="1">
      <c r="A69" s="1" t="s">
        <v>99</v>
      </c>
      <c r="B69" s="22">
        <f>(clingo!C69-telingo!C69)/clingo!C69</f>
        <v>0</v>
      </c>
      <c r="C69" s="23">
        <f>(clingo!D69-telingo!D69)/clingo!D69</f>
        <v>-2.608435951</v>
      </c>
      <c r="D69" s="18">
        <f>IFERROR(('clingo-grounding-time'!D69-'telingo-grounding-time'!D69)/'clingo-grounding-time'!D69,"-")</f>
        <v>-0.247761194</v>
      </c>
      <c r="E69" s="23">
        <f>(clingo!E69-telingo!E69)/clingo!E69</f>
        <v>-1.541884053</v>
      </c>
      <c r="F69" s="23">
        <f>(clingo!F69-telingo!F69)/clingo!F69</f>
        <v>-1.592855308</v>
      </c>
      <c r="G69" s="23">
        <f>(clingo!G69-telingo!G69)/clingo!G69</f>
        <v>-1.267768595</v>
      </c>
      <c r="H69" s="23">
        <f>IFERROR((clingo!H69-telingo!H69)/clingo!H69,"--")</f>
        <v>0</v>
      </c>
      <c r="I69" s="23">
        <f>(clingo!I69-telingo!I69)/clingo!I69</f>
        <v>0</v>
      </c>
      <c r="J69" s="23">
        <f>(clingo!J69-telingo!J69)/clingo!J69</f>
        <v>-1.592873411</v>
      </c>
      <c r="K69" s="23">
        <f>(clingo!K69-telingo!K69)/clingo!K69</f>
        <v>-0.2450331126</v>
      </c>
      <c r="L69" s="23">
        <f>(clingo!L69-telingo!L69)/clingo!L69</f>
        <v>-0.1819184123</v>
      </c>
      <c r="M69" s="23">
        <f>(clingo!M69-telingo!M69)/clingo!M69</f>
        <v>-1.592873411</v>
      </c>
      <c r="N69" s="24" t="str">
        <f>IFERROR((clingo!N69-telingo!N69)/clingo!N69,"--")</f>
        <v>--</v>
      </c>
      <c r="O69" s="23">
        <f>IFERROR((clingo!O69-telingo!O69)/clingo!O69,0)</f>
        <v>0</v>
      </c>
      <c r="P69" s="23">
        <f>(clingo!P69-telingo!P69)/clingo!P69</f>
        <v>-1.592873411</v>
      </c>
      <c r="Q69" s="23">
        <f>(clingo!Q69-telingo!Q69)/clingo!Q69</f>
        <v>-1.593413858</v>
      </c>
      <c r="R69" s="23">
        <f>(clingo!R69-telingo!R69)/clingo!R69</f>
        <v>-0.1179078014</v>
      </c>
      <c r="S69" s="23">
        <f>(clingo!S69-telingo!S69)/clingo!S69</f>
        <v>-0.000006960686045</v>
      </c>
      <c r="T69" s="23">
        <f>(clingo!T69-telingo!T69)/clingo!T69</f>
        <v>0</v>
      </c>
      <c r="U69" s="23">
        <f>(clingo!U69-telingo!U69)/clingo!U69</f>
        <v>-0.0001288992008</v>
      </c>
      <c r="V69" s="23">
        <f>(clingo!V69-telingo!V69)/clingo!V69</f>
        <v>0</v>
      </c>
      <c r="W69" s="24" t="str">
        <f>IFERROR((clingo!W69-telingo!W69)/clingo!W69,"--")</f>
        <v>--</v>
      </c>
      <c r="X69" s="23">
        <f>(clingo!X69-telingo!X69)/clingo!X69</f>
        <v>0</v>
      </c>
      <c r="Y69" s="28" t="b">
        <f>EXACT(clingo!Y69,telingo!Y69)</f>
        <v>1</v>
      </c>
      <c r="Z69" s="23">
        <f>(clingo!Z69-telingo!Z69)/clingo!Z69</f>
        <v>0</v>
      </c>
      <c r="AA69" s="29">
        <f>(clingo!AA69-telingo!AA69)/clingo!AA69</f>
        <v>-0.00007402910825</v>
      </c>
    </row>
    <row r="70" ht="12.75" customHeight="1">
      <c r="A70" s="1" t="s">
        <v>100</v>
      </c>
      <c r="B70" s="22">
        <f>(clingo!C70-telingo!C70)/clingo!C70</f>
        <v>0</v>
      </c>
      <c r="C70" s="23">
        <f>(clingo!D70-telingo!D70)/clingo!D70</f>
        <v>-0.9950852507</v>
      </c>
      <c r="D70" s="18">
        <f>IFERROR(('clingo-grounding-time'!D70-'telingo-grounding-time'!D70)/'clingo-grounding-time'!D70,"-")</f>
        <v>-0.1360153257</v>
      </c>
      <c r="E70" s="23">
        <f>(clingo!E70-telingo!E70)/clingo!E70</f>
        <v>-0.5181165385</v>
      </c>
      <c r="F70" s="23">
        <f>(clingo!F70-telingo!F70)/clingo!F70</f>
        <v>-0.5382267663</v>
      </c>
      <c r="G70" s="23">
        <f>(clingo!G70-telingo!G70)/clingo!G70</f>
        <v>-0.397338403</v>
      </c>
      <c r="H70" s="23">
        <f>IFERROR((clingo!H70-telingo!H70)/clingo!H70,"--")</f>
        <v>0.4</v>
      </c>
      <c r="I70" s="23">
        <f>(clingo!I70-telingo!I70)/clingo!I70</f>
        <v>0</v>
      </c>
      <c r="J70" s="23">
        <f>(clingo!J70-telingo!J70)/clingo!J70</f>
        <v>-0.5382383968</v>
      </c>
      <c r="K70" s="23">
        <f>(clingo!K70-telingo!K70)/clingo!K70</f>
        <v>0.2183098592</v>
      </c>
      <c r="L70" s="23">
        <f>(clingo!L70-telingo!L70)/clingo!L70</f>
        <v>0.2051756007</v>
      </c>
      <c r="M70" s="23">
        <f>(clingo!M70-telingo!M70)/clingo!M70</f>
        <v>-0.5382383968</v>
      </c>
      <c r="N70" s="24" t="str">
        <f>IFERROR((clingo!N70-telingo!N70)/clingo!N70,"--")</f>
        <v>--</v>
      </c>
      <c r="O70" s="23">
        <f>IFERROR((clingo!O70-telingo!O70)/clingo!O70,0)</f>
        <v>0</v>
      </c>
      <c r="P70" s="23">
        <f>(clingo!P70-telingo!P70)/clingo!P70</f>
        <v>-0.5382383968</v>
      </c>
      <c r="Q70" s="23">
        <f>(clingo!Q70-telingo!Q70)/clingo!Q70</f>
        <v>-0.5383014283</v>
      </c>
      <c r="R70" s="23">
        <f>(clingo!R70-telingo!R70)/clingo!R70</f>
        <v>-0.4164556962</v>
      </c>
      <c r="S70" s="23">
        <f>(clingo!S70-telingo!S70)/clingo!S70</f>
        <v>-0.000007369359676</v>
      </c>
      <c r="T70" s="23">
        <f>(clingo!T70-telingo!T70)/clingo!T70</f>
        <v>0</v>
      </c>
      <c r="U70" s="23">
        <f>(clingo!U70-telingo!U70)/clingo!U70</f>
        <v>-0.0001360729351</v>
      </c>
      <c r="V70" s="23">
        <f>(clingo!V70-telingo!V70)/clingo!V70</f>
        <v>0</v>
      </c>
      <c r="W70" s="24" t="str">
        <f>IFERROR((clingo!W70-telingo!W70)/clingo!W70,"--")</f>
        <v>--</v>
      </c>
      <c r="X70" s="23">
        <f>(clingo!X70-telingo!X70)/clingo!X70</f>
        <v>0</v>
      </c>
      <c r="Y70" s="28" t="b">
        <f>EXACT(clingo!Y70,telingo!Y70)</f>
        <v>1</v>
      </c>
      <c r="Z70" s="23">
        <f>(clingo!Z70-telingo!Z70)/clingo!Z70</f>
        <v>0</v>
      </c>
      <c r="AA70" s="29">
        <f>(clingo!AA70-telingo!AA70)/clingo!AA70</f>
        <v>0.002317968958</v>
      </c>
    </row>
    <row r="71" ht="12.75" customHeight="1">
      <c r="A71" s="25" t="s">
        <v>107</v>
      </c>
      <c r="B71" s="31">
        <f t="shared" ref="B71:X71" si="1">AVERAGE(B2:B70)</f>
        <v>0</v>
      </c>
      <c r="C71" s="31">
        <f t="shared" si="1"/>
        <v>-0.1355773358</v>
      </c>
      <c r="D71" s="31">
        <f t="shared" si="1"/>
        <v>-0.1573876446</v>
      </c>
      <c r="E71" s="31">
        <f t="shared" si="1"/>
        <v>-0.06838513864</v>
      </c>
      <c r="F71" s="31">
        <f t="shared" si="1"/>
        <v>-0.07291855645</v>
      </c>
      <c r="G71" s="31">
        <f t="shared" si="1"/>
        <v>-0.05158874443</v>
      </c>
      <c r="H71" s="31">
        <f t="shared" si="1"/>
        <v>-0.04370146189</v>
      </c>
      <c r="I71" s="31">
        <f t="shared" si="1"/>
        <v>0</v>
      </c>
      <c r="J71" s="31">
        <f t="shared" si="1"/>
        <v>-0.07043283609</v>
      </c>
      <c r="K71" s="31">
        <f t="shared" si="1"/>
        <v>-0.02570975265</v>
      </c>
      <c r="L71" s="31">
        <f t="shared" si="1"/>
        <v>-0.03786051604</v>
      </c>
      <c r="M71" s="31">
        <f t="shared" si="1"/>
        <v>-0.07293520815</v>
      </c>
      <c r="N71" s="31">
        <f t="shared" si="1"/>
        <v>-0.01604225479</v>
      </c>
      <c r="O71" s="31">
        <f t="shared" si="1"/>
        <v>0</v>
      </c>
      <c r="P71" s="31">
        <f t="shared" si="1"/>
        <v>-0.07293520815</v>
      </c>
      <c r="Q71" s="31">
        <f t="shared" si="1"/>
        <v>-0.07306010236</v>
      </c>
      <c r="R71" s="31">
        <f t="shared" si="1"/>
        <v>-0.02661701545</v>
      </c>
      <c r="S71" s="31">
        <f t="shared" si="1"/>
        <v>-0.0000636119742</v>
      </c>
      <c r="T71" s="31">
        <f t="shared" si="1"/>
        <v>0</v>
      </c>
      <c r="U71" s="31">
        <f t="shared" si="1"/>
        <v>-0.0001051243314</v>
      </c>
      <c r="V71" s="31">
        <f t="shared" si="1"/>
        <v>-0.00002036330117</v>
      </c>
      <c r="W71" s="31">
        <f t="shared" si="1"/>
        <v>0</v>
      </c>
      <c r="X71" s="31">
        <f t="shared" si="1"/>
        <v>0.00007762823754</v>
      </c>
      <c r="Y71" s="32"/>
      <c r="Z71" s="31">
        <f t="shared" ref="Z71:AA71" si="2">AVERAGE(Z2:Z70)</f>
        <v>0.00005264297084</v>
      </c>
      <c r="AA71" s="31">
        <f t="shared" si="2"/>
        <v>0.000331837392</v>
      </c>
    </row>
    <row r="72" ht="12.75" customHeight="1">
      <c r="A72" s="33"/>
      <c r="N72" s="11"/>
      <c r="W72" s="11"/>
    </row>
    <row r="73" ht="12.75" customHeight="1">
      <c r="A73" s="34" t="s">
        <v>108</v>
      </c>
      <c r="N73" s="11"/>
      <c r="W73" s="11"/>
    </row>
    <row r="74" ht="12.75" customHeight="1">
      <c r="A74" s="35" t="s">
        <v>109</v>
      </c>
      <c r="N74" s="11"/>
      <c r="W74" s="11"/>
    </row>
    <row r="75" ht="12.75" customHeight="1">
      <c r="A75" s="36" t="s">
        <v>110</v>
      </c>
      <c r="N75" s="11"/>
      <c r="W75" s="11"/>
    </row>
    <row r="76" ht="12.75" customHeight="1">
      <c r="N76" s="11"/>
      <c r="W76" s="11"/>
    </row>
    <row r="77" ht="12.75" customHeight="1">
      <c r="N77" s="11"/>
      <c r="W77" s="11"/>
    </row>
    <row r="78" ht="12.75" customHeight="1">
      <c r="N78" s="11"/>
      <c r="W78" s="11"/>
    </row>
    <row r="79" ht="12.75" customHeight="1">
      <c r="N79" s="11"/>
      <c r="W79" s="11"/>
    </row>
    <row r="80" ht="12.75" customHeight="1">
      <c r="N80" s="11"/>
      <c r="W80" s="11"/>
    </row>
    <row r="81" ht="12.75" customHeight="1">
      <c r="N81" s="11"/>
      <c r="W81" s="11"/>
    </row>
    <row r="82" ht="12.75" customHeight="1">
      <c r="N82" s="11"/>
      <c r="W82" s="11"/>
    </row>
    <row r="83" ht="12.75" customHeight="1">
      <c r="N83" s="11"/>
      <c r="W83" s="11"/>
    </row>
    <row r="84" ht="12.75" customHeight="1">
      <c r="N84" s="11"/>
      <c r="W84" s="11"/>
    </row>
    <row r="85" ht="12.75" customHeight="1">
      <c r="N85" s="11"/>
      <c r="W85" s="11"/>
    </row>
    <row r="86" ht="12.75" customHeight="1">
      <c r="N86" s="11"/>
      <c r="W86" s="11"/>
    </row>
    <row r="87" ht="12.75" customHeight="1">
      <c r="N87" s="11"/>
      <c r="W87" s="11"/>
    </row>
    <row r="88" ht="12.75" customHeight="1">
      <c r="N88" s="11"/>
      <c r="W88" s="11"/>
    </row>
    <row r="89" ht="12.75" customHeight="1">
      <c r="N89" s="11"/>
      <c r="W89" s="11"/>
    </row>
    <row r="90" ht="12.75" customHeight="1">
      <c r="N90" s="11"/>
      <c r="W90" s="11"/>
    </row>
    <row r="91" ht="12.75" customHeight="1">
      <c r="N91" s="11"/>
      <c r="W91" s="11"/>
    </row>
    <row r="92" ht="12.75" customHeight="1">
      <c r="N92" s="11"/>
      <c r="W92" s="11"/>
    </row>
    <row r="93" ht="12.75" customHeight="1">
      <c r="N93" s="11"/>
      <c r="W93" s="11"/>
    </row>
    <row r="94" ht="12.75" customHeight="1">
      <c r="N94" s="11"/>
      <c r="W94" s="11"/>
    </row>
    <row r="95" ht="12.75" customHeight="1">
      <c r="N95" s="11"/>
      <c r="W95" s="11"/>
    </row>
    <row r="96" ht="12.75" customHeight="1">
      <c r="N96" s="11"/>
      <c r="W96" s="11"/>
    </row>
    <row r="97" ht="12.75" customHeight="1">
      <c r="N97" s="11"/>
      <c r="W97" s="11"/>
    </row>
    <row r="98" ht="12.75" customHeight="1">
      <c r="N98" s="11"/>
      <c r="W98" s="11"/>
    </row>
    <row r="99" ht="12.75" customHeight="1">
      <c r="N99" s="11"/>
      <c r="W99" s="11"/>
    </row>
    <row r="100" ht="12.75" customHeight="1">
      <c r="N100" s="11"/>
      <c r="W100" s="11"/>
    </row>
    <row r="101" ht="12.75" customHeight="1">
      <c r="N101" s="11"/>
      <c r="W101" s="11"/>
    </row>
    <row r="102" ht="12.75" customHeight="1">
      <c r="N102" s="11"/>
      <c r="W102" s="11"/>
    </row>
    <row r="103" ht="12.75" customHeight="1">
      <c r="N103" s="11"/>
      <c r="W103" s="11"/>
    </row>
    <row r="104" ht="12.75" customHeight="1">
      <c r="N104" s="11"/>
      <c r="W104" s="11"/>
    </row>
    <row r="105" ht="12.75" customHeight="1">
      <c r="N105" s="11"/>
      <c r="W105" s="11"/>
    </row>
    <row r="106" ht="12.75" customHeight="1">
      <c r="N106" s="11"/>
      <c r="W106" s="11"/>
    </row>
    <row r="107" ht="12.75" customHeight="1">
      <c r="N107" s="11"/>
      <c r="W107" s="11"/>
    </row>
    <row r="108" ht="12.75" customHeight="1">
      <c r="N108" s="11"/>
      <c r="W108" s="11"/>
    </row>
    <row r="109" ht="12.75" customHeight="1">
      <c r="N109" s="11"/>
      <c r="W109" s="11"/>
    </row>
    <row r="110" ht="12.75" customHeight="1">
      <c r="N110" s="11"/>
      <c r="W110" s="11"/>
    </row>
    <row r="111" ht="12.75" customHeight="1">
      <c r="N111" s="11"/>
      <c r="W111" s="11"/>
    </row>
    <row r="112" ht="12.75" customHeight="1">
      <c r="N112" s="11"/>
      <c r="W112" s="11"/>
    </row>
    <row r="113" ht="12.75" customHeight="1">
      <c r="N113" s="11"/>
      <c r="W113" s="11"/>
    </row>
    <row r="114" ht="12.75" customHeight="1">
      <c r="N114" s="11"/>
      <c r="W114" s="11"/>
    </row>
    <row r="115" ht="12.75" customHeight="1">
      <c r="N115" s="11"/>
      <c r="W115" s="11"/>
    </row>
    <row r="116" ht="12.75" customHeight="1">
      <c r="N116" s="11"/>
      <c r="W116" s="11"/>
    </row>
    <row r="117" ht="12.75" customHeight="1">
      <c r="N117" s="11"/>
      <c r="W117" s="11"/>
    </row>
    <row r="118" ht="12.75" customHeight="1">
      <c r="N118" s="11"/>
      <c r="W118" s="11"/>
    </row>
    <row r="119" ht="12.75" customHeight="1">
      <c r="N119" s="11"/>
      <c r="W119" s="11"/>
    </row>
    <row r="120" ht="12.75" customHeight="1">
      <c r="N120" s="11"/>
      <c r="W120" s="11"/>
    </row>
    <row r="121" ht="12.75" customHeight="1">
      <c r="N121" s="11"/>
      <c r="W121" s="11"/>
    </row>
    <row r="122" ht="12.75" customHeight="1">
      <c r="N122" s="11"/>
      <c r="W122" s="11"/>
    </row>
    <row r="123" ht="12.75" customHeight="1">
      <c r="N123" s="11"/>
      <c r="W123" s="11"/>
    </row>
    <row r="124" ht="12.75" customHeight="1">
      <c r="N124" s="11"/>
      <c r="W124" s="11"/>
    </row>
    <row r="125" ht="12.75" customHeight="1">
      <c r="N125" s="11"/>
      <c r="W125" s="11"/>
    </row>
    <row r="126" ht="12.75" customHeight="1">
      <c r="N126" s="11"/>
      <c r="W126" s="11"/>
    </row>
    <row r="127" ht="12.75" customHeight="1">
      <c r="N127" s="11"/>
      <c r="W127" s="11"/>
    </row>
    <row r="128" ht="12.75" customHeight="1">
      <c r="N128" s="11"/>
      <c r="W128" s="11"/>
    </row>
    <row r="129" ht="12.75" customHeight="1">
      <c r="N129" s="11"/>
      <c r="W129" s="11"/>
    </row>
    <row r="130" ht="12.75" customHeight="1">
      <c r="N130" s="11"/>
      <c r="W130" s="11"/>
    </row>
    <row r="131" ht="12.75" customHeight="1">
      <c r="N131" s="11"/>
      <c r="W131" s="11"/>
    </row>
    <row r="132" ht="12.75" customHeight="1">
      <c r="N132" s="11"/>
      <c r="W132" s="11"/>
    </row>
    <row r="133" ht="12.75" customHeight="1">
      <c r="N133" s="11"/>
      <c r="W133" s="11"/>
    </row>
    <row r="134" ht="12.75" customHeight="1">
      <c r="N134" s="11"/>
      <c r="W134" s="11"/>
    </row>
    <row r="135" ht="12.75" customHeight="1">
      <c r="N135" s="11"/>
      <c r="W135" s="11"/>
    </row>
    <row r="136" ht="12.75" customHeight="1">
      <c r="N136" s="11"/>
      <c r="W136" s="11"/>
    </row>
    <row r="137" ht="12.75" customHeight="1">
      <c r="N137" s="11"/>
      <c r="W137" s="11"/>
    </row>
    <row r="138" ht="12.75" customHeight="1">
      <c r="N138" s="11"/>
      <c r="W138" s="11"/>
    </row>
    <row r="139" ht="12.75" customHeight="1">
      <c r="N139" s="11"/>
      <c r="W139" s="11"/>
    </row>
    <row r="140" ht="12.75" customHeight="1">
      <c r="N140" s="11"/>
      <c r="W140" s="11"/>
    </row>
    <row r="141" ht="12.75" customHeight="1">
      <c r="N141" s="11"/>
      <c r="W141" s="11"/>
    </row>
    <row r="142" ht="12.75" customHeight="1">
      <c r="N142" s="11"/>
      <c r="W142" s="11"/>
    </row>
    <row r="143" ht="12.75" customHeight="1">
      <c r="N143" s="11"/>
      <c r="W143" s="11"/>
    </row>
    <row r="144" ht="12.75" customHeight="1">
      <c r="N144" s="11"/>
      <c r="W144" s="11"/>
    </row>
    <row r="145" ht="12.75" customHeight="1">
      <c r="N145" s="11"/>
      <c r="W145" s="11"/>
    </row>
    <row r="146" ht="12.75" customHeight="1">
      <c r="N146" s="11"/>
      <c r="W146" s="11"/>
    </row>
    <row r="147" ht="12.75" customHeight="1">
      <c r="N147" s="11"/>
      <c r="W147" s="11"/>
    </row>
    <row r="148" ht="12.75" customHeight="1">
      <c r="N148" s="11"/>
      <c r="W148" s="11"/>
    </row>
    <row r="149" ht="12.75" customHeight="1">
      <c r="N149" s="11"/>
      <c r="W149" s="11"/>
    </row>
    <row r="150" ht="12.75" customHeight="1">
      <c r="N150" s="11"/>
      <c r="W150" s="11"/>
    </row>
    <row r="151" ht="12.75" customHeight="1">
      <c r="N151" s="11"/>
      <c r="W151" s="11"/>
    </row>
    <row r="152" ht="12.75" customHeight="1">
      <c r="N152" s="11"/>
      <c r="W152" s="11"/>
    </row>
    <row r="153" ht="12.75" customHeight="1">
      <c r="N153" s="11"/>
      <c r="W153" s="11"/>
    </row>
    <row r="154" ht="12.75" customHeight="1">
      <c r="N154" s="11"/>
      <c r="W154" s="11"/>
    </row>
    <row r="155" ht="12.75" customHeight="1">
      <c r="N155" s="11"/>
      <c r="W155" s="11"/>
    </row>
    <row r="156" ht="12.75" customHeight="1">
      <c r="N156" s="11"/>
      <c r="W156" s="11"/>
    </row>
    <row r="157" ht="12.75" customHeight="1">
      <c r="N157" s="11"/>
      <c r="W157" s="11"/>
    </row>
    <row r="158" ht="12.75" customHeight="1">
      <c r="N158" s="11"/>
      <c r="W158" s="11"/>
    </row>
    <row r="159" ht="12.75" customHeight="1">
      <c r="N159" s="11"/>
      <c r="W159" s="11"/>
    </row>
    <row r="160" ht="12.75" customHeight="1">
      <c r="N160" s="11"/>
      <c r="W160" s="11"/>
    </row>
    <row r="161" ht="12.75" customHeight="1">
      <c r="N161" s="11"/>
      <c r="W161" s="11"/>
    </row>
    <row r="162" ht="12.75" customHeight="1">
      <c r="N162" s="11"/>
      <c r="W162" s="11"/>
    </row>
    <row r="163" ht="12.75" customHeight="1">
      <c r="N163" s="11"/>
      <c r="W163" s="11"/>
    </row>
    <row r="164" ht="12.75" customHeight="1">
      <c r="N164" s="11"/>
      <c r="W164" s="11"/>
    </row>
    <row r="165" ht="12.75" customHeight="1">
      <c r="N165" s="11"/>
      <c r="W165" s="11"/>
    </row>
    <row r="166" ht="12.75" customHeight="1">
      <c r="N166" s="11"/>
      <c r="W166" s="11"/>
    </row>
    <row r="167" ht="12.75" customHeight="1">
      <c r="N167" s="11"/>
      <c r="W167" s="11"/>
    </row>
    <row r="168" ht="12.75" customHeight="1">
      <c r="N168" s="11"/>
      <c r="W168" s="11"/>
    </row>
    <row r="169" ht="12.75" customHeight="1">
      <c r="N169" s="11"/>
      <c r="W169" s="11"/>
    </row>
    <row r="170" ht="12.75" customHeight="1">
      <c r="N170" s="11"/>
      <c r="W170" s="11"/>
    </row>
    <row r="171" ht="12.75" customHeight="1">
      <c r="N171" s="11"/>
      <c r="W171" s="11"/>
    </row>
    <row r="172" ht="12.75" customHeight="1">
      <c r="N172" s="11"/>
      <c r="W172" s="11"/>
    </row>
    <row r="173" ht="12.75" customHeight="1">
      <c r="N173" s="11"/>
      <c r="W173" s="11"/>
    </row>
    <row r="174" ht="12.75" customHeight="1">
      <c r="N174" s="11"/>
      <c r="W174" s="11"/>
    </row>
    <row r="175" ht="12.75" customHeight="1">
      <c r="N175" s="11"/>
      <c r="W175" s="11"/>
    </row>
    <row r="176" ht="12.75" customHeight="1">
      <c r="N176" s="11"/>
      <c r="W176" s="11"/>
    </row>
    <row r="177" ht="12.75" customHeight="1">
      <c r="N177" s="11"/>
      <c r="W177" s="11"/>
    </row>
    <row r="178" ht="12.75" customHeight="1">
      <c r="N178" s="11"/>
      <c r="W178" s="11"/>
    </row>
    <row r="179" ht="12.75" customHeight="1">
      <c r="N179" s="11"/>
      <c r="W179" s="11"/>
    </row>
    <row r="180" ht="12.75" customHeight="1">
      <c r="N180" s="11"/>
      <c r="W180" s="11"/>
    </row>
    <row r="181" ht="12.75" customHeight="1">
      <c r="N181" s="11"/>
      <c r="W181" s="11"/>
    </row>
    <row r="182" ht="12.75" customHeight="1">
      <c r="N182" s="11"/>
      <c r="W182" s="11"/>
    </row>
    <row r="183" ht="12.75" customHeight="1">
      <c r="N183" s="11"/>
      <c r="W183" s="11"/>
    </row>
    <row r="184" ht="12.75" customHeight="1">
      <c r="N184" s="11"/>
      <c r="W184" s="11"/>
    </row>
    <row r="185" ht="12.75" customHeight="1">
      <c r="N185" s="11"/>
      <c r="W185" s="11"/>
    </row>
    <row r="186" ht="12.75" customHeight="1">
      <c r="N186" s="11"/>
      <c r="W186" s="11"/>
    </row>
    <row r="187" ht="12.75" customHeight="1">
      <c r="N187" s="11"/>
      <c r="W187" s="11"/>
    </row>
    <row r="188" ht="12.75" customHeight="1">
      <c r="N188" s="11"/>
      <c r="W188" s="11"/>
    </row>
    <row r="189" ht="12.75" customHeight="1">
      <c r="N189" s="11"/>
      <c r="W189" s="11"/>
    </row>
    <row r="190" ht="12.75" customHeight="1">
      <c r="N190" s="11"/>
      <c r="W190" s="11"/>
    </row>
    <row r="191" ht="12.75" customHeight="1">
      <c r="N191" s="11"/>
      <c r="W191" s="11"/>
    </row>
    <row r="192" ht="12.75" customHeight="1">
      <c r="N192" s="11"/>
      <c r="W192" s="11"/>
    </row>
    <row r="193" ht="12.75" customHeight="1">
      <c r="N193" s="11"/>
      <c r="W193" s="11"/>
    </row>
    <row r="194" ht="12.75" customHeight="1">
      <c r="N194" s="11"/>
      <c r="W194" s="11"/>
    </row>
    <row r="195" ht="12.75" customHeight="1">
      <c r="N195" s="11"/>
      <c r="W195" s="11"/>
    </row>
    <row r="196" ht="12.75" customHeight="1">
      <c r="N196" s="11"/>
      <c r="W196" s="11"/>
    </row>
    <row r="197" ht="12.75" customHeight="1">
      <c r="N197" s="11"/>
      <c r="W197" s="11"/>
    </row>
    <row r="198" ht="12.75" customHeight="1">
      <c r="N198" s="11"/>
      <c r="W198" s="11"/>
    </row>
    <row r="199" ht="12.75" customHeight="1">
      <c r="N199" s="11"/>
      <c r="W199" s="11"/>
    </row>
    <row r="200" ht="12.75" customHeight="1">
      <c r="N200" s="11"/>
      <c r="W200" s="11"/>
    </row>
    <row r="201" ht="12.75" customHeight="1">
      <c r="N201" s="11"/>
      <c r="W201" s="11"/>
    </row>
    <row r="202" ht="12.75" customHeight="1">
      <c r="N202" s="11"/>
      <c r="W202" s="11"/>
    </row>
    <row r="203" ht="12.75" customHeight="1">
      <c r="N203" s="11"/>
      <c r="W203" s="11"/>
    </row>
    <row r="204" ht="12.75" customHeight="1">
      <c r="N204" s="11"/>
      <c r="W204" s="11"/>
    </row>
    <row r="205" ht="12.75" customHeight="1">
      <c r="N205" s="11"/>
      <c r="W205" s="11"/>
    </row>
    <row r="206" ht="12.75" customHeight="1">
      <c r="N206" s="11"/>
      <c r="W206" s="11"/>
    </row>
    <row r="207" ht="12.75" customHeight="1">
      <c r="N207" s="11"/>
      <c r="W207" s="11"/>
    </row>
    <row r="208" ht="12.75" customHeight="1">
      <c r="N208" s="11"/>
      <c r="W208" s="11"/>
    </row>
    <row r="209" ht="12.75" customHeight="1">
      <c r="N209" s="11"/>
      <c r="W209" s="11"/>
    </row>
    <row r="210" ht="12.75" customHeight="1">
      <c r="N210" s="11"/>
      <c r="W210" s="11"/>
    </row>
    <row r="211" ht="12.75" customHeight="1">
      <c r="N211" s="11"/>
      <c r="W211" s="11"/>
    </row>
    <row r="212" ht="12.75" customHeight="1">
      <c r="N212" s="11"/>
      <c r="W212" s="11"/>
    </row>
    <row r="213" ht="12.75" customHeight="1">
      <c r="N213" s="11"/>
      <c r="W213" s="11"/>
    </row>
    <row r="214" ht="12.75" customHeight="1">
      <c r="N214" s="11"/>
      <c r="W214" s="11"/>
    </row>
    <row r="215" ht="12.75" customHeight="1">
      <c r="N215" s="11"/>
      <c r="W215" s="11"/>
    </row>
    <row r="216" ht="12.75" customHeight="1">
      <c r="N216" s="11"/>
      <c r="W216" s="11"/>
    </row>
    <row r="217" ht="12.75" customHeight="1">
      <c r="N217" s="11"/>
      <c r="W217" s="11"/>
    </row>
    <row r="218" ht="12.75" customHeight="1">
      <c r="N218" s="11"/>
      <c r="W218" s="11"/>
    </row>
    <row r="219" ht="12.75" customHeight="1">
      <c r="N219" s="11"/>
      <c r="W219" s="11"/>
    </row>
    <row r="220" ht="12.75" customHeight="1">
      <c r="N220" s="11"/>
      <c r="W220" s="11"/>
    </row>
    <row r="221" ht="12.75" customHeight="1">
      <c r="N221" s="11"/>
      <c r="W221" s="11"/>
    </row>
    <row r="222" ht="12.75" customHeight="1">
      <c r="N222" s="11"/>
      <c r="W222" s="11"/>
    </row>
    <row r="223" ht="12.75" customHeight="1">
      <c r="N223" s="11"/>
      <c r="W223" s="11"/>
    </row>
    <row r="224" ht="12.75" customHeight="1">
      <c r="N224" s="11"/>
      <c r="W224" s="11"/>
    </row>
    <row r="225" ht="12.75" customHeight="1">
      <c r="N225" s="11"/>
      <c r="W225" s="11"/>
    </row>
    <row r="226" ht="12.75" customHeight="1">
      <c r="N226" s="11"/>
      <c r="W226" s="11"/>
    </row>
    <row r="227" ht="12.75" customHeight="1">
      <c r="N227" s="11"/>
      <c r="W227" s="11"/>
    </row>
    <row r="228" ht="12.75" customHeight="1">
      <c r="N228" s="11"/>
      <c r="W228" s="11"/>
    </row>
    <row r="229" ht="12.75" customHeight="1">
      <c r="N229" s="11"/>
      <c r="W229" s="11"/>
    </row>
    <row r="230" ht="12.75" customHeight="1">
      <c r="N230" s="11"/>
      <c r="W230" s="11"/>
    </row>
    <row r="231" ht="12.75" customHeight="1">
      <c r="N231" s="11"/>
      <c r="W231" s="11"/>
    </row>
    <row r="232" ht="12.75" customHeight="1">
      <c r="N232" s="11"/>
      <c r="W232" s="11"/>
    </row>
    <row r="233" ht="12.75" customHeight="1">
      <c r="N233" s="11"/>
      <c r="W233" s="11"/>
    </row>
    <row r="234" ht="12.75" customHeight="1">
      <c r="N234" s="11"/>
      <c r="W234" s="11"/>
    </row>
    <row r="235" ht="12.75" customHeight="1">
      <c r="N235" s="11"/>
      <c r="W235" s="11"/>
    </row>
    <row r="236" ht="12.75" customHeight="1">
      <c r="N236" s="11"/>
      <c r="W236" s="11"/>
    </row>
    <row r="237" ht="12.75" customHeight="1">
      <c r="N237" s="11"/>
      <c r="W237" s="11"/>
    </row>
    <row r="238" ht="12.75" customHeight="1">
      <c r="N238" s="11"/>
      <c r="W238" s="11"/>
    </row>
    <row r="239" ht="12.75" customHeight="1">
      <c r="N239" s="11"/>
      <c r="W239" s="11"/>
    </row>
    <row r="240" ht="12.75" customHeight="1">
      <c r="N240" s="11"/>
      <c r="W240" s="11"/>
    </row>
    <row r="241" ht="12.75" customHeight="1">
      <c r="N241" s="11"/>
      <c r="W241" s="11"/>
    </row>
    <row r="242" ht="12.75" customHeight="1">
      <c r="N242" s="11"/>
      <c r="W242" s="11"/>
    </row>
    <row r="243" ht="12.75" customHeight="1">
      <c r="N243" s="11"/>
      <c r="W243" s="11"/>
    </row>
    <row r="244" ht="12.75" customHeight="1">
      <c r="N244" s="11"/>
      <c r="W244" s="11"/>
    </row>
    <row r="245" ht="12.75" customHeight="1">
      <c r="N245" s="11"/>
      <c r="W245" s="11"/>
    </row>
    <row r="246" ht="12.75" customHeight="1">
      <c r="N246" s="11"/>
      <c r="W246" s="11"/>
    </row>
    <row r="247" ht="12.75" customHeight="1">
      <c r="N247" s="11"/>
      <c r="W247" s="11"/>
    </row>
    <row r="248" ht="12.75" customHeight="1">
      <c r="N248" s="11"/>
      <c r="W248" s="11"/>
    </row>
    <row r="249" ht="12.75" customHeight="1">
      <c r="N249" s="11"/>
      <c r="W249" s="11"/>
    </row>
    <row r="250" ht="12.75" customHeight="1">
      <c r="N250" s="11"/>
      <c r="W250" s="11"/>
    </row>
    <row r="251" ht="12.75" customHeight="1">
      <c r="N251" s="11"/>
      <c r="W251" s="11"/>
    </row>
    <row r="252" ht="12.75" customHeight="1">
      <c r="N252" s="11"/>
      <c r="W252" s="11"/>
    </row>
    <row r="253" ht="12.75" customHeight="1">
      <c r="N253" s="11"/>
      <c r="W253" s="11"/>
    </row>
    <row r="254" ht="12.75" customHeight="1">
      <c r="N254" s="11"/>
      <c r="W254" s="11"/>
    </row>
    <row r="255" ht="12.75" customHeight="1">
      <c r="N255" s="11"/>
      <c r="W255" s="11"/>
    </row>
    <row r="256" ht="12.75" customHeight="1">
      <c r="N256" s="11"/>
      <c r="W256" s="11"/>
    </row>
    <row r="257" ht="12.75" customHeight="1">
      <c r="N257" s="11"/>
      <c r="W257" s="11"/>
    </row>
    <row r="258" ht="12.75" customHeight="1">
      <c r="N258" s="11"/>
      <c r="W258" s="11"/>
    </row>
    <row r="259" ht="12.75" customHeight="1">
      <c r="N259" s="11"/>
      <c r="W259" s="11"/>
    </row>
    <row r="260" ht="12.75" customHeight="1">
      <c r="N260" s="11"/>
      <c r="W260" s="11"/>
    </row>
    <row r="261" ht="12.75" customHeight="1">
      <c r="N261" s="11"/>
      <c r="W261" s="11"/>
    </row>
    <row r="262" ht="12.75" customHeight="1">
      <c r="N262" s="11"/>
      <c r="W262" s="11"/>
    </row>
    <row r="263" ht="12.75" customHeight="1">
      <c r="N263" s="11"/>
      <c r="W263" s="11"/>
    </row>
    <row r="264" ht="12.75" customHeight="1">
      <c r="N264" s="11"/>
      <c r="W264" s="11"/>
    </row>
    <row r="265" ht="12.75" customHeight="1">
      <c r="N265" s="11"/>
      <c r="W265" s="11"/>
    </row>
    <row r="266" ht="12.75" customHeight="1">
      <c r="N266" s="11"/>
      <c r="W266" s="11"/>
    </row>
    <row r="267" ht="12.75" customHeight="1">
      <c r="N267" s="11"/>
      <c r="W267" s="11"/>
    </row>
    <row r="268" ht="12.75" customHeight="1">
      <c r="N268" s="11"/>
      <c r="W268" s="11"/>
    </row>
    <row r="269" ht="12.75" customHeight="1">
      <c r="N269" s="11"/>
      <c r="W269" s="11"/>
    </row>
    <row r="270" ht="12.75" customHeight="1">
      <c r="N270" s="11"/>
      <c r="W270" s="11"/>
    </row>
    <row r="271" ht="12.75" customHeight="1">
      <c r="N271" s="11"/>
      <c r="W271" s="11"/>
    </row>
    <row r="272" ht="12.75" customHeight="1">
      <c r="N272" s="11"/>
      <c r="W272" s="11"/>
    </row>
    <row r="273" ht="12.75" customHeight="1">
      <c r="N273" s="11"/>
      <c r="W273" s="11"/>
    </row>
    <row r="274" ht="12.75" customHeight="1">
      <c r="N274" s="11"/>
      <c r="W274" s="11"/>
    </row>
    <row r="275" ht="12.75" customHeight="1">
      <c r="N275" s="11"/>
      <c r="W275" s="11"/>
    </row>
    <row r="276" ht="12.75" customHeight="1">
      <c r="N276" s="11"/>
      <c r="W276" s="11"/>
    </row>
    <row r="277" ht="12.75" customHeight="1">
      <c r="N277" s="11"/>
      <c r="W277" s="11"/>
    </row>
    <row r="278" ht="12.75" customHeight="1">
      <c r="N278" s="11"/>
      <c r="W278" s="11"/>
    </row>
    <row r="279" ht="12.75" customHeight="1">
      <c r="N279" s="11"/>
      <c r="W279" s="11"/>
    </row>
    <row r="280" ht="12.75" customHeight="1">
      <c r="N280" s="11"/>
      <c r="W280" s="11"/>
    </row>
    <row r="281" ht="12.75" customHeight="1">
      <c r="N281" s="11"/>
      <c r="W281" s="11"/>
    </row>
    <row r="282" ht="12.75" customHeight="1">
      <c r="N282" s="11"/>
      <c r="W282" s="11"/>
    </row>
    <row r="283" ht="12.75" customHeight="1">
      <c r="N283" s="11"/>
      <c r="W283" s="11"/>
    </row>
    <row r="284" ht="12.75" customHeight="1">
      <c r="N284" s="11"/>
      <c r="W284" s="11"/>
    </row>
    <row r="285" ht="12.75" customHeight="1">
      <c r="N285" s="11"/>
      <c r="W285" s="11"/>
    </row>
    <row r="286" ht="12.75" customHeight="1">
      <c r="N286" s="11"/>
      <c r="W286" s="11"/>
    </row>
    <row r="287" ht="12.75" customHeight="1">
      <c r="N287" s="11"/>
      <c r="W287" s="11"/>
    </row>
    <row r="288" ht="12.75" customHeight="1">
      <c r="N288" s="11"/>
      <c r="W288" s="11"/>
    </row>
    <row r="289" ht="12.75" customHeight="1">
      <c r="N289" s="11"/>
      <c r="W289" s="11"/>
    </row>
    <row r="290" ht="12.75" customHeight="1">
      <c r="N290" s="11"/>
      <c r="W290" s="11"/>
    </row>
    <row r="291" ht="12.75" customHeight="1">
      <c r="N291" s="11"/>
      <c r="W291" s="11"/>
    </row>
    <row r="292" ht="12.75" customHeight="1">
      <c r="N292" s="11"/>
      <c r="W292" s="11"/>
    </row>
    <row r="293" ht="12.75" customHeight="1">
      <c r="N293" s="11"/>
      <c r="W293" s="11"/>
    </row>
    <row r="294" ht="12.75" customHeight="1">
      <c r="N294" s="11"/>
      <c r="W294" s="11"/>
    </row>
    <row r="295" ht="12.75" customHeight="1">
      <c r="N295" s="11"/>
      <c r="W295" s="11"/>
    </row>
    <row r="296" ht="12.75" customHeight="1">
      <c r="N296" s="11"/>
      <c r="W296" s="11"/>
    </row>
    <row r="297" ht="12.75" customHeight="1">
      <c r="N297" s="11"/>
      <c r="W297" s="11"/>
    </row>
    <row r="298" ht="12.75" customHeight="1">
      <c r="N298" s="11"/>
      <c r="W298" s="11"/>
    </row>
    <row r="299" ht="12.75" customHeight="1">
      <c r="N299" s="11"/>
      <c r="W299" s="11"/>
    </row>
    <row r="300" ht="12.75" customHeight="1">
      <c r="N300" s="11"/>
      <c r="W300" s="11"/>
    </row>
    <row r="301" ht="12.75" customHeight="1">
      <c r="N301" s="11"/>
      <c r="W301" s="11"/>
    </row>
    <row r="302" ht="12.75" customHeight="1">
      <c r="N302" s="11"/>
      <c r="W302" s="11"/>
    </row>
    <row r="303" ht="12.75" customHeight="1">
      <c r="N303" s="11"/>
      <c r="W303" s="11"/>
    </row>
    <row r="304" ht="12.75" customHeight="1">
      <c r="N304" s="11"/>
      <c r="W304" s="11"/>
    </row>
    <row r="305" ht="12.75" customHeight="1">
      <c r="N305" s="11"/>
      <c r="W305" s="11"/>
    </row>
    <row r="306" ht="12.75" customHeight="1">
      <c r="N306" s="11"/>
      <c r="W306" s="11"/>
    </row>
    <row r="307" ht="12.75" customHeight="1">
      <c r="N307" s="11"/>
      <c r="W307" s="11"/>
    </row>
    <row r="308" ht="12.75" customHeight="1">
      <c r="N308" s="11"/>
      <c r="W308" s="11"/>
    </row>
    <row r="309" ht="12.75" customHeight="1">
      <c r="N309" s="11"/>
      <c r="W309" s="11"/>
    </row>
    <row r="310" ht="12.75" customHeight="1">
      <c r="N310" s="11"/>
      <c r="W310" s="11"/>
    </row>
    <row r="311" ht="12.75" customHeight="1">
      <c r="N311" s="11"/>
      <c r="W311" s="11"/>
    </row>
    <row r="312" ht="12.75" customHeight="1">
      <c r="N312" s="11"/>
      <c r="W312" s="11"/>
    </row>
    <row r="313" ht="12.75" customHeight="1">
      <c r="N313" s="11"/>
      <c r="W313" s="11"/>
    </row>
    <row r="314" ht="12.75" customHeight="1">
      <c r="N314" s="11"/>
      <c r="W314" s="11"/>
    </row>
    <row r="315" ht="12.75" customHeight="1">
      <c r="N315" s="11"/>
      <c r="W315" s="11"/>
    </row>
    <row r="316" ht="12.75" customHeight="1">
      <c r="N316" s="11"/>
      <c r="W316" s="11"/>
    </row>
    <row r="317" ht="12.75" customHeight="1">
      <c r="N317" s="11"/>
      <c r="W317" s="11"/>
    </row>
    <row r="318" ht="12.75" customHeight="1">
      <c r="N318" s="11"/>
      <c r="W318" s="11"/>
    </row>
    <row r="319" ht="12.75" customHeight="1">
      <c r="N319" s="11"/>
      <c r="W319" s="11"/>
    </row>
    <row r="320" ht="12.75" customHeight="1">
      <c r="N320" s="11"/>
      <c r="W320" s="11"/>
    </row>
    <row r="321" ht="12.75" customHeight="1">
      <c r="N321" s="11"/>
      <c r="W321" s="11"/>
    </row>
    <row r="322" ht="12.75" customHeight="1">
      <c r="N322" s="11"/>
      <c r="W322" s="11"/>
    </row>
    <row r="323" ht="12.75" customHeight="1">
      <c r="N323" s="11"/>
      <c r="W323" s="11"/>
    </row>
    <row r="324" ht="12.75" customHeight="1">
      <c r="N324" s="11"/>
      <c r="W324" s="11"/>
    </row>
    <row r="325" ht="12.75" customHeight="1">
      <c r="N325" s="11"/>
      <c r="W325" s="11"/>
    </row>
    <row r="326" ht="12.75" customHeight="1">
      <c r="N326" s="11"/>
      <c r="W326" s="11"/>
    </row>
    <row r="327" ht="12.75" customHeight="1">
      <c r="N327" s="11"/>
      <c r="W327" s="11"/>
    </row>
    <row r="328" ht="12.75" customHeight="1">
      <c r="N328" s="11"/>
      <c r="W328" s="11"/>
    </row>
    <row r="329" ht="12.75" customHeight="1">
      <c r="N329" s="11"/>
      <c r="W329" s="11"/>
    </row>
    <row r="330" ht="12.75" customHeight="1">
      <c r="N330" s="11"/>
      <c r="W330" s="11"/>
    </row>
    <row r="331" ht="12.75" customHeight="1">
      <c r="N331" s="11"/>
      <c r="W331" s="11"/>
    </row>
    <row r="332" ht="12.75" customHeight="1">
      <c r="N332" s="11"/>
      <c r="W332" s="11"/>
    </row>
    <row r="333" ht="12.75" customHeight="1">
      <c r="N333" s="11"/>
      <c r="W333" s="11"/>
    </row>
    <row r="334" ht="12.75" customHeight="1">
      <c r="N334" s="11"/>
      <c r="W334" s="11"/>
    </row>
    <row r="335" ht="12.75" customHeight="1">
      <c r="N335" s="11"/>
      <c r="W335" s="11"/>
    </row>
    <row r="336" ht="12.75" customHeight="1">
      <c r="N336" s="11"/>
      <c r="W336" s="11"/>
    </row>
    <row r="337" ht="12.75" customHeight="1">
      <c r="N337" s="11"/>
      <c r="W337" s="11"/>
    </row>
    <row r="338" ht="12.75" customHeight="1">
      <c r="N338" s="11"/>
      <c r="W338" s="11"/>
    </row>
    <row r="339" ht="12.75" customHeight="1">
      <c r="N339" s="11"/>
      <c r="W339" s="11"/>
    </row>
    <row r="340" ht="12.75" customHeight="1">
      <c r="N340" s="11"/>
      <c r="W340" s="11"/>
    </row>
    <row r="341" ht="12.75" customHeight="1">
      <c r="N341" s="11"/>
      <c r="W341" s="11"/>
    </row>
    <row r="342" ht="12.75" customHeight="1">
      <c r="N342" s="11"/>
      <c r="W342" s="11"/>
    </row>
    <row r="343" ht="12.75" customHeight="1">
      <c r="N343" s="11"/>
      <c r="W343" s="11"/>
    </row>
    <row r="344" ht="12.75" customHeight="1">
      <c r="N344" s="11"/>
      <c r="W344" s="11"/>
    </row>
    <row r="345" ht="12.75" customHeight="1">
      <c r="N345" s="11"/>
      <c r="W345" s="11"/>
    </row>
    <row r="346" ht="12.75" customHeight="1">
      <c r="N346" s="11"/>
      <c r="W346" s="11"/>
    </row>
    <row r="347" ht="12.75" customHeight="1">
      <c r="N347" s="11"/>
      <c r="W347" s="11"/>
    </row>
    <row r="348" ht="12.75" customHeight="1">
      <c r="N348" s="11"/>
      <c r="W348" s="11"/>
    </row>
    <row r="349" ht="12.75" customHeight="1">
      <c r="N349" s="11"/>
      <c r="W349" s="11"/>
    </row>
    <row r="350" ht="12.75" customHeight="1">
      <c r="N350" s="11"/>
      <c r="W350" s="11"/>
    </row>
    <row r="351" ht="12.75" customHeight="1">
      <c r="N351" s="11"/>
      <c r="W351" s="11"/>
    </row>
    <row r="352" ht="12.75" customHeight="1">
      <c r="N352" s="11"/>
      <c r="W352" s="11"/>
    </row>
    <row r="353" ht="12.75" customHeight="1">
      <c r="N353" s="11"/>
      <c r="W353" s="11"/>
    </row>
    <row r="354" ht="12.75" customHeight="1">
      <c r="N354" s="11"/>
      <c r="W354" s="11"/>
    </row>
    <row r="355" ht="12.75" customHeight="1">
      <c r="N355" s="11"/>
      <c r="W355" s="11"/>
    </row>
    <row r="356" ht="12.75" customHeight="1">
      <c r="N356" s="11"/>
      <c r="W356" s="11"/>
    </row>
    <row r="357" ht="12.75" customHeight="1">
      <c r="N357" s="11"/>
      <c r="W357" s="11"/>
    </row>
    <row r="358" ht="12.75" customHeight="1">
      <c r="N358" s="11"/>
      <c r="W358" s="11"/>
    </row>
    <row r="359" ht="12.75" customHeight="1">
      <c r="N359" s="11"/>
      <c r="W359" s="11"/>
    </row>
    <row r="360" ht="12.75" customHeight="1">
      <c r="N360" s="11"/>
      <c r="W360" s="11"/>
    </row>
    <row r="361" ht="12.75" customHeight="1">
      <c r="N361" s="11"/>
      <c r="W361" s="11"/>
    </row>
    <row r="362" ht="12.75" customHeight="1">
      <c r="N362" s="11"/>
      <c r="W362" s="11"/>
    </row>
    <row r="363" ht="12.75" customHeight="1">
      <c r="N363" s="11"/>
      <c r="W363" s="11"/>
    </row>
    <row r="364" ht="12.75" customHeight="1">
      <c r="N364" s="11"/>
      <c r="W364" s="11"/>
    </row>
    <row r="365" ht="12.75" customHeight="1">
      <c r="N365" s="11"/>
      <c r="W365" s="11"/>
    </row>
    <row r="366" ht="12.75" customHeight="1">
      <c r="N366" s="11"/>
      <c r="W366" s="11"/>
    </row>
    <row r="367" ht="12.75" customHeight="1">
      <c r="N367" s="11"/>
      <c r="W367" s="11"/>
    </row>
    <row r="368" ht="12.75" customHeight="1">
      <c r="N368" s="11"/>
      <c r="W368" s="11"/>
    </row>
    <row r="369" ht="12.75" customHeight="1">
      <c r="N369" s="11"/>
      <c r="W369" s="11"/>
    </row>
    <row r="370" ht="12.75" customHeight="1">
      <c r="N370" s="11"/>
      <c r="W370" s="11"/>
    </row>
    <row r="371" ht="12.75" customHeight="1">
      <c r="N371" s="11"/>
      <c r="W371" s="11"/>
    </row>
    <row r="372" ht="12.75" customHeight="1">
      <c r="N372" s="11"/>
      <c r="W372" s="11"/>
    </row>
    <row r="373" ht="12.75" customHeight="1">
      <c r="N373" s="11"/>
      <c r="W373" s="11"/>
    </row>
    <row r="374" ht="12.75" customHeight="1">
      <c r="N374" s="11"/>
      <c r="W374" s="11"/>
    </row>
    <row r="375" ht="12.75" customHeight="1">
      <c r="N375" s="11"/>
      <c r="W375" s="11"/>
    </row>
    <row r="376" ht="12.75" customHeight="1">
      <c r="N376" s="11"/>
      <c r="W376" s="11"/>
    </row>
    <row r="377" ht="12.75" customHeight="1">
      <c r="N377" s="11"/>
      <c r="W377" s="11"/>
    </row>
    <row r="378" ht="12.75" customHeight="1">
      <c r="N378" s="11"/>
      <c r="W378" s="11"/>
    </row>
    <row r="379" ht="12.75" customHeight="1">
      <c r="N379" s="11"/>
      <c r="W379" s="11"/>
    </row>
    <row r="380" ht="12.75" customHeight="1">
      <c r="N380" s="11"/>
      <c r="W380" s="11"/>
    </row>
    <row r="381" ht="12.75" customHeight="1">
      <c r="N381" s="11"/>
      <c r="W381" s="11"/>
    </row>
    <row r="382" ht="12.75" customHeight="1">
      <c r="N382" s="11"/>
      <c r="W382" s="11"/>
    </row>
    <row r="383" ht="12.75" customHeight="1">
      <c r="N383" s="11"/>
      <c r="W383" s="11"/>
    </row>
    <row r="384" ht="12.75" customHeight="1">
      <c r="N384" s="11"/>
      <c r="W384" s="11"/>
    </row>
    <row r="385" ht="12.75" customHeight="1">
      <c r="N385" s="11"/>
      <c r="W385" s="11"/>
    </row>
    <row r="386" ht="12.75" customHeight="1">
      <c r="N386" s="11"/>
      <c r="W386" s="11"/>
    </row>
    <row r="387" ht="12.75" customHeight="1">
      <c r="N387" s="11"/>
      <c r="W387" s="11"/>
    </row>
    <row r="388" ht="12.75" customHeight="1">
      <c r="N388" s="11"/>
      <c r="W388" s="11"/>
    </row>
    <row r="389" ht="12.75" customHeight="1">
      <c r="N389" s="11"/>
      <c r="W389" s="11"/>
    </row>
    <row r="390" ht="12.75" customHeight="1">
      <c r="N390" s="11"/>
      <c r="W390" s="11"/>
    </row>
    <row r="391" ht="12.75" customHeight="1">
      <c r="N391" s="11"/>
      <c r="W391" s="11"/>
    </row>
    <row r="392" ht="12.75" customHeight="1">
      <c r="N392" s="11"/>
      <c r="W392" s="11"/>
    </row>
    <row r="393" ht="12.75" customHeight="1">
      <c r="N393" s="11"/>
      <c r="W393" s="11"/>
    </row>
    <row r="394" ht="12.75" customHeight="1">
      <c r="N394" s="11"/>
      <c r="W394" s="11"/>
    </row>
    <row r="395" ht="12.75" customHeight="1">
      <c r="N395" s="11"/>
      <c r="W395" s="11"/>
    </row>
    <row r="396" ht="12.75" customHeight="1">
      <c r="N396" s="11"/>
      <c r="W396" s="11"/>
    </row>
    <row r="397" ht="12.75" customHeight="1">
      <c r="N397" s="11"/>
      <c r="W397" s="11"/>
    </row>
    <row r="398" ht="12.75" customHeight="1">
      <c r="N398" s="11"/>
      <c r="W398" s="11"/>
    </row>
    <row r="399" ht="12.75" customHeight="1">
      <c r="N399" s="11"/>
      <c r="W399" s="11"/>
    </row>
    <row r="400" ht="12.75" customHeight="1">
      <c r="N400" s="11"/>
      <c r="W400" s="11"/>
    </row>
    <row r="401" ht="12.75" customHeight="1">
      <c r="N401" s="11"/>
      <c r="W401" s="11"/>
    </row>
    <row r="402" ht="12.75" customHeight="1">
      <c r="N402" s="11"/>
      <c r="W402" s="11"/>
    </row>
    <row r="403" ht="12.75" customHeight="1">
      <c r="N403" s="11"/>
      <c r="W403" s="11"/>
    </row>
    <row r="404" ht="12.75" customHeight="1">
      <c r="N404" s="11"/>
      <c r="W404" s="11"/>
    </row>
    <row r="405" ht="12.75" customHeight="1">
      <c r="N405" s="11"/>
      <c r="W405" s="11"/>
    </row>
    <row r="406" ht="12.75" customHeight="1">
      <c r="N406" s="11"/>
      <c r="W406" s="11"/>
    </row>
    <row r="407" ht="12.75" customHeight="1">
      <c r="N407" s="11"/>
      <c r="W407" s="11"/>
    </row>
    <row r="408" ht="12.75" customHeight="1">
      <c r="N408" s="11"/>
      <c r="W408" s="11"/>
    </row>
    <row r="409" ht="12.75" customHeight="1">
      <c r="N409" s="11"/>
      <c r="W409" s="11"/>
    </row>
    <row r="410" ht="12.75" customHeight="1">
      <c r="N410" s="11"/>
      <c r="W410" s="11"/>
    </row>
    <row r="411" ht="12.75" customHeight="1">
      <c r="N411" s="11"/>
      <c r="W411" s="11"/>
    </row>
    <row r="412" ht="12.75" customHeight="1">
      <c r="N412" s="11"/>
      <c r="W412" s="11"/>
    </row>
    <row r="413" ht="12.75" customHeight="1">
      <c r="N413" s="11"/>
      <c r="W413" s="11"/>
    </row>
    <row r="414" ht="12.75" customHeight="1">
      <c r="N414" s="11"/>
      <c r="W414" s="11"/>
    </row>
    <row r="415" ht="12.75" customHeight="1">
      <c r="N415" s="11"/>
      <c r="W415" s="11"/>
    </row>
    <row r="416" ht="12.75" customHeight="1">
      <c r="N416" s="11"/>
      <c r="W416" s="11"/>
    </row>
    <row r="417" ht="12.75" customHeight="1">
      <c r="N417" s="11"/>
      <c r="W417" s="11"/>
    </row>
    <row r="418" ht="12.75" customHeight="1">
      <c r="N418" s="11"/>
      <c r="W418" s="11"/>
    </row>
    <row r="419" ht="12.75" customHeight="1">
      <c r="N419" s="11"/>
      <c r="W419" s="11"/>
    </row>
    <row r="420" ht="12.75" customHeight="1">
      <c r="N420" s="11"/>
      <c r="W420" s="11"/>
    </row>
    <row r="421" ht="12.75" customHeight="1">
      <c r="N421" s="11"/>
      <c r="W421" s="11"/>
    </row>
    <row r="422" ht="12.75" customHeight="1">
      <c r="N422" s="11"/>
      <c r="W422" s="11"/>
    </row>
    <row r="423" ht="12.75" customHeight="1">
      <c r="N423" s="11"/>
      <c r="W423" s="11"/>
    </row>
    <row r="424" ht="12.75" customHeight="1">
      <c r="N424" s="11"/>
      <c r="W424" s="11"/>
    </row>
    <row r="425" ht="12.75" customHeight="1">
      <c r="N425" s="11"/>
      <c r="W425" s="11"/>
    </row>
    <row r="426" ht="12.75" customHeight="1">
      <c r="N426" s="11"/>
      <c r="W426" s="11"/>
    </row>
    <row r="427" ht="12.75" customHeight="1">
      <c r="N427" s="11"/>
      <c r="W427" s="11"/>
    </row>
    <row r="428" ht="12.75" customHeight="1">
      <c r="N428" s="11"/>
      <c r="W428" s="11"/>
    </row>
    <row r="429" ht="12.75" customHeight="1">
      <c r="N429" s="11"/>
      <c r="W429" s="11"/>
    </row>
    <row r="430" ht="12.75" customHeight="1">
      <c r="N430" s="11"/>
      <c r="W430" s="11"/>
    </row>
    <row r="431" ht="12.75" customHeight="1">
      <c r="N431" s="11"/>
      <c r="W431" s="11"/>
    </row>
    <row r="432" ht="12.75" customHeight="1">
      <c r="N432" s="11"/>
      <c r="W432" s="11"/>
    </row>
    <row r="433" ht="12.75" customHeight="1">
      <c r="N433" s="11"/>
      <c r="W433" s="11"/>
    </row>
    <row r="434" ht="12.75" customHeight="1">
      <c r="N434" s="11"/>
      <c r="W434" s="11"/>
    </row>
    <row r="435" ht="12.75" customHeight="1">
      <c r="N435" s="11"/>
      <c r="W435" s="11"/>
    </row>
    <row r="436" ht="12.75" customHeight="1">
      <c r="N436" s="11"/>
      <c r="W436" s="11"/>
    </row>
    <row r="437" ht="12.75" customHeight="1">
      <c r="N437" s="11"/>
      <c r="W437" s="11"/>
    </row>
    <row r="438" ht="12.75" customHeight="1">
      <c r="N438" s="11"/>
      <c r="W438" s="11"/>
    </row>
    <row r="439" ht="12.75" customHeight="1">
      <c r="N439" s="11"/>
      <c r="W439" s="11"/>
    </row>
    <row r="440" ht="12.75" customHeight="1">
      <c r="N440" s="11"/>
      <c r="W440" s="11"/>
    </row>
    <row r="441" ht="12.75" customHeight="1">
      <c r="N441" s="11"/>
      <c r="W441" s="11"/>
    </row>
    <row r="442" ht="12.75" customHeight="1">
      <c r="N442" s="11"/>
      <c r="W442" s="11"/>
    </row>
    <row r="443" ht="12.75" customHeight="1">
      <c r="N443" s="11"/>
      <c r="W443" s="11"/>
    </row>
    <row r="444" ht="12.75" customHeight="1">
      <c r="N444" s="11"/>
      <c r="W444" s="11"/>
    </row>
    <row r="445" ht="12.75" customHeight="1">
      <c r="N445" s="11"/>
      <c r="W445" s="11"/>
    </row>
    <row r="446" ht="12.75" customHeight="1">
      <c r="N446" s="11"/>
      <c r="W446" s="11"/>
    </row>
    <row r="447" ht="12.75" customHeight="1">
      <c r="N447" s="11"/>
      <c r="W447" s="11"/>
    </row>
    <row r="448" ht="12.75" customHeight="1">
      <c r="N448" s="11"/>
      <c r="W448" s="11"/>
    </row>
    <row r="449" ht="12.75" customHeight="1">
      <c r="N449" s="11"/>
      <c r="W449" s="11"/>
    </row>
    <row r="450" ht="12.75" customHeight="1">
      <c r="N450" s="11"/>
      <c r="W450" s="11"/>
    </row>
    <row r="451" ht="12.75" customHeight="1">
      <c r="N451" s="11"/>
      <c r="W451" s="11"/>
    </row>
    <row r="452" ht="12.75" customHeight="1">
      <c r="N452" s="11"/>
      <c r="W452" s="11"/>
    </row>
    <row r="453" ht="12.75" customHeight="1">
      <c r="N453" s="11"/>
      <c r="W453" s="11"/>
    </row>
    <row r="454" ht="12.75" customHeight="1">
      <c r="N454" s="11"/>
      <c r="W454" s="11"/>
    </row>
    <row r="455" ht="12.75" customHeight="1">
      <c r="N455" s="11"/>
      <c r="W455" s="11"/>
    </row>
    <row r="456" ht="12.75" customHeight="1">
      <c r="N456" s="11"/>
      <c r="W456" s="11"/>
    </row>
    <row r="457" ht="12.75" customHeight="1">
      <c r="N457" s="11"/>
      <c r="W457" s="11"/>
    </row>
    <row r="458" ht="12.75" customHeight="1">
      <c r="N458" s="11"/>
      <c r="W458" s="11"/>
    </row>
    <row r="459" ht="12.75" customHeight="1">
      <c r="N459" s="11"/>
      <c r="W459" s="11"/>
    </row>
    <row r="460" ht="12.75" customHeight="1">
      <c r="N460" s="11"/>
      <c r="W460" s="11"/>
    </row>
    <row r="461" ht="12.75" customHeight="1">
      <c r="N461" s="11"/>
      <c r="W461" s="11"/>
    </row>
    <row r="462" ht="12.75" customHeight="1">
      <c r="N462" s="11"/>
      <c r="W462" s="11"/>
    </row>
    <row r="463" ht="12.75" customHeight="1">
      <c r="N463" s="11"/>
      <c r="W463" s="11"/>
    </row>
    <row r="464" ht="12.75" customHeight="1">
      <c r="N464" s="11"/>
      <c r="W464" s="11"/>
    </row>
    <row r="465" ht="12.75" customHeight="1">
      <c r="N465" s="11"/>
      <c r="W465" s="11"/>
    </row>
    <row r="466" ht="12.75" customHeight="1">
      <c r="N466" s="11"/>
      <c r="W466" s="11"/>
    </row>
    <row r="467" ht="12.75" customHeight="1">
      <c r="N467" s="11"/>
      <c r="W467" s="11"/>
    </row>
    <row r="468" ht="12.75" customHeight="1">
      <c r="N468" s="11"/>
      <c r="W468" s="11"/>
    </row>
    <row r="469" ht="12.75" customHeight="1">
      <c r="N469" s="11"/>
      <c r="W469" s="11"/>
    </row>
    <row r="470" ht="12.75" customHeight="1">
      <c r="N470" s="11"/>
      <c r="W470" s="11"/>
    </row>
    <row r="471" ht="12.75" customHeight="1">
      <c r="N471" s="11"/>
      <c r="W471" s="11"/>
    </row>
    <row r="472" ht="12.75" customHeight="1">
      <c r="N472" s="11"/>
      <c r="W472" s="11"/>
    </row>
    <row r="473" ht="12.75" customHeight="1">
      <c r="N473" s="11"/>
      <c r="W473" s="11"/>
    </row>
    <row r="474" ht="12.75" customHeight="1">
      <c r="N474" s="11"/>
      <c r="W474" s="11"/>
    </row>
    <row r="475" ht="12.75" customHeight="1">
      <c r="N475" s="11"/>
      <c r="W475" s="11"/>
    </row>
    <row r="476" ht="12.75" customHeight="1">
      <c r="N476" s="11"/>
      <c r="W476" s="11"/>
    </row>
    <row r="477" ht="12.75" customHeight="1">
      <c r="N477" s="11"/>
      <c r="W477" s="11"/>
    </row>
    <row r="478" ht="12.75" customHeight="1">
      <c r="N478" s="11"/>
      <c r="W478" s="11"/>
    </row>
    <row r="479" ht="12.75" customHeight="1">
      <c r="N479" s="11"/>
      <c r="W479" s="11"/>
    </row>
    <row r="480" ht="12.75" customHeight="1">
      <c r="N480" s="11"/>
      <c r="W480" s="11"/>
    </row>
    <row r="481" ht="12.75" customHeight="1">
      <c r="N481" s="11"/>
      <c r="W481" s="11"/>
    </row>
    <row r="482" ht="12.75" customHeight="1">
      <c r="N482" s="11"/>
      <c r="W482" s="11"/>
    </row>
    <row r="483" ht="12.75" customHeight="1">
      <c r="N483" s="11"/>
      <c r="W483" s="11"/>
    </row>
    <row r="484" ht="12.75" customHeight="1">
      <c r="N484" s="11"/>
      <c r="W484" s="11"/>
    </row>
    <row r="485" ht="12.75" customHeight="1">
      <c r="N485" s="11"/>
      <c r="W485" s="11"/>
    </row>
    <row r="486" ht="12.75" customHeight="1">
      <c r="N486" s="11"/>
      <c r="W486" s="11"/>
    </row>
    <row r="487" ht="12.75" customHeight="1">
      <c r="N487" s="11"/>
      <c r="W487" s="11"/>
    </row>
    <row r="488" ht="12.75" customHeight="1">
      <c r="N488" s="11"/>
      <c r="W488" s="11"/>
    </row>
    <row r="489" ht="12.75" customHeight="1">
      <c r="N489" s="11"/>
      <c r="W489" s="11"/>
    </row>
    <row r="490" ht="12.75" customHeight="1">
      <c r="N490" s="11"/>
      <c r="W490" s="11"/>
    </row>
    <row r="491" ht="12.75" customHeight="1">
      <c r="N491" s="11"/>
      <c r="W491" s="11"/>
    </row>
    <row r="492" ht="12.75" customHeight="1">
      <c r="N492" s="11"/>
      <c r="W492" s="11"/>
    </row>
    <row r="493" ht="12.75" customHeight="1">
      <c r="N493" s="11"/>
      <c r="W493" s="11"/>
    </row>
    <row r="494" ht="12.75" customHeight="1">
      <c r="N494" s="11"/>
      <c r="W494" s="11"/>
    </row>
    <row r="495" ht="12.75" customHeight="1">
      <c r="N495" s="11"/>
      <c r="W495" s="11"/>
    </row>
    <row r="496" ht="12.75" customHeight="1">
      <c r="N496" s="11"/>
      <c r="W496" s="11"/>
    </row>
    <row r="497" ht="12.75" customHeight="1">
      <c r="N497" s="11"/>
      <c r="W497" s="11"/>
    </row>
    <row r="498" ht="12.75" customHeight="1">
      <c r="N498" s="11"/>
      <c r="W498" s="11"/>
    </row>
    <row r="499" ht="12.75" customHeight="1">
      <c r="N499" s="11"/>
      <c r="W499" s="11"/>
    </row>
    <row r="500" ht="12.75" customHeight="1">
      <c r="N500" s="11"/>
      <c r="W500" s="11"/>
    </row>
    <row r="501" ht="12.75" customHeight="1">
      <c r="N501" s="11"/>
      <c r="W501" s="11"/>
    </row>
    <row r="502" ht="12.75" customHeight="1">
      <c r="N502" s="11"/>
      <c r="W502" s="11"/>
    </row>
    <row r="503" ht="12.75" customHeight="1">
      <c r="N503" s="11"/>
      <c r="W503" s="11"/>
    </row>
    <row r="504" ht="12.75" customHeight="1">
      <c r="N504" s="11"/>
      <c r="W504" s="11"/>
    </row>
    <row r="505" ht="12.75" customHeight="1">
      <c r="N505" s="11"/>
      <c r="W505" s="11"/>
    </row>
    <row r="506" ht="12.75" customHeight="1">
      <c r="N506" s="11"/>
      <c r="W506" s="11"/>
    </row>
    <row r="507" ht="12.75" customHeight="1">
      <c r="N507" s="11"/>
      <c r="W507" s="11"/>
    </row>
    <row r="508" ht="12.75" customHeight="1">
      <c r="N508" s="11"/>
      <c r="W508" s="11"/>
    </row>
    <row r="509" ht="12.75" customHeight="1">
      <c r="N509" s="11"/>
      <c r="W509" s="11"/>
    </row>
    <row r="510" ht="12.75" customHeight="1">
      <c r="N510" s="11"/>
      <c r="W510" s="11"/>
    </row>
    <row r="511" ht="12.75" customHeight="1">
      <c r="N511" s="11"/>
      <c r="W511" s="11"/>
    </row>
    <row r="512" ht="12.75" customHeight="1">
      <c r="N512" s="11"/>
      <c r="W512" s="11"/>
    </row>
    <row r="513" ht="12.75" customHeight="1">
      <c r="N513" s="11"/>
      <c r="W513" s="11"/>
    </row>
    <row r="514" ht="12.75" customHeight="1">
      <c r="N514" s="11"/>
      <c r="W514" s="11"/>
    </row>
    <row r="515" ht="12.75" customHeight="1">
      <c r="N515" s="11"/>
      <c r="W515" s="11"/>
    </row>
    <row r="516" ht="12.75" customHeight="1">
      <c r="N516" s="11"/>
      <c r="W516" s="11"/>
    </row>
    <row r="517" ht="12.75" customHeight="1">
      <c r="N517" s="11"/>
      <c r="W517" s="11"/>
    </row>
    <row r="518" ht="12.75" customHeight="1">
      <c r="N518" s="11"/>
      <c r="W518" s="11"/>
    </row>
    <row r="519" ht="12.75" customHeight="1">
      <c r="N519" s="11"/>
      <c r="W519" s="11"/>
    </row>
    <row r="520" ht="12.75" customHeight="1">
      <c r="N520" s="11"/>
      <c r="W520" s="11"/>
    </row>
    <row r="521" ht="12.75" customHeight="1">
      <c r="N521" s="11"/>
      <c r="W521" s="11"/>
    </row>
    <row r="522" ht="12.75" customHeight="1">
      <c r="N522" s="11"/>
      <c r="W522" s="11"/>
    </row>
    <row r="523" ht="12.75" customHeight="1">
      <c r="N523" s="11"/>
      <c r="W523" s="11"/>
    </row>
    <row r="524" ht="12.75" customHeight="1">
      <c r="N524" s="11"/>
      <c r="W524" s="11"/>
    </row>
    <row r="525" ht="12.75" customHeight="1">
      <c r="N525" s="11"/>
      <c r="W525" s="11"/>
    </row>
    <row r="526" ht="12.75" customHeight="1">
      <c r="N526" s="11"/>
      <c r="W526" s="11"/>
    </row>
    <row r="527" ht="12.75" customHeight="1">
      <c r="N527" s="11"/>
      <c r="W527" s="11"/>
    </row>
    <row r="528" ht="12.75" customHeight="1">
      <c r="N528" s="11"/>
      <c r="W528" s="11"/>
    </row>
    <row r="529" ht="12.75" customHeight="1">
      <c r="N529" s="11"/>
      <c r="W529" s="11"/>
    </row>
    <row r="530" ht="12.75" customHeight="1">
      <c r="N530" s="11"/>
      <c r="W530" s="11"/>
    </row>
    <row r="531" ht="12.75" customHeight="1">
      <c r="N531" s="11"/>
      <c r="W531" s="11"/>
    </row>
    <row r="532" ht="12.75" customHeight="1">
      <c r="N532" s="11"/>
      <c r="W532" s="11"/>
    </row>
    <row r="533" ht="12.75" customHeight="1">
      <c r="N533" s="11"/>
      <c r="W533" s="11"/>
    </row>
    <row r="534" ht="12.75" customHeight="1">
      <c r="N534" s="11"/>
      <c r="W534" s="11"/>
    </row>
    <row r="535" ht="12.75" customHeight="1">
      <c r="N535" s="11"/>
      <c r="W535" s="11"/>
    </row>
    <row r="536" ht="12.75" customHeight="1">
      <c r="N536" s="11"/>
      <c r="W536" s="11"/>
    </row>
    <row r="537" ht="12.75" customHeight="1">
      <c r="N537" s="11"/>
      <c r="W537" s="11"/>
    </row>
    <row r="538" ht="12.75" customHeight="1">
      <c r="N538" s="11"/>
      <c r="W538" s="11"/>
    </row>
    <row r="539" ht="12.75" customHeight="1">
      <c r="N539" s="11"/>
      <c r="W539" s="11"/>
    </row>
    <row r="540" ht="12.75" customHeight="1">
      <c r="N540" s="11"/>
      <c r="W540" s="11"/>
    </row>
    <row r="541" ht="12.75" customHeight="1">
      <c r="N541" s="11"/>
      <c r="W541" s="11"/>
    </row>
    <row r="542" ht="12.75" customHeight="1">
      <c r="N542" s="11"/>
      <c r="W542" s="11"/>
    </row>
    <row r="543" ht="12.75" customHeight="1">
      <c r="N543" s="11"/>
      <c r="W543" s="11"/>
    </row>
    <row r="544" ht="12.75" customHeight="1">
      <c r="N544" s="11"/>
      <c r="W544" s="11"/>
    </row>
    <row r="545" ht="12.75" customHeight="1">
      <c r="N545" s="11"/>
      <c r="W545" s="11"/>
    </row>
    <row r="546" ht="12.75" customHeight="1">
      <c r="N546" s="11"/>
      <c r="W546" s="11"/>
    </row>
    <row r="547" ht="12.75" customHeight="1">
      <c r="N547" s="11"/>
      <c r="W547" s="11"/>
    </row>
    <row r="548" ht="12.75" customHeight="1">
      <c r="N548" s="11"/>
      <c r="W548" s="11"/>
    </row>
    <row r="549" ht="12.75" customHeight="1">
      <c r="N549" s="11"/>
      <c r="W549" s="11"/>
    </row>
    <row r="550" ht="12.75" customHeight="1">
      <c r="N550" s="11"/>
      <c r="W550" s="11"/>
    </row>
    <row r="551" ht="12.75" customHeight="1">
      <c r="N551" s="11"/>
      <c r="W551" s="11"/>
    </row>
    <row r="552" ht="12.75" customHeight="1">
      <c r="N552" s="11"/>
      <c r="W552" s="11"/>
    </row>
    <row r="553" ht="12.75" customHeight="1">
      <c r="N553" s="11"/>
      <c r="W553" s="11"/>
    </row>
    <row r="554" ht="12.75" customHeight="1">
      <c r="N554" s="11"/>
      <c r="W554" s="11"/>
    </row>
    <row r="555" ht="12.75" customHeight="1">
      <c r="N555" s="11"/>
      <c r="W555" s="11"/>
    </row>
    <row r="556" ht="12.75" customHeight="1">
      <c r="N556" s="11"/>
      <c r="W556" s="11"/>
    </row>
    <row r="557" ht="12.75" customHeight="1">
      <c r="N557" s="11"/>
      <c r="W557" s="11"/>
    </row>
    <row r="558" ht="12.75" customHeight="1">
      <c r="N558" s="11"/>
      <c r="W558" s="11"/>
    </row>
    <row r="559" ht="12.75" customHeight="1">
      <c r="N559" s="11"/>
      <c r="W559" s="11"/>
    </row>
    <row r="560" ht="12.75" customHeight="1">
      <c r="N560" s="11"/>
      <c r="W560" s="11"/>
    </row>
    <row r="561" ht="12.75" customHeight="1">
      <c r="N561" s="11"/>
      <c r="W561" s="11"/>
    </row>
    <row r="562" ht="12.75" customHeight="1">
      <c r="N562" s="11"/>
      <c r="W562" s="11"/>
    </row>
    <row r="563" ht="12.75" customHeight="1">
      <c r="N563" s="11"/>
      <c r="W563" s="11"/>
    </row>
    <row r="564" ht="12.75" customHeight="1">
      <c r="N564" s="11"/>
      <c r="W564" s="11"/>
    </row>
    <row r="565" ht="12.75" customHeight="1">
      <c r="N565" s="11"/>
      <c r="W565" s="11"/>
    </row>
    <row r="566" ht="12.75" customHeight="1">
      <c r="N566" s="11"/>
      <c r="W566" s="11"/>
    </row>
    <row r="567" ht="12.75" customHeight="1">
      <c r="N567" s="11"/>
      <c r="W567" s="11"/>
    </row>
    <row r="568" ht="12.75" customHeight="1">
      <c r="N568" s="11"/>
      <c r="W568" s="11"/>
    </row>
    <row r="569" ht="12.75" customHeight="1">
      <c r="N569" s="11"/>
      <c r="W569" s="11"/>
    </row>
    <row r="570" ht="12.75" customHeight="1">
      <c r="N570" s="11"/>
      <c r="W570" s="11"/>
    </row>
    <row r="571" ht="12.75" customHeight="1">
      <c r="N571" s="11"/>
      <c r="W571" s="11"/>
    </row>
    <row r="572" ht="12.75" customHeight="1">
      <c r="N572" s="11"/>
      <c r="W572" s="11"/>
    </row>
    <row r="573" ht="12.75" customHeight="1">
      <c r="N573" s="11"/>
      <c r="W573" s="11"/>
    </row>
    <row r="574" ht="12.75" customHeight="1">
      <c r="N574" s="11"/>
      <c r="W574" s="11"/>
    </row>
    <row r="575" ht="12.75" customHeight="1">
      <c r="N575" s="11"/>
      <c r="W575" s="11"/>
    </row>
    <row r="576" ht="12.75" customHeight="1">
      <c r="N576" s="11"/>
      <c r="W576" s="11"/>
    </row>
    <row r="577" ht="12.75" customHeight="1">
      <c r="N577" s="11"/>
      <c r="W577" s="11"/>
    </row>
    <row r="578" ht="12.75" customHeight="1">
      <c r="N578" s="11"/>
      <c r="W578" s="11"/>
    </row>
    <row r="579" ht="12.75" customHeight="1">
      <c r="N579" s="11"/>
      <c r="W579" s="11"/>
    </row>
    <row r="580" ht="12.75" customHeight="1">
      <c r="N580" s="11"/>
      <c r="W580" s="11"/>
    </row>
    <row r="581" ht="12.75" customHeight="1">
      <c r="N581" s="11"/>
      <c r="W581" s="11"/>
    </row>
    <row r="582" ht="12.75" customHeight="1">
      <c r="N582" s="11"/>
      <c r="W582" s="11"/>
    </row>
    <row r="583" ht="12.75" customHeight="1">
      <c r="N583" s="11"/>
      <c r="W583" s="11"/>
    </row>
    <row r="584" ht="12.75" customHeight="1">
      <c r="N584" s="11"/>
      <c r="W584" s="11"/>
    </row>
    <row r="585" ht="12.75" customHeight="1">
      <c r="N585" s="11"/>
      <c r="W585" s="11"/>
    </row>
    <row r="586" ht="12.75" customHeight="1">
      <c r="N586" s="11"/>
      <c r="W586" s="11"/>
    </row>
    <row r="587" ht="12.75" customHeight="1">
      <c r="N587" s="11"/>
      <c r="W587" s="11"/>
    </row>
    <row r="588" ht="12.75" customHeight="1">
      <c r="N588" s="11"/>
      <c r="W588" s="11"/>
    </row>
    <row r="589" ht="12.75" customHeight="1">
      <c r="N589" s="11"/>
      <c r="W589" s="11"/>
    </row>
    <row r="590" ht="12.75" customHeight="1">
      <c r="N590" s="11"/>
      <c r="W590" s="11"/>
    </row>
    <row r="591" ht="12.75" customHeight="1">
      <c r="N591" s="11"/>
      <c r="W591" s="11"/>
    </row>
    <row r="592" ht="12.75" customHeight="1">
      <c r="N592" s="11"/>
      <c r="W592" s="11"/>
    </row>
    <row r="593" ht="12.75" customHeight="1">
      <c r="N593" s="11"/>
      <c r="W593" s="11"/>
    </row>
    <row r="594" ht="12.75" customHeight="1">
      <c r="N594" s="11"/>
      <c r="W594" s="11"/>
    </row>
    <row r="595" ht="12.75" customHeight="1">
      <c r="N595" s="11"/>
      <c r="W595" s="11"/>
    </row>
    <row r="596" ht="12.75" customHeight="1">
      <c r="N596" s="11"/>
      <c r="W596" s="11"/>
    </row>
    <row r="597" ht="12.75" customHeight="1">
      <c r="N597" s="11"/>
      <c r="W597" s="11"/>
    </row>
    <row r="598" ht="12.75" customHeight="1">
      <c r="N598" s="11"/>
      <c r="W598" s="11"/>
    </row>
    <row r="599" ht="12.75" customHeight="1">
      <c r="N599" s="11"/>
      <c r="W599" s="11"/>
    </row>
    <row r="600" ht="12.75" customHeight="1">
      <c r="N600" s="11"/>
      <c r="W600" s="11"/>
    </row>
    <row r="601" ht="12.75" customHeight="1">
      <c r="N601" s="11"/>
      <c r="W601" s="11"/>
    </row>
    <row r="602" ht="12.75" customHeight="1">
      <c r="N602" s="11"/>
      <c r="W602" s="11"/>
    </row>
    <row r="603" ht="12.75" customHeight="1">
      <c r="N603" s="11"/>
      <c r="W603" s="11"/>
    </row>
    <row r="604" ht="12.75" customHeight="1">
      <c r="N604" s="11"/>
      <c r="W604" s="11"/>
    </row>
    <row r="605" ht="12.75" customHeight="1">
      <c r="N605" s="11"/>
      <c r="W605" s="11"/>
    </row>
    <row r="606" ht="12.75" customHeight="1">
      <c r="N606" s="11"/>
      <c r="W606" s="11"/>
    </row>
    <row r="607" ht="12.75" customHeight="1">
      <c r="N607" s="11"/>
      <c r="W607" s="11"/>
    </row>
    <row r="608" ht="12.75" customHeight="1">
      <c r="N608" s="11"/>
      <c r="W608" s="11"/>
    </row>
    <row r="609" ht="12.75" customHeight="1">
      <c r="N609" s="11"/>
      <c r="W609" s="11"/>
    </row>
    <row r="610" ht="12.75" customHeight="1">
      <c r="N610" s="11"/>
      <c r="W610" s="11"/>
    </row>
    <row r="611" ht="12.75" customHeight="1">
      <c r="N611" s="11"/>
      <c r="W611" s="11"/>
    </row>
    <row r="612" ht="12.75" customHeight="1">
      <c r="N612" s="11"/>
      <c r="W612" s="11"/>
    </row>
    <row r="613" ht="12.75" customHeight="1">
      <c r="N613" s="11"/>
      <c r="W613" s="11"/>
    </row>
    <row r="614" ht="12.75" customHeight="1">
      <c r="N614" s="11"/>
      <c r="W614" s="11"/>
    </row>
    <row r="615" ht="12.75" customHeight="1">
      <c r="N615" s="11"/>
      <c r="W615" s="11"/>
    </row>
    <row r="616" ht="12.75" customHeight="1">
      <c r="N616" s="11"/>
      <c r="W616" s="11"/>
    </row>
    <row r="617" ht="12.75" customHeight="1">
      <c r="N617" s="11"/>
      <c r="W617" s="11"/>
    </row>
    <row r="618" ht="12.75" customHeight="1">
      <c r="N618" s="11"/>
      <c r="W618" s="11"/>
    </row>
    <row r="619" ht="12.75" customHeight="1">
      <c r="N619" s="11"/>
      <c r="W619" s="11"/>
    </row>
    <row r="620" ht="12.75" customHeight="1">
      <c r="N620" s="11"/>
      <c r="W620" s="11"/>
    </row>
    <row r="621" ht="12.75" customHeight="1">
      <c r="N621" s="11"/>
      <c r="W621" s="11"/>
    </row>
    <row r="622" ht="12.75" customHeight="1">
      <c r="N622" s="11"/>
      <c r="W622" s="11"/>
    </row>
    <row r="623" ht="12.75" customHeight="1">
      <c r="N623" s="11"/>
      <c r="W623" s="11"/>
    </row>
    <row r="624" ht="12.75" customHeight="1">
      <c r="N624" s="11"/>
      <c r="W624" s="11"/>
    </row>
    <row r="625" ht="12.75" customHeight="1">
      <c r="N625" s="11"/>
      <c r="W625" s="11"/>
    </row>
    <row r="626" ht="12.75" customHeight="1">
      <c r="N626" s="11"/>
      <c r="W626" s="11"/>
    </row>
    <row r="627" ht="12.75" customHeight="1">
      <c r="N627" s="11"/>
      <c r="W627" s="11"/>
    </row>
    <row r="628" ht="12.75" customHeight="1">
      <c r="N628" s="11"/>
      <c r="W628" s="11"/>
    </row>
    <row r="629" ht="12.75" customHeight="1">
      <c r="N629" s="11"/>
      <c r="W629" s="11"/>
    </row>
    <row r="630" ht="12.75" customHeight="1">
      <c r="N630" s="11"/>
      <c r="W630" s="11"/>
    </row>
    <row r="631" ht="12.75" customHeight="1">
      <c r="N631" s="11"/>
      <c r="W631" s="11"/>
    </row>
    <row r="632" ht="12.75" customHeight="1">
      <c r="N632" s="11"/>
      <c r="W632" s="11"/>
    </row>
    <row r="633" ht="12.75" customHeight="1">
      <c r="N633" s="11"/>
      <c r="W633" s="11"/>
    </row>
    <row r="634" ht="12.75" customHeight="1">
      <c r="N634" s="11"/>
      <c r="W634" s="11"/>
    </row>
    <row r="635" ht="12.75" customHeight="1">
      <c r="N635" s="11"/>
      <c r="W635" s="11"/>
    </row>
    <row r="636" ht="12.75" customHeight="1">
      <c r="N636" s="11"/>
      <c r="W636" s="11"/>
    </row>
    <row r="637" ht="12.75" customHeight="1">
      <c r="N637" s="11"/>
      <c r="W637" s="11"/>
    </row>
    <row r="638" ht="12.75" customHeight="1">
      <c r="N638" s="11"/>
      <c r="W638" s="11"/>
    </row>
    <row r="639" ht="12.75" customHeight="1">
      <c r="N639" s="11"/>
      <c r="W639" s="11"/>
    </row>
    <row r="640" ht="12.75" customHeight="1">
      <c r="N640" s="11"/>
      <c r="W640" s="11"/>
    </row>
    <row r="641" ht="12.75" customHeight="1">
      <c r="N641" s="11"/>
      <c r="W641" s="11"/>
    </row>
    <row r="642" ht="12.75" customHeight="1">
      <c r="N642" s="11"/>
      <c r="W642" s="11"/>
    </row>
    <row r="643" ht="12.75" customHeight="1">
      <c r="N643" s="11"/>
      <c r="W643" s="11"/>
    </row>
    <row r="644" ht="12.75" customHeight="1">
      <c r="N644" s="11"/>
      <c r="W644" s="11"/>
    </row>
    <row r="645" ht="12.75" customHeight="1">
      <c r="N645" s="11"/>
      <c r="W645" s="11"/>
    </row>
    <row r="646" ht="12.75" customHeight="1">
      <c r="N646" s="11"/>
      <c r="W646" s="11"/>
    </row>
    <row r="647" ht="12.75" customHeight="1">
      <c r="N647" s="11"/>
      <c r="W647" s="11"/>
    </row>
    <row r="648" ht="12.75" customHeight="1">
      <c r="N648" s="11"/>
      <c r="W648" s="11"/>
    </row>
    <row r="649" ht="12.75" customHeight="1">
      <c r="N649" s="11"/>
      <c r="W649" s="11"/>
    </row>
    <row r="650" ht="12.75" customHeight="1">
      <c r="N650" s="11"/>
      <c r="W650" s="11"/>
    </row>
    <row r="651" ht="12.75" customHeight="1">
      <c r="N651" s="11"/>
      <c r="W651" s="11"/>
    </row>
    <row r="652" ht="12.75" customHeight="1">
      <c r="N652" s="11"/>
      <c r="W652" s="11"/>
    </row>
    <row r="653" ht="12.75" customHeight="1">
      <c r="N653" s="11"/>
      <c r="W653" s="11"/>
    </row>
    <row r="654" ht="12.75" customHeight="1">
      <c r="N654" s="11"/>
      <c r="W654" s="11"/>
    </row>
    <row r="655" ht="12.75" customHeight="1">
      <c r="N655" s="11"/>
      <c r="W655" s="11"/>
    </row>
    <row r="656" ht="12.75" customHeight="1">
      <c r="N656" s="11"/>
      <c r="W656" s="11"/>
    </row>
    <row r="657" ht="12.75" customHeight="1">
      <c r="N657" s="11"/>
      <c r="W657" s="11"/>
    </row>
    <row r="658" ht="12.75" customHeight="1">
      <c r="N658" s="11"/>
      <c r="W658" s="11"/>
    </row>
    <row r="659" ht="12.75" customHeight="1">
      <c r="N659" s="11"/>
      <c r="W659" s="11"/>
    </row>
    <row r="660" ht="12.75" customHeight="1">
      <c r="N660" s="11"/>
      <c r="W660" s="11"/>
    </row>
    <row r="661" ht="12.75" customHeight="1">
      <c r="N661" s="11"/>
      <c r="W661" s="11"/>
    </row>
    <row r="662" ht="12.75" customHeight="1">
      <c r="N662" s="11"/>
      <c r="W662" s="11"/>
    </row>
    <row r="663" ht="12.75" customHeight="1">
      <c r="N663" s="11"/>
      <c r="W663" s="11"/>
    </row>
    <row r="664" ht="12.75" customHeight="1">
      <c r="N664" s="11"/>
      <c r="W664" s="11"/>
    </row>
    <row r="665" ht="12.75" customHeight="1">
      <c r="N665" s="11"/>
      <c r="W665" s="11"/>
    </row>
    <row r="666" ht="12.75" customHeight="1">
      <c r="N666" s="11"/>
      <c r="W666" s="11"/>
    </row>
    <row r="667" ht="12.75" customHeight="1">
      <c r="N667" s="11"/>
      <c r="W667" s="11"/>
    </row>
    <row r="668" ht="12.75" customHeight="1">
      <c r="N668" s="11"/>
      <c r="W668" s="11"/>
    </row>
    <row r="669" ht="12.75" customHeight="1">
      <c r="N669" s="11"/>
      <c r="W669" s="11"/>
    </row>
    <row r="670" ht="12.75" customHeight="1">
      <c r="N670" s="11"/>
      <c r="W670" s="11"/>
    </row>
    <row r="671" ht="12.75" customHeight="1">
      <c r="N671" s="11"/>
      <c r="W671" s="11"/>
    </row>
    <row r="672" ht="12.75" customHeight="1">
      <c r="N672" s="11"/>
      <c r="W672" s="11"/>
    </row>
    <row r="673" ht="12.75" customHeight="1">
      <c r="N673" s="11"/>
      <c r="W673" s="11"/>
    </row>
    <row r="674" ht="12.75" customHeight="1">
      <c r="N674" s="11"/>
      <c r="W674" s="11"/>
    </row>
    <row r="675" ht="12.75" customHeight="1">
      <c r="N675" s="11"/>
      <c r="W675" s="11"/>
    </row>
    <row r="676" ht="12.75" customHeight="1">
      <c r="N676" s="11"/>
      <c r="W676" s="11"/>
    </row>
    <row r="677" ht="12.75" customHeight="1">
      <c r="N677" s="11"/>
      <c r="W677" s="11"/>
    </row>
    <row r="678" ht="12.75" customHeight="1">
      <c r="N678" s="11"/>
      <c r="W678" s="11"/>
    </row>
    <row r="679" ht="12.75" customHeight="1">
      <c r="N679" s="11"/>
      <c r="W679" s="11"/>
    </row>
    <row r="680" ht="12.75" customHeight="1">
      <c r="N680" s="11"/>
      <c r="W680" s="11"/>
    </row>
    <row r="681" ht="12.75" customHeight="1">
      <c r="N681" s="11"/>
      <c r="W681" s="11"/>
    </row>
    <row r="682" ht="12.75" customHeight="1">
      <c r="N682" s="11"/>
      <c r="W682" s="11"/>
    </row>
    <row r="683" ht="12.75" customHeight="1">
      <c r="N683" s="11"/>
      <c r="W683" s="11"/>
    </row>
    <row r="684" ht="12.75" customHeight="1">
      <c r="N684" s="11"/>
      <c r="W684" s="11"/>
    </row>
    <row r="685" ht="12.75" customHeight="1">
      <c r="N685" s="11"/>
      <c r="W685" s="11"/>
    </row>
    <row r="686" ht="12.75" customHeight="1">
      <c r="N686" s="11"/>
      <c r="W686" s="11"/>
    </row>
    <row r="687" ht="12.75" customHeight="1">
      <c r="N687" s="11"/>
      <c r="W687" s="11"/>
    </row>
    <row r="688" ht="12.75" customHeight="1">
      <c r="N688" s="11"/>
      <c r="W688" s="11"/>
    </row>
    <row r="689" ht="12.75" customHeight="1">
      <c r="N689" s="11"/>
      <c r="W689" s="11"/>
    </row>
    <row r="690" ht="12.75" customHeight="1">
      <c r="N690" s="11"/>
      <c r="W690" s="11"/>
    </row>
    <row r="691" ht="12.75" customHeight="1">
      <c r="N691" s="11"/>
      <c r="W691" s="11"/>
    </row>
    <row r="692" ht="12.75" customHeight="1">
      <c r="N692" s="11"/>
      <c r="W692" s="11"/>
    </row>
    <row r="693" ht="12.75" customHeight="1">
      <c r="N693" s="11"/>
      <c r="W693" s="11"/>
    </row>
    <row r="694" ht="12.75" customHeight="1">
      <c r="N694" s="11"/>
      <c r="W694" s="11"/>
    </row>
    <row r="695" ht="12.75" customHeight="1">
      <c r="N695" s="11"/>
      <c r="W695" s="11"/>
    </row>
    <row r="696" ht="12.75" customHeight="1">
      <c r="N696" s="11"/>
      <c r="W696" s="11"/>
    </row>
    <row r="697" ht="12.75" customHeight="1">
      <c r="N697" s="11"/>
      <c r="W697" s="11"/>
    </row>
    <row r="698" ht="12.75" customHeight="1">
      <c r="N698" s="11"/>
      <c r="W698" s="11"/>
    </row>
    <row r="699" ht="12.75" customHeight="1">
      <c r="N699" s="11"/>
      <c r="W699" s="11"/>
    </row>
    <row r="700" ht="12.75" customHeight="1">
      <c r="N700" s="11"/>
      <c r="W700" s="11"/>
    </row>
    <row r="701" ht="12.75" customHeight="1">
      <c r="N701" s="11"/>
      <c r="W701" s="11"/>
    </row>
    <row r="702" ht="12.75" customHeight="1">
      <c r="N702" s="11"/>
      <c r="W702" s="11"/>
    </row>
    <row r="703" ht="12.75" customHeight="1">
      <c r="N703" s="11"/>
      <c r="W703" s="11"/>
    </row>
    <row r="704" ht="12.75" customHeight="1">
      <c r="N704" s="11"/>
      <c r="W704" s="11"/>
    </row>
    <row r="705" ht="12.75" customHeight="1">
      <c r="N705" s="11"/>
      <c r="W705" s="11"/>
    </row>
    <row r="706" ht="12.75" customHeight="1">
      <c r="N706" s="11"/>
      <c r="W706" s="11"/>
    </row>
    <row r="707" ht="12.75" customHeight="1">
      <c r="N707" s="11"/>
      <c r="W707" s="11"/>
    </row>
    <row r="708" ht="12.75" customHeight="1">
      <c r="N708" s="11"/>
      <c r="W708" s="11"/>
    </row>
    <row r="709" ht="12.75" customHeight="1">
      <c r="N709" s="11"/>
      <c r="W709" s="11"/>
    </row>
    <row r="710" ht="12.75" customHeight="1">
      <c r="N710" s="11"/>
      <c r="W710" s="11"/>
    </row>
    <row r="711" ht="12.75" customHeight="1">
      <c r="N711" s="11"/>
      <c r="W711" s="11"/>
    </row>
    <row r="712" ht="12.75" customHeight="1">
      <c r="N712" s="11"/>
      <c r="W712" s="11"/>
    </row>
    <row r="713" ht="12.75" customHeight="1">
      <c r="N713" s="11"/>
      <c r="W713" s="11"/>
    </row>
    <row r="714" ht="12.75" customHeight="1">
      <c r="N714" s="11"/>
      <c r="W714" s="11"/>
    </row>
    <row r="715" ht="12.75" customHeight="1">
      <c r="N715" s="11"/>
      <c r="W715" s="11"/>
    </row>
    <row r="716" ht="12.75" customHeight="1">
      <c r="N716" s="11"/>
      <c r="W716" s="11"/>
    </row>
    <row r="717" ht="12.75" customHeight="1">
      <c r="N717" s="11"/>
      <c r="W717" s="11"/>
    </row>
    <row r="718" ht="12.75" customHeight="1">
      <c r="N718" s="11"/>
      <c r="W718" s="11"/>
    </row>
    <row r="719" ht="12.75" customHeight="1">
      <c r="N719" s="11"/>
      <c r="W719" s="11"/>
    </row>
    <row r="720" ht="12.75" customHeight="1">
      <c r="N720" s="11"/>
      <c r="W720" s="11"/>
    </row>
    <row r="721" ht="12.75" customHeight="1">
      <c r="N721" s="11"/>
      <c r="W721" s="11"/>
    </row>
    <row r="722" ht="12.75" customHeight="1">
      <c r="N722" s="11"/>
      <c r="W722" s="11"/>
    </row>
    <row r="723" ht="12.75" customHeight="1">
      <c r="N723" s="11"/>
      <c r="W723" s="11"/>
    </row>
    <row r="724" ht="12.75" customHeight="1">
      <c r="N724" s="11"/>
      <c r="W724" s="11"/>
    </row>
    <row r="725" ht="12.75" customHeight="1">
      <c r="N725" s="11"/>
      <c r="W725" s="11"/>
    </row>
    <row r="726" ht="12.75" customHeight="1">
      <c r="N726" s="11"/>
      <c r="W726" s="11"/>
    </row>
    <row r="727" ht="12.75" customHeight="1">
      <c r="N727" s="11"/>
      <c r="W727" s="11"/>
    </row>
    <row r="728" ht="12.75" customHeight="1">
      <c r="N728" s="11"/>
      <c r="W728" s="11"/>
    </row>
    <row r="729" ht="12.75" customHeight="1">
      <c r="N729" s="11"/>
      <c r="W729" s="11"/>
    </row>
    <row r="730" ht="12.75" customHeight="1">
      <c r="N730" s="11"/>
      <c r="W730" s="11"/>
    </row>
    <row r="731" ht="12.75" customHeight="1">
      <c r="N731" s="11"/>
      <c r="W731" s="11"/>
    </row>
    <row r="732" ht="12.75" customHeight="1">
      <c r="N732" s="11"/>
      <c r="W732" s="11"/>
    </row>
    <row r="733" ht="12.75" customHeight="1">
      <c r="N733" s="11"/>
      <c r="W733" s="11"/>
    </row>
    <row r="734" ht="12.75" customHeight="1">
      <c r="N734" s="11"/>
      <c r="W734" s="11"/>
    </row>
    <row r="735" ht="12.75" customHeight="1">
      <c r="N735" s="11"/>
      <c r="W735" s="11"/>
    </row>
    <row r="736" ht="12.75" customHeight="1">
      <c r="N736" s="11"/>
      <c r="W736" s="11"/>
    </row>
    <row r="737" ht="12.75" customHeight="1">
      <c r="N737" s="11"/>
      <c r="W737" s="11"/>
    </row>
    <row r="738" ht="12.75" customHeight="1">
      <c r="N738" s="11"/>
      <c r="W738" s="11"/>
    </row>
    <row r="739" ht="12.75" customHeight="1">
      <c r="N739" s="11"/>
      <c r="W739" s="11"/>
    </row>
    <row r="740" ht="12.75" customHeight="1">
      <c r="N740" s="11"/>
      <c r="W740" s="11"/>
    </row>
    <row r="741" ht="12.75" customHeight="1">
      <c r="N741" s="11"/>
      <c r="W741" s="11"/>
    </row>
    <row r="742" ht="12.75" customHeight="1">
      <c r="N742" s="11"/>
      <c r="W742" s="11"/>
    </row>
    <row r="743" ht="12.75" customHeight="1">
      <c r="N743" s="11"/>
      <c r="W743" s="11"/>
    </row>
    <row r="744" ht="12.75" customHeight="1">
      <c r="N744" s="11"/>
      <c r="W744" s="11"/>
    </row>
    <row r="745" ht="12.75" customHeight="1">
      <c r="N745" s="11"/>
      <c r="W745" s="11"/>
    </row>
    <row r="746" ht="12.75" customHeight="1">
      <c r="N746" s="11"/>
      <c r="W746" s="11"/>
    </row>
    <row r="747" ht="12.75" customHeight="1">
      <c r="N747" s="11"/>
      <c r="W747" s="11"/>
    </row>
    <row r="748" ht="12.75" customHeight="1">
      <c r="N748" s="11"/>
      <c r="W748" s="11"/>
    </row>
    <row r="749" ht="12.75" customHeight="1">
      <c r="N749" s="11"/>
      <c r="W749" s="11"/>
    </row>
    <row r="750" ht="12.75" customHeight="1">
      <c r="N750" s="11"/>
      <c r="W750" s="11"/>
    </row>
    <row r="751" ht="12.75" customHeight="1">
      <c r="N751" s="11"/>
      <c r="W751" s="11"/>
    </row>
    <row r="752" ht="12.75" customHeight="1">
      <c r="N752" s="11"/>
      <c r="W752" s="11"/>
    </row>
    <row r="753" ht="12.75" customHeight="1">
      <c r="N753" s="11"/>
      <c r="W753" s="11"/>
    </row>
    <row r="754" ht="12.75" customHeight="1">
      <c r="N754" s="11"/>
      <c r="W754" s="11"/>
    </row>
    <row r="755" ht="12.75" customHeight="1">
      <c r="N755" s="11"/>
      <c r="W755" s="11"/>
    </row>
    <row r="756" ht="12.75" customHeight="1">
      <c r="N756" s="11"/>
      <c r="W756" s="11"/>
    </row>
    <row r="757" ht="12.75" customHeight="1">
      <c r="N757" s="11"/>
      <c r="W757" s="11"/>
    </row>
    <row r="758" ht="12.75" customHeight="1">
      <c r="N758" s="11"/>
      <c r="W758" s="11"/>
    </row>
    <row r="759" ht="12.75" customHeight="1">
      <c r="N759" s="11"/>
      <c r="W759" s="11"/>
    </row>
    <row r="760" ht="12.75" customHeight="1">
      <c r="N760" s="11"/>
      <c r="W760" s="11"/>
    </row>
    <row r="761" ht="12.75" customHeight="1">
      <c r="N761" s="11"/>
      <c r="W761" s="11"/>
    </row>
    <row r="762" ht="12.75" customHeight="1">
      <c r="N762" s="11"/>
      <c r="W762" s="11"/>
    </row>
    <row r="763" ht="12.75" customHeight="1">
      <c r="N763" s="11"/>
      <c r="W763" s="11"/>
    </row>
    <row r="764" ht="12.75" customHeight="1">
      <c r="N764" s="11"/>
      <c r="W764" s="11"/>
    </row>
    <row r="765" ht="12.75" customHeight="1">
      <c r="N765" s="11"/>
      <c r="W765" s="11"/>
    </row>
    <row r="766" ht="12.75" customHeight="1">
      <c r="N766" s="11"/>
      <c r="W766" s="11"/>
    </row>
    <row r="767" ht="12.75" customHeight="1">
      <c r="N767" s="11"/>
      <c r="W767" s="11"/>
    </row>
    <row r="768" ht="12.75" customHeight="1">
      <c r="N768" s="11"/>
      <c r="W768" s="11"/>
    </row>
    <row r="769" ht="12.75" customHeight="1">
      <c r="N769" s="11"/>
      <c r="W769" s="11"/>
    </row>
    <row r="770" ht="12.75" customHeight="1">
      <c r="N770" s="11"/>
      <c r="W770" s="11"/>
    </row>
    <row r="771" ht="12.75" customHeight="1">
      <c r="N771" s="11"/>
      <c r="W771" s="11"/>
    </row>
    <row r="772" ht="12.75" customHeight="1">
      <c r="N772" s="11"/>
      <c r="W772" s="11"/>
    </row>
    <row r="773" ht="12.75" customHeight="1">
      <c r="N773" s="11"/>
      <c r="W773" s="11"/>
    </row>
    <row r="774" ht="12.75" customHeight="1">
      <c r="N774" s="11"/>
      <c r="W774" s="11"/>
    </row>
    <row r="775" ht="12.75" customHeight="1">
      <c r="N775" s="11"/>
      <c r="W775" s="11"/>
    </row>
    <row r="776" ht="12.75" customHeight="1">
      <c r="N776" s="11"/>
      <c r="W776" s="11"/>
    </row>
    <row r="777" ht="12.75" customHeight="1">
      <c r="N777" s="11"/>
      <c r="W777" s="11"/>
    </row>
    <row r="778" ht="12.75" customHeight="1">
      <c r="N778" s="11"/>
      <c r="W778" s="11"/>
    </row>
    <row r="779" ht="12.75" customHeight="1">
      <c r="N779" s="11"/>
      <c r="W779" s="11"/>
    </row>
    <row r="780" ht="12.75" customHeight="1">
      <c r="N780" s="11"/>
      <c r="W780" s="11"/>
    </row>
    <row r="781" ht="12.75" customHeight="1">
      <c r="N781" s="11"/>
      <c r="W781" s="11"/>
    </row>
    <row r="782" ht="12.75" customHeight="1">
      <c r="N782" s="11"/>
      <c r="W782" s="11"/>
    </row>
    <row r="783" ht="12.75" customHeight="1">
      <c r="N783" s="11"/>
      <c r="W783" s="11"/>
    </row>
    <row r="784" ht="12.75" customHeight="1">
      <c r="N784" s="11"/>
      <c r="W784" s="11"/>
    </row>
    <row r="785" ht="12.75" customHeight="1">
      <c r="N785" s="11"/>
      <c r="W785" s="11"/>
    </row>
    <row r="786" ht="12.75" customHeight="1">
      <c r="N786" s="11"/>
      <c r="W786" s="11"/>
    </row>
    <row r="787" ht="12.75" customHeight="1">
      <c r="N787" s="11"/>
      <c r="W787" s="11"/>
    </row>
    <row r="788" ht="12.75" customHeight="1">
      <c r="N788" s="11"/>
      <c r="W788" s="11"/>
    </row>
    <row r="789" ht="12.75" customHeight="1">
      <c r="N789" s="11"/>
      <c r="W789" s="11"/>
    </row>
    <row r="790" ht="12.75" customHeight="1">
      <c r="N790" s="11"/>
      <c r="W790" s="11"/>
    </row>
    <row r="791" ht="12.75" customHeight="1">
      <c r="N791" s="11"/>
      <c r="W791" s="11"/>
    </row>
    <row r="792" ht="12.75" customHeight="1">
      <c r="N792" s="11"/>
      <c r="W792" s="11"/>
    </row>
    <row r="793" ht="12.75" customHeight="1">
      <c r="N793" s="11"/>
      <c r="W793" s="11"/>
    </row>
    <row r="794" ht="12.75" customHeight="1">
      <c r="N794" s="11"/>
      <c r="W794" s="11"/>
    </row>
    <row r="795" ht="12.75" customHeight="1">
      <c r="N795" s="11"/>
      <c r="W795" s="11"/>
    </row>
    <row r="796" ht="12.75" customHeight="1">
      <c r="N796" s="11"/>
      <c r="W796" s="11"/>
    </row>
    <row r="797" ht="12.75" customHeight="1">
      <c r="N797" s="11"/>
      <c r="W797" s="11"/>
    </row>
    <row r="798" ht="12.75" customHeight="1">
      <c r="N798" s="11"/>
      <c r="W798" s="11"/>
    </row>
    <row r="799" ht="12.75" customHeight="1">
      <c r="N799" s="11"/>
      <c r="W799" s="11"/>
    </row>
    <row r="800" ht="12.75" customHeight="1">
      <c r="N800" s="11"/>
      <c r="W800" s="11"/>
    </row>
    <row r="801" ht="12.75" customHeight="1">
      <c r="N801" s="11"/>
      <c r="W801" s="11"/>
    </row>
    <row r="802" ht="12.75" customHeight="1">
      <c r="N802" s="11"/>
      <c r="W802" s="11"/>
    </row>
    <row r="803" ht="12.75" customHeight="1">
      <c r="N803" s="11"/>
      <c r="W803" s="11"/>
    </row>
    <row r="804" ht="12.75" customHeight="1">
      <c r="N804" s="11"/>
      <c r="W804" s="11"/>
    </row>
    <row r="805" ht="12.75" customHeight="1">
      <c r="N805" s="11"/>
      <c r="W805" s="11"/>
    </row>
    <row r="806" ht="12.75" customHeight="1">
      <c r="N806" s="11"/>
      <c r="W806" s="11"/>
    </row>
    <row r="807" ht="12.75" customHeight="1">
      <c r="N807" s="11"/>
      <c r="W807" s="11"/>
    </row>
    <row r="808" ht="12.75" customHeight="1">
      <c r="N808" s="11"/>
      <c r="W808" s="11"/>
    </row>
    <row r="809" ht="12.75" customHeight="1">
      <c r="N809" s="11"/>
      <c r="W809" s="11"/>
    </row>
    <row r="810" ht="12.75" customHeight="1">
      <c r="N810" s="11"/>
      <c r="W810" s="11"/>
    </row>
    <row r="811" ht="12.75" customHeight="1">
      <c r="N811" s="11"/>
      <c r="W811" s="11"/>
    </row>
    <row r="812" ht="12.75" customHeight="1">
      <c r="N812" s="11"/>
      <c r="W812" s="11"/>
    </row>
    <row r="813" ht="12.75" customHeight="1">
      <c r="N813" s="11"/>
      <c r="W813" s="11"/>
    </row>
    <row r="814" ht="12.75" customHeight="1">
      <c r="N814" s="11"/>
      <c r="W814" s="11"/>
    </row>
    <row r="815" ht="12.75" customHeight="1">
      <c r="N815" s="11"/>
      <c r="W815" s="11"/>
    </row>
    <row r="816" ht="12.75" customHeight="1">
      <c r="N816" s="11"/>
      <c r="W816" s="11"/>
    </row>
    <row r="817" ht="12.75" customHeight="1">
      <c r="N817" s="11"/>
      <c r="W817" s="11"/>
    </row>
    <row r="818" ht="12.75" customHeight="1">
      <c r="N818" s="11"/>
      <c r="W818" s="11"/>
    </row>
    <row r="819" ht="12.75" customHeight="1">
      <c r="N819" s="11"/>
      <c r="W819" s="11"/>
    </row>
    <row r="820" ht="12.75" customHeight="1">
      <c r="N820" s="11"/>
      <c r="W820" s="11"/>
    </row>
    <row r="821" ht="12.75" customHeight="1">
      <c r="N821" s="11"/>
      <c r="W821" s="11"/>
    </row>
    <row r="822" ht="12.75" customHeight="1">
      <c r="N822" s="11"/>
      <c r="W822" s="11"/>
    </row>
    <row r="823" ht="12.75" customHeight="1">
      <c r="N823" s="11"/>
      <c r="W823" s="11"/>
    </row>
    <row r="824" ht="12.75" customHeight="1">
      <c r="N824" s="11"/>
      <c r="W824" s="11"/>
    </row>
    <row r="825" ht="12.75" customHeight="1">
      <c r="N825" s="11"/>
      <c r="W825" s="11"/>
    </row>
    <row r="826" ht="12.75" customHeight="1">
      <c r="N826" s="11"/>
      <c r="W826" s="11"/>
    </row>
    <row r="827" ht="12.75" customHeight="1">
      <c r="N827" s="11"/>
      <c r="W827" s="11"/>
    </row>
    <row r="828" ht="12.75" customHeight="1">
      <c r="N828" s="11"/>
      <c r="W828" s="11"/>
    </row>
    <row r="829" ht="12.75" customHeight="1">
      <c r="N829" s="11"/>
      <c r="W829" s="11"/>
    </row>
    <row r="830" ht="12.75" customHeight="1">
      <c r="N830" s="11"/>
      <c r="W830" s="11"/>
    </row>
    <row r="831" ht="12.75" customHeight="1">
      <c r="N831" s="11"/>
      <c r="W831" s="11"/>
    </row>
    <row r="832" ht="12.75" customHeight="1">
      <c r="N832" s="11"/>
      <c r="W832" s="11"/>
    </row>
    <row r="833" ht="12.75" customHeight="1">
      <c r="N833" s="11"/>
      <c r="W833" s="11"/>
    </row>
    <row r="834" ht="12.75" customHeight="1">
      <c r="N834" s="11"/>
      <c r="W834" s="11"/>
    </row>
    <row r="835" ht="12.75" customHeight="1">
      <c r="N835" s="11"/>
      <c r="W835" s="11"/>
    </row>
    <row r="836" ht="12.75" customHeight="1">
      <c r="N836" s="11"/>
      <c r="W836" s="11"/>
    </row>
    <row r="837" ht="12.75" customHeight="1">
      <c r="N837" s="11"/>
      <c r="W837" s="11"/>
    </row>
    <row r="838" ht="12.75" customHeight="1">
      <c r="N838" s="11"/>
      <c r="W838" s="11"/>
    </row>
    <row r="839" ht="12.75" customHeight="1">
      <c r="N839" s="11"/>
      <c r="W839" s="11"/>
    </row>
    <row r="840" ht="12.75" customHeight="1">
      <c r="N840" s="11"/>
      <c r="W840" s="11"/>
    </row>
    <row r="841" ht="12.75" customHeight="1">
      <c r="N841" s="11"/>
      <c r="W841" s="11"/>
    </row>
    <row r="842" ht="12.75" customHeight="1">
      <c r="N842" s="11"/>
      <c r="W842" s="11"/>
    </row>
    <row r="843" ht="12.75" customHeight="1">
      <c r="N843" s="11"/>
      <c r="W843" s="11"/>
    </row>
    <row r="844" ht="12.75" customHeight="1">
      <c r="N844" s="11"/>
      <c r="W844" s="11"/>
    </row>
    <row r="845" ht="12.75" customHeight="1">
      <c r="N845" s="11"/>
      <c r="W845" s="11"/>
    </row>
    <row r="846" ht="12.75" customHeight="1">
      <c r="N846" s="11"/>
      <c r="W846" s="11"/>
    </row>
    <row r="847" ht="12.75" customHeight="1">
      <c r="N847" s="11"/>
      <c r="W847" s="11"/>
    </row>
    <row r="848" ht="12.75" customHeight="1">
      <c r="N848" s="11"/>
      <c r="W848" s="11"/>
    </row>
    <row r="849" ht="12.75" customHeight="1">
      <c r="N849" s="11"/>
      <c r="W849" s="11"/>
    </row>
    <row r="850" ht="12.75" customHeight="1">
      <c r="N850" s="11"/>
      <c r="W850" s="11"/>
    </row>
    <row r="851" ht="12.75" customHeight="1">
      <c r="N851" s="11"/>
      <c r="W851" s="11"/>
    </row>
    <row r="852" ht="12.75" customHeight="1">
      <c r="N852" s="11"/>
      <c r="W852" s="11"/>
    </row>
    <row r="853" ht="12.75" customHeight="1">
      <c r="N853" s="11"/>
      <c r="W853" s="11"/>
    </row>
    <row r="854" ht="12.75" customHeight="1">
      <c r="N854" s="11"/>
      <c r="W854" s="11"/>
    </row>
    <row r="855" ht="12.75" customHeight="1">
      <c r="N855" s="11"/>
      <c r="W855" s="11"/>
    </row>
    <row r="856" ht="12.75" customHeight="1">
      <c r="N856" s="11"/>
      <c r="W856" s="11"/>
    </row>
    <row r="857" ht="12.75" customHeight="1">
      <c r="N857" s="11"/>
      <c r="W857" s="11"/>
    </row>
    <row r="858" ht="12.75" customHeight="1">
      <c r="N858" s="11"/>
      <c r="W858" s="11"/>
    </row>
    <row r="859" ht="12.75" customHeight="1">
      <c r="N859" s="11"/>
      <c r="W859" s="11"/>
    </row>
    <row r="860" ht="12.75" customHeight="1">
      <c r="N860" s="11"/>
      <c r="W860" s="11"/>
    </row>
    <row r="861" ht="12.75" customHeight="1">
      <c r="N861" s="11"/>
      <c r="W861" s="11"/>
    </row>
    <row r="862" ht="12.75" customHeight="1">
      <c r="N862" s="11"/>
      <c r="W862" s="11"/>
    </row>
    <row r="863" ht="12.75" customHeight="1">
      <c r="N863" s="11"/>
      <c r="W863" s="11"/>
    </row>
    <row r="864" ht="12.75" customHeight="1">
      <c r="N864" s="11"/>
      <c r="W864" s="11"/>
    </row>
    <row r="865" ht="12.75" customHeight="1">
      <c r="N865" s="11"/>
      <c r="W865" s="11"/>
    </row>
    <row r="866" ht="12.75" customHeight="1">
      <c r="N866" s="11"/>
      <c r="W866" s="11"/>
    </row>
    <row r="867" ht="12.75" customHeight="1">
      <c r="N867" s="11"/>
      <c r="W867" s="11"/>
    </row>
    <row r="868" ht="12.75" customHeight="1">
      <c r="N868" s="11"/>
      <c r="W868" s="11"/>
    </row>
    <row r="869" ht="12.75" customHeight="1">
      <c r="N869" s="11"/>
      <c r="W869" s="11"/>
    </row>
    <row r="870" ht="12.75" customHeight="1">
      <c r="N870" s="11"/>
      <c r="W870" s="11"/>
    </row>
    <row r="871" ht="12.75" customHeight="1">
      <c r="N871" s="11"/>
      <c r="W871" s="11"/>
    </row>
    <row r="872" ht="12.75" customHeight="1">
      <c r="N872" s="11"/>
      <c r="W872" s="11"/>
    </row>
    <row r="873" ht="12.75" customHeight="1">
      <c r="N873" s="11"/>
      <c r="W873" s="11"/>
    </row>
    <row r="874" ht="12.75" customHeight="1">
      <c r="N874" s="11"/>
      <c r="W874" s="11"/>
    </row>
    <row r="875" ht="12.75" customHeight="1">
      <c r="N875" s="11"/>
      <c r="W875" s="11"/>
    </row>
    <row r="876" ht="12.75" customHeight="1">
      <c r="N876" s="11"/>
      <c r="W876" s="11"/>
    </row>
    <row r="877" ht="12.75" customHeight="1">
      <c r="N877" s="11"/>
      <c r="W877" s="11"/>
    </row>
    <row r="878" ht="12.75" customHeight="1">
      <c r="N878" s="11"/>
      <c r="W878" s="11"/>
    </row>
    <row r="879" ht="12.75" customHeight="1">
      <c r="N879" s="11"/>
      <c r="W879" s="11"/>
    </row>
    <row r="880" ht="12.75" customHeight="1">
      <c r="N880" s="11"/>
      <c r="W880" s="11"/>
    </row>
    <row r="881" ht="12.75" customHeight="1">
      <c r="N881" s="11"/>
      <c r="W881" s="11"/>
    </row>
    <row r="882" ht="12.75" customHeight="1">
      <c r="N882" s="11"/>
      <c r="W882" s="11"/>
    </row>
    <row r="883" ht="12.75" customHeight="1">
      <c r="N883" s="11"/>
      <c r="W883" s="11"/>
    </row>
    <row r="884" ht="12.75" customHeight="1">
      <c r="N884" s="11"/>
      <c r="W884" s="11"/>
    </row>
    <row r="885" ht="12.75" customHeight="1">
      <c r="N885" s="11"/>
      <c r="W885" s="11"/>
    </row>
    <row r="886" ht="12.75" customHeight="1">
      <c r="N886" s="11"/>
      <c r="W886" s="11"/>
    </row>
    <row r="887" ht="12.75" customHeight="1">
      <c r="N887" s="11"/>
      <c r="W887" s="11"/>
    </row>
    <row r="888" ht="12.75" customHeight="1">
      <c r="N888" s="11"/>
      <c r="W888" s="11"/>
    </row>
    <row r="889" ht="12.75" customHeight="1">
      <c r="N889" s="11"/>
      <c r="W889" s="11"/>
    </row>
    <row r="890" ht="12.75" customHeight="1">
      <c r="N890" s="11"/>
      <c r="W890" s="11"/>
    </row>
    <row r="891" ht="12.75" customHeight="1">
      <c r="N891" s="11"/>
      <c r="W891" s="11"/>
    </row>
    <row r="892" ht="12.75" customHeight="1">
      <c r="N892" s="11"/>
      <c r="W892" s="11"/>
    </row>
    <row r="893" ht="12.75" customHeight="1">
      <c r="N893" s="11"/>
      <c r="W893" s="11"/>
    </row>
    <row r="894" ht="12.75" customHeight="1">
      <c r="N894" s="11"/>
      <c r="W894" s="11"/>
    </row>
    <row r="895" ht="12.75" customHeight="1">
      <c r="N895" s="11"/>
      <c r="W895" s="11"/>
    </row>
    <row r="896" ht="12.75" customHeight="1">
      <c r="N896" s="11"/>
      <c r="W896" s="11"/>
    </row>
    <row r="897" ht="12.75" customHeight="1">
      <c r="N897" s="11"/>
      <c r="W897" s="11"/>
    </row>
    <row r="898" ht="12.75" customHeight="1">
      <c r="N898" s="11"/>
      <c r="W898" s="11"/>
    </row>
    <row r="899" ht="12.75" customHeight="1">
      <c r="N899" s="11"/>
      <c r="W899" s="11"/>
    </row>
    <row r="900" ht="12.75" customHeight="1">
      <c r="N900" s="11"/>
      <c r="W900" s="11"/>
    </row>
    <row r="901" ht="12.75" customHeight="1">
      <c r="N901" s="11"/>
      <c r="W901" s="11"/>
    </row>
    <row r="902" ht="12.75" customHeight="1">
      <c r="N902" s="11"/>
      <c r="W902" s="11"/>
    </row>
    <row r="903" ht="12.75" customHeight="1">
      <c r="N903" s="11"/>
      <c r="W903" s="11"/>
    </row>
    <row r="904" ht="12.75" customHeight="1">
      <c r="N904" s="11"/>
      <c r="W904" s="11"/>
    </row>
    <row r="905" ht="12.75" customHeight="1">
      <c r="N905" s="11"/>
      <c r="W905" s="11"/>
    </row>
    <row r="906" ht="12.75" customHeight="1">
      <c r="N906" s="11"/>
      <c r="W906" s="11"/>
    </row>
    <row r="907" ht="12.75" customHeight="1">
      <c r="N907" s="11"/>
      <c r="W907" s="11"/>
    </row>
    <row r="908" ht="12.75" customHeight="1">
      <c r="N908" s="11"/>
      <c r="W908" s="11"/>
    </row>
    <row r="909" ht="12.75" customHeight="1">
      <c r="N909" s="11"/>
      <c r="W909" s="11"/>
    </row>
    <row r="910" ht="12.75" customHeight="1">
      <c r="N910" s="11"/>
      <c r="W910" s="11"/>
    </row>
    <row r="911" ht="12.75" customHeight="1">
      <c r="N911" s="11"/>
      <c r="W911" s="11"/>
    </row>
    <row r="912" ht="12.75" customHeight="1">
      <c r="N912" s="11"/>
      <c r="W912" s="11"/>
    </row>
    <row r="913" ht="12.75" customHeight="1">
      <c r="N913" s="11"/>
      <c r="W913" s="11"/>
    </row>
    <row r="914" ht="12.75" customHeight="1">
      <c r="N914" s="11"/>
      <c r="W914" s="11"/>
    </row>
    <row r="915" ht="12.75" customHeight="1">
      <c r="N915" s="11"/>
      <c r="W915" s="11"/>
    </row>
    <row r="916" ht="12.75" customHeight="1">
      <c r="N916" s="11"/>
      <c r="W916" s="11"/>
    </row>
    <row r="917" ht="12.75" customHeight="1">
      <c r="N917" s="11"/>
      <c r="W917" s="11"/>
    </row>
    <row r="918" ht="12.75" customHeight="1">
      <c r="N918" s="11"/>
      <c r="W918" s="11"/>
    </row>
    <row r="919" ht="12.75" customHeight="1">
      <c r="N919" s="11"/>
      <c r="W919" s="11"/>
    </row>
    <row r="920" ht="12.75" customHeight="1">
      <c r="N920" s="11"/>
      <c r="W920" s="11"/>
    </row>
    <row r="921" ht="12.75" customHeight="1">
      <c r="N921" s="11"/>
      <c r="W921" s="11"/>
    </row>
    <row r="922" ht="12.75" customHeight="1">
      <c r="N922" s="11"/>
      <c r="W922" s="11"/>
    </row>
    <row r="923" ht="12.75" customHeight="1">
      <c r="N923" s="11"/>
      <c r="W923" s="11"/>
    </row>
    <row r="924" ht="12.75" customHeight="1">
      <c r="N924" s="11"/>
      <c r="W924" s="11"/>
    </row>
    <row r="925" ht="12.75" customHeight="1">
      <c r="N925" s="11"/>
      <c r="W925" s="11"/>
    </row>
    <row r="926" ht="12.75" customHeight="1">
      <c r="N926" s="11"/>
      <c r="W926" s="11"/>
    </row>
    <row r="927" ht="12.75" customHeight="1">
      <c r="N927" s="11"/>
      <c r="W927" s="11"/>
    </row>
    <row r="928" ht="12.75" customHeight="1">
      <c r="N928" s="11"/>
      <c r="W928" s="11"/>
    </row>
    <row r="929" ht="12.75" customHeight="1">
      <c r="N929" s="11"/>
      <c r="W929" s="11"/>
    </row>
    <row r="930" ht="12.75" customHeight="1">
      <c r="N930" s="11"/>
      <c r="W930" s="11"/>
    </row>
    <row r="931" ht="12.75" customHeight="1">
      <c r="N931" s="11"/>
      <c r="W931" s="11"/>
    </row>
    <row r="932" ht="12.75" customHeight="1">
      <c r="N932" s="11"/>
      <c r="W932" s="11"/>
    </row>
    <row r="933" ht="12.75" customHeight="1">
      <c r="N933" s="11"/>
      <c r="W933" s="11"/>
    </row>
    <row r="934" ht="12.75" customHeight="1">
      <c r="N934" s="11"/>
      <c r="W934" s="11"/>
    </row>
    <row r="935" ht="12.75" customHeight="1">
      <c r="N935" s="11"/>
      <c r="W935" s="11"/>
    </row>
    <row r="936" ht="12.75" customHeight="1">
      <c r="N936" s="11"/>
      <c r="W936" s="11"/>
    </row>
    <row r="937" ht="12.75" customHeight="1">
      <c r="N937" s="11"/>
      <c r="W937" s="11"/>
    </row>
    <row r="938" ht="12.75" customHeight="1">
      <c r="N938" s="11"/>
      <c r="W938" s="11"/>
    </row>
    <row r="939" ht="12.75" customHeight="1">
      <c r="N939" s="11"/>
      <c r="W939" s="11"/>
    </row>
    <row r="940" ht="12.75" customHeight="1">
      <c r="N940" s="11"/>
      <c r="W940" s="11"/>
    </row>
    <row r="941" ht="12.75" customHeight="1">
      <c r="N941" s="11"/>
      <c r="W941" s="11"/>
    </row>
    <row r="942" ht="12.75" customHeight="1">
      <c r="N942" s="11"/>
      <c r="W942" s="11"/>
    </row>
    <row r="943" ht="12.75" customHeight="1">
      <c r="N943" s="11"/>
      <c r="W943" s="11"/>
    </row>
    <row r="944" ht="12.75" customHeight="1">
      <c r="N944" s="11"/>
      <c r="W944" s="11"/>
    </row>
    <row r="945" ht="12.75" customHeight="1">
      <c r="N945" s="11"/>
      <c r="W945" s="11"/>
    </row>
    <row r="946" ht="12.75" customHeight="1">
      <c r="N946" s="11"/>
      <c r="W946" s="11"/>
    </row>
    <row r="947" ht="12.75" customHeight="1">
      <c r="N947" s="11"/>
      <c r="W947" s="11"/>
    </row>
    <row r="948" ht="12.75" customHeight="1">
      <c r="N948" s="11"/>
      <c r="W948" s="11"/>
    </row>
    <row r="949" ht="12.75" customHeight="1">
      <c r="N949" s="11"/>
      <c r="W949" s="11"/>
    </row>
    <row r="950" ht="12.75" customHeight="1">
      <c r="N950" s="11"/>
      <c r="W950" s="11"/>
    </row>
    <row r="951" ht="12.75" customHeight="1">
      <c r="N951" s="11"/>
      <c r="W951" s="11"/>
    </row>
    <row r="952" ht="12.75" customHeight="1">
      <c r="N952" s="11"/>
      <c r="W952" s="11"/>
    </row>
    <row r="953" ht="12.75" customHeight="1">
      <c r="N953" s="11"/>
      <c r="W953" s="11"/>
    </row>
    <row r="954" ht="12.75" customHeight="1">
      <c r="N954" s="11"/>
      <c r="W954" s="11"/>
    </row>
    <row r="955" ht="12.75" customHeight="1">
      <c r="N955" s="11"/>
      <c r="W955" s="11"/>
    </row>
    <row r="956" ht="12.75" customHeight="1">
      <c r="N956" s="11"/>
      <c r="W956" s="11"/>
    </row>
    <row r="957" ht="12.75" customHeight="1">
      <c r="N957" s="11"/>
      <c r="W957" s="11"/>
    </row>
    <row r="958" ht="12.75" customHeight="1">
      <c r="N958" s="11"/>
      <c r="W958" s="11"/>
    </row>
    <row r="959" ht="12.75" customHeight="1">
      <c r="N959" s="11"/>
      <c r="W959" s="11"/>
    </row>
    <row r="960" ht="12.75" customHeight="1">
      <c r="N960" s="11"/>
      <c r="W960" s="11"/>
    </row>
    <row r="961" ht="12.75" customHeight="1">
      <c r="N961" s="11"/>
      <c r="W961" s="11"/>
    </row>
    <row r="962" ht="12.75" customHeight="1">
      <c r="N962" s="11"/>
      <c r="W962" s="11"/>
    </row>
    <row r="963" ht="12.75" customHeight="1">
      <c r="N963" s="11"/>
      <c r="W963" s="11"/>
    </row>
    <row r="964" ht="12.75" customHeight="1">
      <c r="N964" s="11"/>
      <c r="W964" s="11"/>
    </row>
    <row r="965" ht="12.75" customHeight="1">
      <c r="N965" s="11"/>
      <c r="W965" s="11"/>
    </row>
    <row r="966" ht="12.75" customHeight="1">
      <c r="N966" s="11"/>
      <c r="W966" s="11"/>
    </row>
    <row r="967" ht="12.75" customHeight="1">
      <c r="N967" s="11"/>
      <c r="W967" s="11"/>
    </row>
    <row r="968" ht="12.75" customHeight="1">
      <c r="N968" s="11"/>
      <c r="W968" s="11"/>
    </row>
    <row r="969" ht="12.75" customHeight="1">
      <c r="N969" s="11"/>
      <c r="W969" s="11"/>
    </row>
    <row r="970" ht="12.75" customHeight="1">
      <c r="N970" s="11"/>
      <c r="W970" s="11"/>
    </row>
    <row r="971" ht="12.75" customHeight="1">
      <c r="N971" s="11"/>
      <c r="W971" s="11"/>
    </row>
    <row r="972" ht="12.75" customHeight="1">
      <c r="N972" s="11"/>
      <c r="W972" s="11"/>
    </row>
    <row r="973" ht="12.75" customHeight="1">
      <c r="N973" s="11"/>
      <c r="W973" s="11"/>
    </row>
    <row r="974" ht="12.75" customHeight="1">
      <c r="N974" s="11"/>
      <c r="W974" s="11"/>
    </row>
    <row r="975" ht="12.75" customHeight="1">
      <c r="N975" s="11"/>
      <c r="W975" s="11"/>
    </row>
    <row r="976" ht="12.75" customHeight="1">
      <c r="N976" s="11"/>
      <c r="W976" s="11"/>
    </row>
    <row r="977" ht="12.75" customHeight="1">
      <c r="N977" s="11"/>
      <c r="W977" s="11"/>
    </row>
    <row r="978" ht="12.75" customHeight="1">
      <c r="N978" s="11"/>
      <c r="W978" s="11"/>
    </row>
    <row r="979" ht="12.75" customHeight="1">
      <c r="N979" s="11"/>
      <c r="W979" s="11"/>
    </row>
    <row r="980" ht="12.75" customHeight="1">
      <c r="N980" s="11"/>
      <c r="W980" s="11"/>
    </row>
    <row r="981" ht="12.75" customHeight="1">
      <c r="N981" s="11"/>
      <c r="W981" s="11"/>
    </row>
    <row r="982" ht="12.75" customHeight="1">
      <c r="N982" s="11"/>
      <c r="W982" s="11"/>
    </row>
    <row r="983" ht="12.75" customHeight="1">
      <c r="N983" s="11"/>
      <c r="W983" s="11"/>
    </row>
    <row r="984" ht="12.75" customHeight="1">
      <c r="N984" s="11"/>
      <c r="W984" s="11"/>
    </row>
    <row r="985" ht="12.75" customHeight="1">
      <c r="N985" s="11"/>
      <c r="W985" s="11"/>
    </row>
    <row r="986" ht="12.75" customHeight="1">
      <c r="N986" s="11"/>
      <c r="W986" s="11"/>
    </row>
    <row r="987" ht="12.75" customHeight="1">
      <c r="N987" s="11"/>
      <c r="W987" s="11"/>
    </row>
    <row r="988" ht="12.75" customHeight="1">
      <c r="N988" s="11"/>
      <c r="W988" s="11"/>
    </row>
    <row r="989" ht="12.75" customHeight="1">
      <c r="N989" s="11"/>
      <c r="W989" s="11"/>
    </row>
    <row r="990" ht="12.75" customHeight="1">
      <c r="N990" s="11"/>
      <c r="W990" s="11"/>
    </row>
    <row r="991" ht="12.75" customHeight="1">
      <c r="N991" s="11"/>
      <c r="W991" s="11"/>
    </row>
    <row r="992" ht="12.75" customHeight="1">
      <c r="N992" s="11"/>
      <c r="W992" s="11"/>
    </row>
    <row r="993" ht="12.75" customHeight="1">
      <c r="N993" s="11"/>
      <c r="W993" s="11"/>
    </row>
    <row r="994" ht="12.75" customHeight="1">
      <c r="N994" s="11"/>
      <c r="W994" s="11"/>
    </row>
    <row r="995" ht="12.75" customHeight="1">
      <c r="N995" s="11"/>
      <c r="W995" s="11"/>
    </row>
    <row r="996" ht="12.75" customHeight="1">
      <c r="N996" s="11"/>
      <c r="W996" s="11"/>
    </row>
    <row r="997" ht="12.75" customHeight="1">
      <c r="N997" s="11"/>
      <c r="W997" s="11"/>
    </row>
    <row r="998" ht="12.75" customHeight="1">
      <c r="N998" s="11"/>
      <c r="W998" s="11"/>
    </row>
    <row r="999" ht="12.75" customHeight="1">
      <c r="N999" s="11"/>
      <c r="W999" s="11"/>
    </row>
    <row r="1000" ht="12.75" customHeight="1">
      <c r="N1000" s="11"/>
      <c r="W1000" s="11"/>
    </row>
    <row r="1001" ht="12.75" customHeight="1">
      <c r="N1001" s="11"/>
      <c r="W1001" s="11"/>
    </row>
  </sheetData>
  <conditionalFormatting sqref="B2:AA70 B72:AA1001">
    <cfRule type="cellIs" dxfId="1" priority="1" operator="greaterThan">
      <formula>0</formula>
    </cfRule>
  </conditionalFormatting>
  <conditionalFormatting sqref="B2:AA70 B72:AA1001">
    <cfRule type="cellIs" dxfId="0" priority="2" operator="lessThan">
      <formula>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43"/>
    <col customWidth="1" min="2" max="2" width="6.43"/>
    <col customWidth="1" min="3" max="3" width="9.14"/>
    <col customWidth="1" min="4" max="4" width="18.43"/>
    <col customWidth="1" min="5" max="5" width="9.86"/>
    <col customWidth="1" min="6" max="6" width="10.71"/>
    <col customWidth="1" min="7" max="7" width="10.0"/>
    <col customWidth="1" min="8" max="8" width="14.0"/>
    <col customWidth="1" min="9" max="9" width="11.29"/>
    <col customWidth="1" min="10" max="10" width="10.14"/>
    <col customWidth="1" min="11" max="11" width="8.14"/>
    <col customWidth="1" min="12" max="12" width="9.14"/>
    <col customWidth="1" min="13" max="13" width="9.43"/>
    <col customWidth="1" min="14" max="14" width="9.14"/>
    <col customWidth="1" min="15" max="15" width="7.14"/>
    <col customWidth="1" min="16" max="16" width="13.0"/>
    <col customWidth="1" min="17" max="17" width="11.0"/>
    <col customWidth="1" min="18" max="18" width="10.86"/>
    <col customWidth="1" min="19" max="19" width="7.14"/>
    <col customWidth="1" min="20" max="20" width="8.57"/>
    <col customWidth="1" min="21" max="21" width="8.14"/>
    <col customWidth="1" min="22" max="22" width="8.57"/>
    <col customWidth="1" min="23" max="23" width="7.57"/>
    <col customWidth="1" min="24" max="24" width="15.43"/>
    <col customWidth="1" min="25" max="25" width="6.57"/>
    <col customWidth="1" min="26" max="26" width="11.0"/>
    <col customWidth="1" min="27" max="27" width="13.57"/>
  </cols>
  <sheetData>
    <row r="1" ht="21.0" customHeight="1">
      <c r="A1" s="30" t="s">
        <v>106</v>
      </c>
      <c r="B1" s="9" t="s">
        <v>5</v>
      </c>
      <c r="C1" s="10" t="s">
        <v>1</v>
      </c>
      <c r="D1" s="12" t="s">
        <v>3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3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3" t="s">
        <v>24</v>
      </c>
      <c r="X1" s="10" t="s">
        <v>25</v>
      </c>
      <c r="Y1" s="10" t="s">
        <v>26</v>
      </c>
      <c r="Z1" s="10" t="s">
        <v>27</v>
      </c>
      <c r="AA1" s="14" t="s">
        <v>28</v>
      </c>
    </row>
    <row r="2" ht="12.75" customHeight="1">
      <c r="A2" s="1" t="s">
        <v>55</v>
      </c>
      <c r="B2" s="22">
        <f>(clingo!C27-telingo!C27)/clingo!C27</f>
        <v>0</v>
      </c>
      <c r="C2" s="23">
        <f>(clingo!D27-telingo!D27)/clingo!D27</f>
        <v>0.806412092</v>
      </c>
      <c r="D2" s="18">
        <f>IFERROR(('clingo-grounding-time'!D27-'telingo-grounding-time'!D27)/'clingo-grounding-time'!D27,"-")</f>
        <v>-0.846473029</v>
      </c>
      <c r="E2" s="23">
        <f>(clingo!E27-telingo!E27)/clingo!E27</f>
        <v>0.7534917118</v>
      </c>
      <c r="F2" s="23">
        <f>(clingo!F27-telingo!F27)/clingo!F27</f>
        <v>0.7602515946</v>
      </c>
      <c r="G2" s="23">
        <f>(clingo!G27-telingo!G27)/clingo!G27</f>
        <v>0.7112903226</v>
      </c>
      <c r="H2" s="23">
        <f>IFERROR((clingo!H27-telingo!H27)/clingo!H27,"--")</f>
        <v>-0.08333333333</v>
      </c>
      <c r="I2" s="23">
        <f>(clingo!I27-telingo!I27)/clingo!I27</f>
        <v>0</v>
      </c>
      <c r="J2" s="23">
        <f>(clingo!J27-telingo!J27)/clingo!J27</f>
        <v>0.7528201053</v>
      </c>
      <c r="K2" s="23">
        <f>(clingo!K27-telingo!K27)/clingo!K27</f>
        <v>0.6971153846</v>
      </c>
      <c r="L2" s="23">
        <f>(clingo!L27-telingo!L27)/clingo!L27</f>
        <v>0.6788990826</v>
      </c>
      <c r="M2" s="23">
        <f>(clingo!M27-telingo!M27)/clingo!M27</f>
        <v>0.7602674158</v>
      </c>
      <c r="N2" s="24">
        <f>IFERROR((clingo!N27-telingo!N27)/clingo!N27,"--")</f>
        <v>0.726512534</v>
      </c>
      <c r="O2" s="23">
        <f>IFERROR((clingo!O27-telingo!O27)/clingo!O27,0)</f>
        <v>0</v>
      </c>
      <c r="P2" s="23">
        <f>(clingo!P27-telingo!P27)/clingo!P27</f>
        <v>0.7602674158</v>
      </c>
      <c r="Q2" s="23">
        <f>(clingo!Q27-telingo!Q27)/clingo!Q27</f>
        <v>0.7604007807</v>
      </c>
      <c r="R2" s="23">
        <f>(clingo!R27-telingo!R27)/clingo!R27</f>
        <v>0.4588235294</v>
      </c>
      <c r="S2" s="23">
        <f>(clingo!S27-telingo!S27)/clingo!S27</f>
        <v>-0.00002221679145</v>
      </c>
      <c r="T2" s="23">
        <f>(clingo!T27-telingo!T27)/clingo!T27</f>
        <v>0</v>
      </c>
      <c r="U2" s="23">
        <f>(clingo!U27-telingo!U27)/clingo!U27</f>
        <v>-0.00005997361161</v>
      </c>
      <c r="V2" s="23">
        <f>(clingo!V27-telingo!V27)/clingo!V27</f>
        <v>0</v>
      </c>
      <c r="W2" s="24" t="str">
        <f>IFERROR((clingo!W27-telingo!W27)/clingo!W27,"--")</f>
        <v>--</v>
      </c>
      <c r="X2" s="23">
        <f>(clingo!X27-telingo!X27)/clingo!X27</f>
        <v>0</v>
      </c>
      <c r="Y2" s="28" t="b">
        <f>EXACT(clingo!Y27,telingo!Y27)</f>
        <v>1</v>
      </c>
      <c r="Z2" s="23">
        <f>(clingo!Z27-telingo!Z27)/clingo!Z27</f>
        <v>0</v>
      </c>
      <c r="AA2" s="29">
        <f>(clingo!AA27-telingo!AA27)/clingo!AA27</f>
        <v>0.02035016315</v>
      </c>
    </row>
    <row r="3" ht="12.75" customHeight="1">
      <c r="A3" s="1" t="s">
        <v>92</v>
      </c>
      <c r="B3" s="22">
        <f>(clingo!C62-telingo!C62)/clingo!C62</f>
        <v>0</v>
      </c>
      <c r="C3" s="23">
        <f>(clingo!D62-telingo!D62)/clingo!D62</f>
        <v>0.04792412854</v>
      </c>
      <c r="D3" s="18">
        <f>IFERROR(('clingo-grounding-time'!D62-'telingo-grounding-time'!D62)/'clingo-grounding-time'!D62,"-")</f>
        <v>-0.826446281</v>
      </c>
      <c r="E3" s="23">
        <f>(clingo!E62-telingo!E62)/clingo!E62</f>
        <v>0.06448158836</v>
      </c>
      <c r="F3" s="23">
        <f>(clingo!F62-telingo!F62)/clingo!F62</f>
        <v>0.06953276922</v>
      </c>
      <c r="G3" s="23">
        <f>(clingo!G62-telingo!G62)/clingo!G62</f>
        <v>0.08163265306</v>
      </c>
      <c r="H3" s="23">
        <f>IFERROR((clingo!H62-telingo!H62)/clingo!H62,"--")</f>
        <v>0.3333333333</v>
      </c>
      <c r="I3" s="23">
        <f>(clingo!I62-telingo!I62)/clingo!I62</f>
        <v>0</v>
      </c>
      <c r="J3" s="23">
        <f>(clingo!J62-telingo!J62)/clingo!J62</f>
        <v>0.06954373423</v>
      </c>
      <c r="K3" s="23">
        <f>(clingo!K62-telingo!K62)/clingo!K62</f>
        <v>0.1252420917</v>
      </c>
      <c r="L3" s="23">
        <f>(clingo!L62-telingo!L62)/clingo!L62</f>
        <v>0.1704649043</v>
      </c>
      <c r="M3" s="23">
        <f>(clingo!M62-telingo!M62)/clingo!M62</f>
        <v>0.06954373423</v>
      </c>
      <c r="N3" s="24" t="str">
        <f>IFERROR((clingo!N62-telingo!N62)/clingo!N62,"--")</f>
        <v>--</v>
      </c>
      <c r="O3" s="23">
        <f>IFERROR((clingo!O62-telingo!O62)/clingo!O62,0)</f>
        <v>0</v>
      </c>
      <c r="P3" s="23">
        <f>(clingo!P62-telingo!P62)/clingo!P62</f>
        <v>0.06954373423</v>
      </c>
      <c r="Q3" s="23">
        <f>(clingo!Q62-telingo!Q62)/clingo!Q62</f>
        <v>0.06882156308</v>
      </c>
      <c r="R3" s="23">
        <f>(clingo!R62-telingo!R62)/clingo!R62</f>
        <v>0.1709129512</v>
      </c>
      <c r="S3" s="23">
        <f>(clingo!S62-telingo!S62)/clingo!S62</f>
        <v>-0.00003045994517</v>
      </c>
      <c r="T3" s="23">
        <f>(clingo!T62-telingo!T62)/clingo!T62</f>
        <v>0</v>
      </c>
      <c r="U3" s="23">
        <f>(clingo!U62-telingo!U62)/clingo!U62</f>
        <v>-0.00008780402142</v>
      </c>
      <c r="V3" s="23">
        <f>(clingo!V62-telingo!V62)/clingo!V62</f>
        <v>0</v>
      </c>
      <c r="W3" s="24">
        <f>IFERROR((clingo!W62-telingo!W62)/clingo!W62,"--")</f>
        <v>0</v>
      </c>
      <c r="X3" s="23">
        <f>(clingo!X62-telingo!X62)/clingo!X62</f>
        <v>0</v>
      </c>
      <c r="Y3" s="28" t="b">
        <f>EXACT(clingo!Y62,telingo!Y62)</f>
        <v>1</v>
      </c>
      <c r="Z3" s="23">
        <f>(clingo!Z62-telingo!Z62)/clingo!Z62</f>
        <v>0</v>
      </c>
      <c r="AA3" s="29">
        <f>(clingo!AA62-telingo!AA62)/clingo!AA62</f>
        <v>0.03226290516</v>
      </c>
    </row>
    <row r="4" ht="12.75" customHeight="1">
      <c r="A4" s="1" t="s">
        <v>51</v>
      </c>
      <c r="B4" s="22">
        <f>(clingo!C23-telingo!C23)/clingo!C23</f>
        <v>0</v>
      </c>
      <c r="C4" s="23">
        <f>(clingo!D23-telingo!D23)/clingo!D23</f>
        <v>-1.921611466</v>
      </c>
      <c r="D4" s="18">
        <f>IFERROR(('clingo-grounding-time'!D23-'telingo-grounding-time'!D23)/'clingo-grounding-time'!D23,"-")</f>
        <v>-0.7419354839</v>
      </c>
      <c r="E4" s="23">
        <f>(clingo!E23-telingo!E23)/clingo!E23</f>
        <v>-1.284415391</v>
      </c>
      <c r="F4" s="23">
        <f>(clingo!F23-telingo!F23)/clingo!F23</f>
        <v>-1.278418315</v>
      </c>
      <c r="G4" s="23">
        <f>(clingo!G23-telingo!G23)/clingo!G23</f>
        <v>-0.8253012048</v>
      </c>
      <c r="H4" s="23">
        <f>IFERROR((clingo!H23-telingo!H23)/clingo!H23,"--")</f>
        <v>0</v>
      </c>
      <c r="I4" s="23">
        <f>(clingo!I23-telingo!I23)/clingo!I23</f>
        <v>0</v>
      </c>
      <c r="J4" s="23">
        <f>(clingo!J23-telingo!J23)/clingo!J23</f>
        <v>-1.242258012</v>
      </c>
      <c r="K4" s="23">
        <f>(clingo!K23-telingo!K23)/clingo!K23</f>
        <v>-0.7478849408</v>
      </c>
      <c r="L4" s="23">
        <f>(clingo!L23-telingo!L23)/clingo!L23</f>
        <v>-1.491596639</v>
      </c>
      <c r="M4" s="23">
        <f>(clingo!M23-telingo!M23)/clingo!M23</f>
        <v>-1.278559045</v>
      </c>
      <c r="N4" s="24">
        <f>IFERROR((clingo!N23-telingo!N23)/clingo!N23,"--")</f>
        <v>-1.033544304</v>
      </c>
      <c r="O4" s="23">
        <f>IFERROR((clingo!O23-telingo!O23)/clingo!O23,0)</f>
        <v>0</v>
      </c>
      <c r="P4" s="23">
        <f>(clingo!P23-telingo!P23)/clingo!P23</f>
        <v>-1.278559045</v>
      </c>
      <c r="Q4" s="23">
        <f>(clingo!Q23-telingo!Q23)/clingo!Q23</f>
        <v>-1.280176333</v>
      </c>
      <c r="R4" s="23">
        <f>(clingo!R23-telingo!R23)/clingo!R23</f>
        <v>0.119047619</v>
      </c>
      <c r="S4" s="23">
        <f>(clingo!S23-telingo!S23)/clingo!S23</f>
        <v>-0.00005566998831</v>
      </c>
      <c r="T4" s="23">
        <f>(clingo!T23-telingo!T23)/clingo!T23</f>
        <v>0</v>
      </c>
      <c r="U4" s="23">
        <f>(clingo!U23-telingo!U23)/clingo!U23</f>
        <v>-0.0001476886723</v>
      </c>
      <c r="V4" s="23">
        <f>(clingo!V23-telingo!V23)/clingo!V23</f>
        <v>0</v>
      </c>
      <c r="W4" s="24" t="str">
        <f>IFERROR((clingo!W23-telingo!W23)/clingo!W23,"--")</f>
        <v>--</v>
      </c>
      <c r="X4" s="23">
        <f>(clingo!X23-telingo!X23)/clingo!X23</f>
        <v>0</v>
      </c>
      <c r="Y4" s="28" t="b">
        <f>EXACT(clingo!Y23,telingo!Y23)</f>
        <v>1</v>
      </c>
      <c r="Z4" s="23">
        <f>(clingo!Z23-telingo!Z23)/clingo!Z23</f>
        <v>0</v>
      </c>
      <c r="AA4" s="29">
        <f>(clingo!AA23-telingo!AA23)/clingo!AA23</f>
        <v>-0.0580054524</v>
      </c>
    </row>
    <row r="5" ht="12.75" customHeight="1">
      <c r="A5" s="1" t="s">
        <v>87</v>
      </c>
      <c r="B5" s="22">
        <f>(clingo!C57-telingo!C57)/clingo!C57</f>
        <v>0</v>
      </c>
      <c r="C5" s="23">
        <f>(clingo!D57-telingo!D57)/clingo!D57</f>
        <v>-0.3364485981</v>
      </c>
      <c r="D5" s="18">
        <f>IFERROR(('clingo-grounding-time'!D57-'telingo-grounding-time'!D57)/'clingo-grounding-time'!D57,"-")</f>
        <v>-0.6543209877</v>
      </c>
      <c r="E5" s="23">
        <f>(clingo!E57-telingo!E57)/clingo!E57</f>
        <v>-0.1918524978</v>
      </c>
      <c r="F5" s="23">
        <f>(clingo!F57-telingo!F57)/clingo!F57</f>
        <v>-0.193877551</v>
      </c>
      <c r="G5" s="23">
        <f>(clingo!G57-telingo!G57)/clingo!G57</f>
        <v>-0.2444444444</v>
      </c>
      <c r="H5" s="23">
        <f>IFERROR((clingo!H57-telingo!H57)/clingo!H57,"--")</f>
        <v>-0.2</v>
      </c>
      <c r="I5" s="23">
        <f>(clingo!I57-telingo!I57)/clingo!I57</f>
        <v>0</v>
      </c>
      <c r="J5" s="23">
        <f>(clingo!J57-telingo!J57)/clingo!J57</f>
        <v>-0.1941518629</v>
      </c>
      <c r="K5" s="23">
        <f>(clingo!K57-telingo!K57)/clingo!K57</f>
        <v>-0.01140684411</v>
      </c>
      <c r="L5" s="23">
        <f>(clingo!L57-telingo!L57)/clingo!L57</f>
        <v>-0.1807228916</v>
      </c>
      <c r="M5" s="23">
        <f>(clingo!M57-telingo!M57)/clingo!M57</f>
        <v>-0.1941518629</v>
      </c>
      <c r="N5" s="24" t="str">
        <f>IFERROR((clingo!N57-telingo!N57)/clingo!N57,"--")</f>
        <v>--</v>
      </c>
      <c r="O5" s="23">
        <f>IFERROR((clingo!O57-telingo!O57)/clingo!O57,0)</f>
        <v>0</v>
      </c>
      <c r="P5" s="23">
        <f>(clingo!P57-telingo!P57)/clingo!P57</f>
        <v>-0.1941518629</v>
      </c>
      <c r="Q5" s="23">
        <f>(clingo!Q57-telingo!Q57)/clingo!Q57</f>
        <v>-0.1978446196</v>
      </c>
      <c r="R5" s="23">
        <f>(clingo!R57-telingo!R57)/clingo!R57</f>
        <v>-0.03472222222</v>
      </c>
      <c r="S5" s="23">
        <f>(clingo!S57-telingo!S57)/clingo!S57</f>
        <v>-0.00004949269983</v>
      </c>
      <c r="T5" s="23">
        <f>(clingo!T57-telingo!T57)/clingo!T57</f>
        <v>0</v>
      </c>
      <c r="U5" s="23">
        <f>(clingo!U57-telingo!U57)/clingo!U57</f>
        <v>-0.0001418842225</v>
      </c>
      <c r="V5" s="23">
        <f>(clingo!V57-telingo!V57)/clingo!V57</f>
        <v>0</v>
      </c>
      <c r="W5" s="24">
        <f>IFERROR((clingo!W57-telingo!W57)/clingo!W57,"--")</f>
        <v>0</v>
      </c>
      <c r="X5" s="23">
        <f>(clingo!X57-telingo!X57)/clingo!X57</f>
        <v>0</v>
      </c>
      <c r="Y5" s="28" t="b">
        <f>EXACT(clingo!Y57,telingo!Y57)</f>
        <v>1</v>
      </c>
      <c r="Z5" s="23">
        <f>(clingo!Z57-telingo!Z57)/clingo!Z57</f>
        <v>0</v>
      </c>
      <c r="AA5" s="29">
        <f>(clingo!AA57-telingo!AA57)/clingo!AA57</f>
        <v>-0.0092280146</v>
      </c>
    </row>
    <row r="6" ht="12.75" customHeight="1">
      <c r="A6" s="1" t="s">
        <v>97</v>
      </c>
      <c r="B6" s="22">
        <f>(clingo!C67-telingo!C67)/clingo!C67</f>
        <v>0</v>
      </c>
      <c r="C6" s="23">
        <f>(clingo!D67-telingo!D67)/clingo!D67</f>
        <v>-1.262973116</v>
      </c>
      <c r="D6" s="18">
        <f>IFERROR(('clingo-grounding-time'!D67-'telingo-grounding-time'!D67)/'clingo-grounding-time'!D67,"-")</f>
        <v>-0.6057692308</v>
      </c>
      <c r="E6" s="23">
        <f>(clingo!E67-telingo!E67)/clingo!E67</f>
        <v>-0.439436173</v>
      </c>
      <c r="F6" s="23">
        <f>(clingo!F67-telingo!F67)/clingo!F67</f>
        <v>-0.4370533781</v>
      </c>
      <c r="G6" s="23">
        <f>(clingo!G67-telingo!G67)/clingo!G67</f>
        <v>-0.3385650224</v>
      </c>
      <c r="H6" s="23">
        <f>IFERROR((clingo!H67-telingo!H67)/clingo!H67,"--")</f>
        <v>0.3888888889</v>
      </c>
      <c r="I6" s="23">
        <f>(clingo!I67-telingo!I67)/clingo!I67</f>
        <v>0</v>
      </c>
      <c r="J6" s="23">
        <f>(clingo!J67-telingo!J67)/clingo!J67</f>
        <v>-0.4370583579</v>
      </c>
      <c r="K6" s="23">
        <f>(clingo!K67-telingo!K67)/clingo!K67</f>
        <v>-0.304964539</v>
      </c>
      <c r="L6" s="23">
        <f>(clingo!L67-telingo!L67)/clingo!L67</f>
        <v>-0.2063305979</v>
      </c>
      <c r="M6" s="23">
        <f>(clingo!M67-telingo!M67)/clingo!M67</f>
        <v>-0.4370583579</v>
      </c>
      <c r="N6" s="24" t="str">
        <f>IFERROR((clingo!N67-telingo!N67)/clingo!N67,"--")</f>
        <v>--</v>
      </c>
      <c r="O6" s="23">
        <f>IFERROR((clingo!O67-telingo!O67)/clingo!O67,0)</f>
        <v>0</v>
      </c>
      <c r="P6" s="23">
        <f>(clingo!P67-telingo!P67)/clingo!P67</f>
        <v>-0.4370583579</v>
      </c>
      <c r="Q6" s="23">
        <f>(clingo!Q67-telingo!Q67)/clingo!Q67</f>
        <v>-0.4372782785</v>
      </c>
      <c r="R6" s="23">
        <f>(clingo!R67-telingo!R67)/clingo!R67</f>
        <v>0.02914001421</v>
      </c>
      <c r="S6" s="23">
        <f>(clingo!S67-telingo!S67)/clingo!S67</f>
        <v>-0.000007033338022</v>
      </c>
      <c r="T6" s="23">
        <f>(clingo!T67-telingo!T67)/clingo!T67</f>
        <v>0</v>
      </c>
      <c r="U6" s="23">
        <f>(clingo!U67-telingo!U67)/clingo!U67</f>
        <v>-0.0001314924392</v>
      </c>
      <c r="V6" s="23">
        <f>(clingo!V67-telingo!V67)/clingo!V67</f>
        <v>0</v>
      </c>
      <c r="W6" s="24" t="str">
        <f>IFERROR((clingo!W67-telingo!W67)/clingo!W67,"--")</f>
        <v>--</v>
      </c>
      <c r="X6" s="23">
        <f>(clingo!X67-telingo!X67)/clingo!X67</f>
        <v>0</v>
      </c>
      <c r="Y6" s="28" t="b">
        <f>EXACT(clingo!Y67,telingo!Y67)</f>
        <v>1</v>
      </c>
      <c r="Z6" s="23">
        <f>(clingo!Z67-telingo!Z67)/clingo!Z67</f>
        <v>0</v>
      </c>
      <c r="AA6" s="29">
        <f>(clingo!AA67-telingo!AA67)/clingo!AA67</f>
        <v>0.005474231793</v>
      </c>
    </row>
    <row r="7" ht="12.75" customHeight="1">
      <c r="A7" s="1" t="s">
        <v>90</v>
      </c>
      <c r="B7" s="22">
        <f>(clingo!C60-telingo!C60)/clingo!C60</f>
        <v>0</v>
      </c>
      <c r="C7" s="23">
        <f>(clingo!D60-telingo!D60)/clingo!D60</f>
        <v>-0.2685185185</v>
      </c>
      <c r="D7" s="18">
        <f>IFERROR(('clingo-grounding-time'!D60-'telingo-grounding-time'!D60)/'clingo-grounding-time'!D60,"-")</f>
        <v>-0.5427350427</v>
      </c>
      <c r="E7" s="23">
        <f>(clingo!E60-telingo!E60)/clingo!E60</f>
        <v>-0.1832245914</v>
      </c>
      <c r="F7" s="23">
        <f>(clingo!F60-telingo!F60)/clingo!F60</f>
        <v>-0.1876179351</v>
      </c>
      <c r="G7" s="23">
        <f>(clingo!G60-telingo!G60)/clingo!G60</f>
        <v>-0.1515151515</v>
      </c>
      <c r="H7" s="23">
        <f>IFERROR((clingo!H60-telingo!H60)/clingo!H60,"--")</f>
        <v>-0.1666666667</v>
      </c>
      <c r="I7" s="23">
        <f>(clingo!I60-telingo!I60)/clingo!I60</f>
        <v>0</v>
      </c>
      <c r="J7" s="23">
        <f>(clingo!J60-telingo!J60)/clingo!J60</f>
        <v>-0.1878204552</v>
      </c>
      <c r="K7" s="23">
        <f>(clingo!K60-telingo!K60)/clingo!K60</f>
        <v>-0.06512605042</v>
      </c>
      <c r="L7" s="23">
        <f>(clingo!L60-telingo!L60)/clingo!L60</f>
        <v>0.1154446178</v>
      </c>
      <c r="M7" s="23">
        <f>(clingo!M60-telingo!M60)/clingo!M60</f>
        <v>-0.1878204552</v>
      </c>
      <c r="N7" s="24" t="str">
        <f>IFERROR((clingo!N60-telingo!N60)/clingo!N60,"--")</f>
        <v>--</v>
      </c>
      <c r="O7" s="23">
        <f>IFERROR((clingo!O60-telingo!O60)/clingo!O60,0)</f>
        <v>0</v>
      </c>
      <c r="P7" s="23">
        <f>(clingo!P60-telingo!P60)/clingo!P60</f>
        <v>-0.1878204552</v>
      </c>
      <c r="Q7" s="23">
        <f>(clingo!Q60-telingo!Q60)/clingo!Q60</f>
        <v>-0.1914893617</v>
      </c>
      <c r="R7" s="23">
        <f>(clingo!R60-telingo!R60)/clingo!R60</f>
        <v>0.1512605042</v>
      </c>
      <c r="S7" s="23">
        <f>(clingo!S60-telingo!S60)/clingo!S60</f>
        <v>-0.00004142330475</v>
      </c>
      <c r="T7" s="23">
        <f>(clingo!T60-telingo!T60)/clingo!T60</f>
        <v>0</v>
      </c>
      <c r="U7" s="23">
        <f>(clingo!U60-telingo!U60)/clingo!U60</f>
        <v>-0.0001095170299</v>
      </c>
      <c r="V7" s="23">
        <f>(clingo!V60-telingo!V60)/clingo!V60</f>
        <v>0</v>
      </c>
      <c r="W7" s="24">
        <f>IFERROR((clingo!W60-telingo!W60)/clingo!W60,"--")</f>
        <v>0</v>
      </c>
      <c r="X7" s="23">
        <f>(clingo!X60-telingo!X60)/clingo!X60</f>
        <v>0</v>
      </c>
      <c r="Y7" s="28" t="b">
        <f>EXACT(clingo!Y60,telingo!Y60)</f>
        <v>1</v>
      </c>
      <c r="Z7" s="23">
        <f>(clingo!Z60-telingo!Z60)/clingo!Z60</f>
        <v>0</v>
      </c>
      <c r="AA7" s="29">
        <f>(clingo!AA60-telingo!AA60)/clingo!AA60</f>
        <v>0.005553467786</v>
      </c>
    </row>
    <row r="8" ht="12.75" customHeight="1">
      <c r="A8" s="1" t="s">
        <v>89</v>
      </c>
      <c r="B8" s="22">
        <f>(clingo!C59-telingo!C59)/clingo!C59</f>
        <v>0</v>
      </c>
      <c r="C8" s="23">
        <f>(clingo!D59-telingo!D59)/clingo!D59</f>
        <v>0.2068965517</v>
      </c>
      <c r="D8" s="18">
        <f>IFERROR(('clingo-grounding-time'!D59-'telingo-grounding-time'!D59)/'clingo-grounding-time'!D59,"-")</f>
        <v>-0.5414847162</v>
      </c>
      <c r="E8" s="23">
        <f>(clingo!E59-telingo!E59)/clingo!E59</f>
        <v>0.1865694184</v>
      </c>
      <c r="F8" s="23">
        <f>(clingo!F59-telingo!F59)/clingo!F59</f>
        <v>0.1820586106</v>
      </c>
      <c r="G8" s="23">
        <f>(clingo!G59-telingo!G59)/clingo!G59</f>
        <v>0.1431623932</v>
      </c>
      <c r="H8" s="23">
        <f>IFERROR((clingo!H59-telingo!H59)/clingo!H59,"--")</f>
        <v>0</v>
      </c>
      <c r="I8" s="23">
        <f>(clingo!I59-telingo!I59)/clingo!I59</f>
        <v>0</v>
      </c>
      <c r="J8" s="23">
        <f>(clingo!J59-telingo!J59)/clingo!J59</f>
        <v>0.1820856459</v>
      </c>
      <c r="K8" s="23">
        <f>(clingo!K59-telingo!K59)/clingo!K59</f>
        <v>-0.1723329426</v>
      </c>
      <c r="L8" s="23">
        <f>(clingo!L59-telingo!L59)/clingo!L59</f>
        <v>-0.1296180338</v>
      </c>
      <c r="M8" s="23">
        <f>(clingo!M59-telingo!M59)/clingo!M59</f>
        <v>0.1820856459</v>
      </c>
      <c r="N8" s="24" t="str">
        <f>IFERROR((clingo!N59-telingo!N59)/clingo!N59,"--")</f>
        <v>--</v>
      </c>
      <c r="O8" s="23">
        <f>IFERROR((clingo!O59-telingo!O59)/clingo!O59,0)</f>
        <v>0</v>
      </c>
      <c r="P8" s="23">
        <f>(clingo!P59-telingo!P59)/clingo!P59</f>
        <v>0.1820856459</v>
      </c>
      <c r="Q8" s="23">
        <f>(clingo!Q59-telingo!Q59)/clingo!Q59</f>
        <v>0.1831726474</v>
      </c>
      <c r="R8" s="23">
        <f>(clingo!R59-telingo!R59)/clingo!R59</f>
        <v>-0.2206896552</v>
      </c>
      <c r="S8" s="23">
        <f>(clingo!S59-telingo!S59)/clingo!S59</f>
        <v>0.00009509319133</v>
      </c>
      <c r="T8" s="23">
        <f>(clingo!T59-telingo!T59)/clingo!T59</f>
        <v>0</v>
      </c>
      <c r="U8" s="23">
        <f>(clingo!U59-telingo!U59)/clingo!U59</f>
        <v>-0.000135998912</v>
      </c>
      <c r="V8" s="23">
        <f>(clingo!V59-telingo!V59)/clingo!V59</f>
        <v>0.0004131662305</v>
      </c>
      <c r="W8" s="24">
        <f>IFERROR((clingo!W59-telingo!W59)/clingo!W59,"--")</f>
        <v>0</v>
      </c>
      <c r="X8" s="23">
        <f>(clingo!X59-telingo!X59)/clingo!X59</f>
        <v>-0.000676132522</v>
      </c>
      <c r="Y8" s="28" t="b">
        <f>EXACT(clingo!Y59,telingo!Y59)</f>
        <v>1</v>
      </c>
      <c r="Z8" s="23">
        <f>(clingo!Z59-telingo!Z59)/clingo!Z59</f>
        <v>0.0004364271167</v>
      </c>
      <c r="AA8" s="29">
        <f>(clingo!AA59-telingo!AA59)/clingo!AA59</f>
        <v>-0.0003873716831</v>
      </c>
    </row>
    <row r="9" ht="12.75" customHeight="1">
      <c r="A9" s="1" t="s">
        <v>54</v>
      </c>
      <c r="B9" s="22">
        <f>(clingo!C26-telingo!C26)/clingo!C26</f>
        <v>0</v>
      </c>
      <c r="C9" s="23">
        <f>(clingo!D26-telingo!D26)/clingo!D26</f>
        <v>-0.03365813168</v>
      </c>
      <c r="D9" s="18">
        <f>IFERROR(('clingo-grounding-time'!D26-'telingo-grounding-time'!D26)/'clingo-grounding-time'!D26,"-")</f>
        <v>-0.5226130653</v>
      </c>
      <c r="E9" s="23">
        <f>(clingo!E26-telingo!E26)/clingo!E26</f>
        <v>-0.08685781921</v>
      </c>
      <c r="F9" s="23">
        <f>(clingo!F26-telingo!F26)/clingo!F26</f>
        <v>-0.1086521031</v>
      </c>
      <c r="G9" s="23">
        <f>(clingo!G26-telingo!G26)/clingo!G26</f>
        <v>-0.1137085137</v>
      </c>
      <c r="H9" s="23">
        <f>IFERROR((clingo!H26-telingo!H26)/clingo!H26,"--")</f>
        <v>-0.1428571429</v>
      </c>
      <c r="I9" s="23">
        <f>(clingo!I26-telingo!I26)/clingo!I26</f>
        <v>0</v>
      </c>
      <c r="J9" s="23">
        <f>(clingo!J26-telingo!J26)/clingo!J26</f>
        <v>-0.07404611958</v>
      </c>
      <c r="K9" s="23">
        <f>(clingo!K26-telingo!K26)/clingo!K26</f>
        <v>0.06324011086</v>
      </c>
      <c r="L9" s="23">
        <f>(clingo!L26-telingo!L26)/clingo!L26</f>
        <v>-0.0782345443</v>
      </c>
      <c r="M9" s="23">
        <f>(clingo!M26-telingo!M26)/clingo!M26</f>
        <v>-0.1086524074</v>
      </c>
      <c r="N9" s="24">
        <f>IFERROR((clingo!N26-telingo!N26)/clingo!N26,"--")</f>
        <v>0.3645148409</v>
      </c>
      <c r="O9" s="23">
        <f>IFERROR((clingo!O26-telingo!O26)/clingo!O26,0)</f>
        <v>0</v>
      </c>
      <c r="P9" s="23">
        <f>(clingo!P26-telingo!P26)/clingo!P26</f>
        <v>-0.1086524074</v>
      </c>
      <c r="Q9" s="23">
        <f>(clingo!Q26-telingo!Q26)/clingo!Q26</f>
        <v>-0.1086718131</v>
      </c>
      <c r="R9" s="23">
        <f>(clingo!R26-telingo!R26)/clingo!R26</f>
        <v>0.1282051282</v>
      </c>
      <c r="S9" s="23">
        <f>(clingo!S26-telingo!S26)/clingo!S26</f>
        <v>-0.00003309395373</v>
      </c>
      <c r="T9" s="23">
        <f>(clingo!T26-telingo!T26)/clingo!T26</f>
        <v>0</v>
      </c>
      <c r="U9" s="23">
        <f>(clingo!U26-telingo!U26)/clingo!U26</f>
        <v>-0.00008906305664</v>
      </c>
      <c r="V9" s="23">
        <f>(clingo!V26-telingo!V26)/clingo!V26</f>
        <v>0</v>
      </c>
      <c r="W9" s="24" t="str">
        <f>IFERROR((clingo!W26-telingo!W26)/clingo!W26,"--")</f>
        <v>--</v>
      </c>
      <c r="X9" s="23">
        <f>(clingo!X26-telingo!X26)/clingo!X26</f>
        <v>0</v>
      </c>
      <c r="Y9" s="28" t="b">
        <f>EXACT(clingo!Y26,telingo!Y26)</f>
        <v>1</v>
      </c>
      <c r="Z9" s="23">
        <f>(clingo!Z26-telingo!Z26)/clingo!Z26</f>
        <v>0</v>
      </c>
      <c r="AA9" s="29">
        <f>(clingo!AA26-telingo!AA26)/clingo!AA26</f>
        <v>-0.01705480319</v>
      </c>
    </row>
    <row r="10" ht="12.75" customHeight="1">
      <c r="A10" s="1" t="s">
        <v>52</v>
      </c>
      <c r="B10" s="22">
        <f>(clingo!C24-telingo!C24)/clingo!C24</f>
        <v>0</v>
      </c>
      <c r="C10" s="23">
        <f>(clingo!D24-telingo!D24)/clingo!D24</f>
        <v>-1.231343284</v>
      </c>
      <c r="D10" s="18">
        <f>IFERROR(('clingo-grounding-time'!D24-'telingo-grounding-time'!D24)/'clingo-grounding-time'!D24,"-")</f>
        <v>-0.46875</v>
      </c>
      <c r="E10" s="23">
        <f>(clingo!E24-telingo!E24)/clingo!E24</f>
        <v>-0.6777624581</v>
      </c>
      <c r="F10" s="23">
        <f>(clingo!F24-telingo!F24)/clingo!F24</f>
        <v>-0.7811860941</v>
      </c>
      <c r="G10" s="23">
        <f>(clingo!G24-telingo!G24)/clingo!G24</f>
        <v>-0.5416666667</v>
      </c>
      <c r="H10" s="23">
        <f>IFERROR((clingo!H24-telingo!H24)/clingo!H24,"--")</f>
        <v>0.1818181818</v>
      </c>
      <c r="I10" s="23">
        <f>(clingo!I24-telingo!I24)/clingo!I24</f>
        <v>0</v>
      </c>
      <c r="J10" s="23">
        <f>(clingo!J24-telingo!J24)/clingo!J24</f>
        <v>-0.7074303406</v>
      </c>
      <c r="K10" s="23">
        <f>(clingo!K24-telingo!K24)/clingo!K24</f>
        <v>-0.5</v>
      </c>
      <c r="L10" s="23">
        <f>(clingo!L24-telingo!L24)/clingo!L24</f>
        <v>-1.379310345</v>
      </c>
      <c r="M10" s="23">
        <f>(clingo!M24-telingo!M24)/clingo!M24</f>
        <v>-0.781871345</v>
      </c>
      <c r="N10" s="24">
        <f>IFERROR((clingo!N24-telingo!N24)/clingo!N24,"--")</f>
        <v>-0.4764065336</v>
      </c>
      <c r="O10" s="23">
        <f>IFERROR((clingo!O24-telingo!O24)/clingo!O24,0)</f>
        <v>0</v>
      </c>
      <c r="P10" s="23">
        <f>(clingo!P24-telingo!P24)/clingo!P24</f>
        <v>-0.781871345</v>
      </c>
      <c r="Q10" s="23">
        <f>(clingo!Q24-telingo!Q24)/clingo!Q24</f>
        <v>-0.7866195108</v>
      </c>
      <c r="R10" s="23">
        <f>(clingo!R24-telingo!R24)/clingo!R24</f>
        <v>-0.1851851852</v>
      </c>
      <c r="S10" s="23">
        <f>(clingo!S24-telingo!S24)/clingo!S24</f>
        <v>-0.00004904364885</v>
      </c>
      <c r="T10" s="23">
        <f>(clingo!T24-telingo!T24)/clingo!T24</f>
        <v>0</v>
      </c>
      <c r="U10" s="23">
        <f>(clingo!U24-telingo!U24)/clingo!U24</f>
        <v>-0.000124501992</v>
      </c>
      <c r="V10" s="23">
        <f>(clingo!V24-telingo!V24)/clingo!V24</f>
        <v>0</v>
      </c>
      <c r="W10" s="24" t="str">
        <f>IFERROR((clingo!W24-telingo!W24)/clingo!W24,"--")</f>
        <v>--</v>
      </c>
      <c r="X10" s="23">
        <f>(clingo!X24-telingo!X24)/clingo!X24</f>
        <v>0</v>
      </c>
      <c r="Y10" s="28" t="b">
        <f>EXACT(clingo!Y24,telingo!Y24)</f>
        <v>1</v>
      </c>
      <c r="Z10" s="23">
        <f>(clingo!Z24-telingo!Z24)/clingo!Z24</f>
        <v>0</v>
      </c>
      <c r="AA10" s="29">
        <f>(clingo!AA24-telingo!AA24)/clingo!AA24</f>
        <v>0.02114697627</v>
      </c>
    </row>
    <row r="11" ht="12.75" customHeight="1">
      <c r="A11" s="1" t="s">
        <v>53</v>
      </c>
      <c r="B11" s="22">
        <f>(clingo!C25-telingo!C25)/clingo!C25</f>
        <v>0</v>
      </c>
      <c r="C11" s="23">
        <f>(clingo!D25-telingo!D25)/clingo!D25</f>
        <v>0.393496949</v>
      </c>
      <c r="D11" s="18">
        <f>IFERROR(('clingo-grounding-time'!D25-'telingo-grounding-time'!D25)/'clingo-grounding-time'!D25,"-")</f>
        <v>-0.4482758621</v>
      </c>
      <c r="E11" s="23">
        <f>(clingo!E25-telingo!E25)/clingo!E25</f>
        <v>0.3371488212</v>
      </c>
      <c r="F11" s="23">
        <f>(clingo!F25-telingo!F25)/clingo!F25</f>
        <v>0.3491744361</v>
      </c>
      <c r="G11" s="23">
        <f>(clingo!G25-telingo!G25)/clingo!G25</f>
        <v>0.2668831169</v>
      </c>
      <c r="H11" s="23">
        <f>IFERROR((clingo!H25-telingo!H25)/clingo!H25,"--")</f>
        <v>0.07692307692</v>
      </c>
      <c r="I11" s="23">
        <f>(clingo!I25-telingo!I25)/clingo!I25</f>
        <v>0</v>
      </c>
      <c r="J11" s="23">
        <f>(clingo!J25-telingo!J25)/clingo!J25</f>
        <v>0.3688707766</v>
      </c>
      <c r="K11" s="23">
        <f>(clingo!K25-telingo!K25)/clingo!K25</f>
        <v>0.2417195208</v>
      </c>
      <c r="L11" s="23">
        <f>(clingo!L25-telingo!L25)/clingo!L25</f>
        <v>0.2231932773</v>
      </c>
      <c r="M11" s="23">
        <f>(clingo!M25-telingo!M25)/clingo!M25</f>
        <v>0.3491767303</v>
      </c>
      <c r="N11" s="24">
        <f>IFERROR((clingo!N25-telingo!N25)/clingo!N25,"--")</f>
        <v>0.438373158</v>
      </c>
      <c r="O11" s="23">
        <f>IFERROR((clingo!O25-telingo!O25)/clingo!O25,0)</f>
        <v>0</v>
      </c>
      <c r="P11" s="23">
        <f>(clingo!P25-telingo!P25)/clingo!P25</f>
        <v>0.3491767303</v>
      </c>
      <c r="Q11" s="23">
        <f>(clingo!Q25-telingo!Q25)/clingo!Q25</f>
        <v>0.3492019944</v>
      </c>
      <c r="R11" s="23">
        <f>(clingo!R25-telingo!R25)/clingo!R25</f>
        <v>0.1724137931</v>
      </c>
      <c r="S11" s="23">
        <f>(clingo!S25-telingo!S25)/clingo!S25</f>
        <v>-0.00003876419739</v>
      </c>
      <c r="T11" s="23">
        <f>(clingo!T25-telingo!T25)/clingo!T25</f>
        <v>0</v>
      </c>
      <c r="U11" s="23">
        <f>(clingo!U25-telingo!U25)/clingo!U25</f>
        <v>-0.0001039392994</v>
      </c>
      <c r="V11" s="23">
        <f>(clingo!V25-telingo!V25)/clingo!V25</f>
        <v>0</v>
      </c>
      <c r="W11" s="24" t="str">
        <f>IFERROR((clingo!W25-telingo!W25)/clingo!W25,"--")</f>
        <v>--</v>
      </c>
      <c r="X11" s="23">
        <f>(clingo!X25-telingo!X25)/clingo!X25</f>
        <v>0</v>
      </c>
      <c r="Y11" s="28" t="b">
        <f>EXACT(clingo!Y25,telingo!Y25)</f>
        <v>1</v>
      </c>
      <c r="Z11" s="23">
        <f>(clingo!Z25-telingo!Z25)/clingo!Z25</f>
        <v>0</v>
      </c>
      <c r="AA11" s="29">
        <f>(clingo!AA25-telingo!AA25)/clingo!AA25</f>
        <v>-0.004118360918</v>
      </c>
    </row>
    <row r="12" ht="12.75" customHeight="1">
      <c r="A12" s="1" t="s">
        <v>86</v>
      </c>
      <c r="B12" s="22">
        <f>(clingo!C56-telingo!C56)/clingo!C56</f>
        <v>0</v>
      </c>
      <c r="C12" s="23">
        <f>(clingo!D56-telingo!D56)/clingo!D56</f>
        <v>-0.7020685359</v>
      </c>
      <c r="D12" s="18">
        <f>IFERROR(('clingo-grounding-time'!D56-'telingo-grounding-time'!D56)/'clingo-grounding-time'!D56,"-")</f>
        <v>-0.4276765376</v>
      </c>
      <c r="E12" s="23">
        <f>(clingo!E56-telingo!E56)/clingo!E56</f>
        <v>-0.6037515348</v>
      </c>
      <c r="F12" s="23">
        <f>(clingo!F56-telingo!F56)/clingo!F56</f>
        <v>-0.6192135645</v>
      </c>
      <c r="G12" s="23">
        <f>(clingo!G56-telingo!G56)/clingo!G56</f>
        <v>-0.5190256688</v>
      </c>
      <c r="H12" s="23">
        <f>IFERROR((clingo!H56-telingo!H56)/clingo!H56,"--")</f>
        <v>0.3076923077</v>
      </c>
      <c r="I12" s="23">
        <f>(clingo!I56-telingo!I56)/clingo!I56</f>
        <v>0</v>
      </c>
      <c r="J12" s="23">
        <f>(clingo!J56-telingo!J56)/clingo!J56</f>
        <v>-0.6192146091</v>
      </c>
      <c r="K12" s="23">
        <f>(clingo!K56-telingo!K56)/clingo!K56</f>
        <v>-0.1406051821</v>
      </c>
      <c r="L12" s="23">
        <f>(clingo!L56-telingo!L56)/clingo!L56</f>
        <v>-0.4040269917</v>
      </c>
      <c r="M12" s="23">
        <f>(clingo!M56-telingo!M56)/clingo!M56</f>
        <v>-0.6192146091</v>
      </c>
      <c r="N12" s="24" t="str">
        <f>IFERROR((clingo!N56-telingo!N56)/clingo!N56,"--")</f>
        <v>--</v>
      </c>
      <c r="O12" s="23">
        <f>IFERROR((clingo!O56-telingo!O56)/clingo!O56,0)</f>
        <v>0</v>
      </c>
      <c r="P12" s="23">
        <f>(clingo!P56-telingo!P56)/clingo!P56</f>
        <v>-0.6192146091</v>
      </c>
      <c r="Q12" s="23">
        <f>(clingo!Q56-telingo!Q56)/clingo!Q56</f>
        <v>-0.6192886556</v>
      </c>
      <c r="R12" s="23">
        <f>(clingo!R56-telingo!R56)/clingo!R56</f>
        <v>-0.2635268346</v>
      </c>
      <c r="S12" s="23">
        <f>(clingo!S56-telingo!S56)/clingo!S56</f>
        <v>-0.00001210565818</v>
      </c>
      <c r="T12" s="23">
        <f>(clingo!T56-telingo!T56)/clingo!T56</f>
        <v>0</v>
      </c>
      <c r="U12" s="23">
        <f>(clingo!U56-telingo!U56)/clingo!U56</f>
        <v>-0.00003348064819</v>
      </c>
      <c r="V12" s="23">
        <f>(clingo!V56-telingo!V56)/clingo!V56</f>
        <v>0</v>
      </c>
      <c r="W12" s="24">
        <f>IFERROR((clingo!W56-telingo!W56)/clingo!W56,"--")</f>
        <v>0</v>
      </c>
      <c r="X12" s="23">
        <f>(clingo!X56-telingo!X56)/clingo!X56</f>
        <v>0</v>
      </c>
      <c r="Y12" s="28" t="b">
        <f>EXACT(clingo!Y56,telingo!Y56)</f>
        <v>1</v>
      </c>
      <c r="Z12" s="23">
        <f>(clingo!Z56-telingo!Z56)/clingo!Z56</f>
        <v>0</v>
      </c>
      <c r="AA12" s="29">
        <f>(clingo!AA56-telingo!AA56)/clingo!AA56</f>
        <v>-0.001508335191</v>
      </c>
    </row>
    <row r="13" ht="12.75" customHeight="1">
      <c r="A13" s="1" t="s">
        <v>65</v>
      </c>
      <c r="B13" s="22">
        <f>(clingo!C37-telingo!C37)/clingo!C37</f>
        <v>0</v>
      </c>
      <c r="C13" s="23">
        <f>(clingo!D37-telingo!D37)/clingo!D37</f>
        <v>-0.2338003503</v>
      </c>
      <c r="D13" s="18">
        <f>IFERROR(('clingo-grounding-time'!D37-'telingo-grounding-time'!D37)/'clingo-grounding-time'!D37,"-")</f>
        <v>-0.4196428571</v>
      </c>
      <c r="E13" s="23">
        <f>(clingo!E37-telingo!E37)/clingo!E37</f>
        <v>-0.1320846117</v>
      </c>
      <c r="F13" s="23">
        <f>(clingo!F37-telingo!F37)/clingo!F37</f>
        <v>-0.07707842477</v>
      </c>
      <c r="G13" s="23">
        <f>(clingo!G37-telingo!G37)/clingo!G37</f>
        <v>0.06060606061</v>
      </c>
      <c r="H13" s="23">
        <f>IFERROR((clingo!H37-telingo!H37)/clingo!H37,"--")</f>
        <v>-0.3846153846</v>
      </c>
      <c r="I13" s="23">
        <f>(clingo!I37-telingo!I37)/clingo!I37</f>
        <v>0</v>
      </c>
      <c r="J13" s="23">
        <f>(clingo!J37-telingo!J37)/clingo!J37</f>
        <v>-0.07716500056</v>
      </c>
      <c r="K13" s="23">
        <f>(clingo!K37-telingo!K37)/clingo!K37</f>
        <v>-0.1373626374</v>
      </c>
      <c r="L13" s="23">
        <f>(clingo!L37-telingo!L37)/clingo!L37</f>
        <v>0.1313868613</v>
      </c>
      <c r="M13" s="23">
        <f>(clingo!M37-telingo!M37)/clingo!M37</f>
        <v>-0.07716500056</v>
      </c>
      <c r="N13" s="24" t="str">
        <f>IFERROR((clingo!N37-telingo!N37)/clingo!N37,"--")</f>
        <v>--</v>
      </c>
      <c r="O13" s="23">
        <f>IFERROR((clingo!O37-telingo!O37)/clingo!O37,0)</f>
        <v>0</v>
      </c>
      <c r="P13" s="23">
        <f>(clingo!P37-telingo!P37)/clingo!P37</f>
        <v>-0.07716500056</v>
      </c>
      <c r="Q13" s="23">
        <f>(clingo!Q37-telingo!Q37)/clingo!Q37</f>
        <v>-0.07552973342</v>
      </c>
      <c r="R13" s="23">
        <f>(clingo!R37-telingo!R37)/clingo!R37</f>
        <v>-0.192</v>
      </c>
      <c r="S13" s="23">
        <f>(clingo!S37-telingo!S37)/clingo!S37</f>
        <v>-0.0000606391365</v>
      </c>
      <c r="T13" s="23">
        <f>(clingo!T37-telingo!T37)/clingo!T37</f>
        <v>0</v>
      </c>
      <c r="U13" s="23">
        <f>(clingo!U37-telingo!U37)/clingo!U37</f>
        <v>-0.0001969279244</v>
      </c>
      <c r="V13" s="23">
        <f>(clingo!V37-telingo!V37)/clingo!V37</f>
        <v>0</v>
      </c>
      <c r="W13" s="24" t="str">
        <f>IFERROR((clingo!W37-telingo!W37)/clingo!W37,"--")</f>
        <v>--</v>
      </c>
      <c r="X13" s="23">
        <f>(clingo!X37-telingo!X37)/clingo!X37</f>
        <v>0</v>
      </c>
      <c r="Y13" s="28" t="b">
        <f>EXACT(clingo!Y37,telingo!Y37)</f>
        <v>1</v>
      </c>
      <c r="Z13" s="23">
        <f>(clingo!Z37-telingo!Z37)/clingo!Z37</f>
        <v>0</v>
      </c>
      <c r="AA13" s="29">
        <f>(clingo!AA37-telingo!AA37)/clingo!AA37</f>
        <v>-0.08421227749</v>
      </c>
    </row>
    <row r="14" ht="12.75" customHeight="1">
      <c r="A14" s="1" t="s">
        <v>56</v>
      </c>
      <c r="B14" s="22">
        <f>(clingo!C28-telingo!C28)/clingo!C28</f>
        <v>0</v>
      </c>
      <c r="C14" s="23">
        <f>(clingo!D28-telingo!D28)/clingo!D28</f>
        <v>-0.4656867945</v>
      </c>
      <c r="D14" s="18">
        <f>IFERROR(('clingo-grounding-time'!D28-'telingo-grounding-time'!D28)/'clingo-grounding-time'!D28,"-")</f>
        <v>-0.3899082569</v>
      </c>
      <c r="E14" s="23">
        <f>(clingo!E28-telingo!E28)/clingo!E28</f>
        <v>-0.2611616578</v>
      </c>
      <c r="F14" s="23">
        <f>(clingo!F28-telingo!F28)/clingo!F28</f>
        <v>-0.2402163767</v>
      </c>
      <c r="G14" s="23">
        <f>(clingo!G28-telingo!G28)/clingo!G28</f>
        <v>-0.2982090796</v>
      </c>
      <c r="H14" s="23">
        <f>IFERROR((clingo!H28-telingo!H28)/clingo!H28,"--")</f>
        <v>-0.3636363636</v>
      </c>
      <c r="I14" s="23">
        <f>(clingo!I28-telingo!I28)/clingo!I28</f>
        <v>0</v>
      </c>
      <c r="J14" s="23">
        <f>(clingo!J28-telingo!J28)/clingo!J28</f>
        <v>-0.2514274914</v>
      </c>
      <c r="K14" s="23">
        <f>(clingo!K28-telingo!K28)/clingo!K28</f>
        <v>-0.2233472305</v>
      </c>
      <c r="L14" s="23">
        <f>(clingo!L28-telingo!L28)/clingo!L28</f>
        <v>-0.2557357595</v>
      </c>
      <c r="M14" s="23">
        <f>(clingo!M28-telingo!M28)/clingo!M28</f>
        <v>-0.2402176308</v>
      </c>
      <c r="N14" s="24">
        <f>IFERROR((clingo!N28-telingo!N28)/clingo!N28,"--")</f>
        <v>-0.4077487551</v>
      </c>
      <c r="O14" s="23">
        <f>IFERROR((clingo!O28-telingo!O28)/clingo!O28,0)</f>
        <v>0</v>
      </c>
      <c r="P14" s="23">
        <f>(clingo!P28-telingo!P28)/clingo!P28</f>
        <v>-0.2402176308</v>
      </c>
      <c r="Q14" s="23">
        <f>(clingo!Q28-telingo!Q28)/clingo!Q28</f>
        <v>-0.2401979007</v>
      </c>
      <c r="R14" s="23">
        <f>(clingo!R28-telingo!R28)/clingo!R28</f>
        <v>-0.4017094017</v>
      </c>
      <c r="S14" s="23">
        <f>(clingo!S28-telingo!S28)/clingo!S28</f>
        <v>-0.00002754441537</v>
      </c>
      <c r="T14" s="23">
        <f>(clingo!T28-telingo!T28)/clingo!T28</f>
        <v>0</v>
      </c>
      <c r="U14" s="23">
        <f>(clingo!U28-telingo!U28)/clingo!U28</f>
        <v>-0.00007682851875</v>
      </c>
      <c r="V14" s="23">
        <f>(clingo!V28-telingo!V28)/clingo!V28</f>
        <v>0</v>
      </c>
      <c r="W14" s="24" t="str">
        <f>IFERROR((clingo!W28-telingo!W28)/clingo!W28,"--")</f>
        <v>--</v>
      </c>
      <c r="X14" s="23">
        <f>(clingo!X28-telingo!X28)/clingo!X28</f>
        <v>0</v>
      </c>
      <c r="Y14" s="28" t="b">
        <f>EXACT(clingo!Y28,telingo!Y28)</f>
        <v>1</v>
      </c>
      <c r="Z14" s="23">
        <f>(clingo!Z28-telingo!Z28)/clingo!Z28</f>
        <v>0</v>
      </c>
      <c r="AA14" s="29">
        <f>(clingo!AA28-telingo!AA28)/clingo!AA28</f>
        <v>-0.02344749058</v>
      </c>
    </row>
    <row r="15" ht="12.75" customHeight="1">
      <c r="A15" s="1" t="s">
        <v>93</v>
      </c>
      <c r="B15" s="22">
        <f>(clingo!C63-telingo!C63)/clingo!C63</f>
        <v>0</v>
      </c>
      <c r="C15" s="23">
        <f>(clingo!D63-telingo!D63)/clingo!D63</f>
        <v>-0.4705736531</v>
      </c>
      <c r="D15" s="18">
        <f>IFERROR(('clingo-grounding-time'!D63-'telingo-grounding-time'!D63)/'clingo-grounding-time'!D63,"-")</f>
        <v>-0.3495327103</v>
      </c>
      <c r="E15" s="23">
        <f>(clingo!E63-telingo!E63)/clingo!E63</f>
        <v>-0.3036550244</v>
      </c>
      <c r="F15" s="23">
        <f>(clingo!F63-telingo!F63)/clingo!F63</f>
        <v>-0.315045557</v>
      </c>
      <c r="G15" s="23">
        <f>(clingo!G63-telingo!G63)/clingo!G63</f>
        <v>-0.3760340633</v>
      </c>
      <c r="H15" s="23">
        <f>IFERROR((clingo!H63-telingo!H63)/clingo!H63,"--")</f>
        <v>0.1875</v>
      </c>
      <c r="I15" s="23">
        <f>(clingo!I63-telingo!I63)/clingo!I63</f>
        <v>0</v>
      </c>
      <c r="J15" s="23">
        <f>(clingo!J63-telingo!J63)/clingo!J63</f>
        <v>-0.3150487294</v>
      </c>
      <c r="K15" s="23">
        <f>(clingo!K63-telingo!K63)/clingo!K63</f>
        <v>-0.1578947368</v>
      </c>
      <c r="L15" s="23">
        <f>(clingo!L63-telingo!L63)/clingo!L63</f>
        <v>0.1009329941</v>
      </c>
      <c r="M15" s="23">
        <f>(clingo!M63-telingo!M63)/clingo!M63</f>
        <v>-0.3150487294</v>
      </c>
      <c r="N15" s="24" t="str">
        <f>IFERROR((clingo!N63-telingo!N63)/clingo!N63,"--")</f>
        <v>--</v>
      </c>
      <c r="O15" s="23">
        <f>IFERROR((clingo!O63-telingo!O63)/clingo!O63,0)</f>
        <v>0</v>
      </c>
      <c r="P15" s="23">
        <f>(clingo!P63-telingo!P63)/clingo!P63</f>
        <v>-0.3150487294</v>
      </c>
      <c r="Q15" s="23">
        <f>(clingo!Q63-telingo!Q63)/clingo!Q63</f>
        <v>-0.3150977169</v>
      </c>
      <c r="R15" s="23">
        <f>(clingo!R63-telingo!R63)/clingo!R63</f>
        <v>-0.1506147541</v>
      </c>
      <c r="S15" s="23">
        <f>(clingo!S63-telingo!S63)/clingo!S63</f>
        <v>-0.000007506324078</v>
      </c>
      <c r="T15" s="23">
        <f>(clingo!T63-telingo!T63)/clingo!T63</f>
        <v>0</v>
      </c>
      <c r="U15" s="23">
        <f>(clingo!U63-telingo!U63)/clingo!U63</f>
        <v>-0.0001379120121</v>
      </c>
      <c r="V15" s="23">
        <f>(clingo!V63-telingo!V63)/clingo!V63</f>
        <v>0</v>
      </c>
      <c r="W15" s="24" t="str">
        <f>IFERROR((clingo!W63-telingo!W63)/clingo!W63,"--")</f>
        <v>--</v>
      </c>
      <c r="X15" s="23">
        <f>(clingo!X63-telingo!X63)/clingo!X63</f>
        <v>0</v>
      </c>
      <c r="Y15" s="28" t="b">
        <f>EXACT(clingo!Y63,telingo!Y63)</f>
        <v>1</v>
      </c>
      <c r="Z15" s="23">
        <f>(clingo!Z63-telingo!Z63)/clingo!Z63</f>
        <v>0</v>
      </c>
      <c r="AA15" s="29">
        <f>(clingo!AA63-telingo!AA63)/clingo!AA63</f>
        <v>0.001979638009</v>
      </c>
    </row>
    <row r="16" ht="12.75" customHeight="1">
      <c r="A16" s="1" t="s">
        <v>69</v>
      </c>
      <c r="B16" s="22">
        <f>(clingo!C41-telingo!C41)/clingo!C41</f>
        <v>0</v>
      </c>
      <c r="C16" s="23">
        <f>(clingo!D41-telingo!D41)/clingo!D41</f>
        <v>0.3766345492</v>
      </c>
      <c r="D16" s="18">
        <f>IFERROR(('clingo-grounding-time'!D41-'telingo-grounding-time'!D41)/'clingo-grounding-time'!D41,"-")</f>
        <v>-0.3360655738</v>
      </c>
      <c r="E16" s="23">
        <f>(clingo!E41-telingo!E41)/clingo!E41</f>
        <v>0.3254169826</v>
      </c>
      <c r="F16" s="23">
        <f>(clingo!F41-telingo!F41)/clingo!F41</f>
        <v>0.3490132107</v>
      </c>
      <c r="G16" s="23">
        <f>(clingo!G41-telingo!G41)/clingo!G41</f>
        <v>0.2634146341</v>
      </c>
      <c r="H16" s="23">
        <f>IFERROR((clingo!H41-telingo!H41)/clingo!H41,"--")</f>
        <v>-0.125</v>
      </c>
      <c r="I16" s="23">
        <f>(clingo!I41-telingo!I41)/clingo!I41</f>
        <v>0</v>
      </c>
      <c r="J16" s="23">
        <f>(clingo!J41-telingo!J41)/clingo!J41</f>
        <v>0.3491345871</v>
      </c>
      <c r="K16" s="23">
        <f>(clingo!K41-telingo!K41)/clingo!K41</f>
        <v>0.2275550536</v>
      </c>
      <c r="L16" s="23">
        <f>(clingo!L41-telingo!L41)/clingo!L41</f>
        <v>0.2596754057</v>
      </c>
      <c r="M16" s="23">
        <f>(clingo!M41-telingo!M41)/clingo!M41</f>
        <v>0.3491345871</v>
      </c>
      <c r="N16" s="24" t="str">
        <f>IFERROR((clingo!N41-telingo!N41)/clingo!N41,"--")</f>
        <v>--</v>
      </c>
      <c r="O16" s="23">
        <f>IFERROR((clingo!O41-telingo!O41)/clingo!O41,0)</f>
        <v>0</v>
      </c>
      <c r="P16" s="23">
        <f>(clingo!P41-telingo!P41)/clingo!P41</f>
        <v>0.3491345871</v>
      </c>
      <c r="Q16" s="23">
        <f>(clingo!Q41-telingo!Q41)/clingo!Q41</f>
        <v>0.348979372</v>
      </c>
      <c r="R16" s="23">
        <f>(clingo!R41-telingo!R41)/clingo!R41</f>
        <v>0.3724696356</v>
      </c>
      <c r="S16" s="23">
        <f>(clingo!S41-telingo!S41)/clingo!S41</f>
        <v>0.003746308784</v>
      </c>
      <c r="T16" s="23">
        <f>(clingo!T41-telingo!T41)/clingo!T41</f>
        <v>0</v>
      </c>
      <c r="U16" s="23">
        <f>(clingo!U41-telingo!U41)/clingo!U41</f>
        <v>0.0003438395415</v>
      </c>
      <c r="V16" s="23">
        <f>(clingo!V41-telingo!V41)/clingo!V41</f>
        <v>0.003129890454</v>
      </c>
      <c r="W16" s="24" t="str">
        <f>IFERROR((clingo!W41-telingo!W41)/clingo!W41,"--")</f>
        <v>--</v>
      </c>
      <c r="X16" s="23">
        <f>(clingo!X41-telingo!X41)/clingo!X41</f>
        <v>0</v>
      </c>
      <c r="Y16" s="28" t="b">
        <f>EXACT(clingo!Y41,telingo!Y41)</f>
        <v>1</v>
      </c>
      <c r="Z16" s="23">
        <f>(clingo!Z41-telingo!Z41)/clingo!Z41</f>
        <v>0.003775203775</v>
      </c>
      <c r="AA16" s="29">
        <f>(clingo!AA41-telingo!AA41)/clingo!AA41</f>
        <v>-0.006928293388</v>
      </c>
    </row>
    <row r="17" ht="12.75" customHeight="1">
      <c r="A17" s="1" t="s">
        <v>91</v>
      </c>
      <c r="B17" s="22">
        <f>(clingo!C61-telingo!C61)/clingo!C61</f>
        <v>0</v>
      </c>
      <c r="C17" s="23">
        <f>(clingo!D61-telingo!D61)/clingo!D61</f>
        <v>0.5369487834</v>
      </c>
      <c r="D17" s="18">
        <f>IFERROR(('clingo-grounding-time'!D61-'telingo-grounding-time'!D61)/'clingo-grounding-time'!D61,"-")</f>
        <v>-0.3072033898</v>
      </c>
      <c r="E17" s="23">
        <f>(clingo!E61-telingo!E61)/clingo!E61</f>
        <v>0.5332784872</v>
      </c>
      <c r="F17" s="23">
        <f>(clingo!F61-telingo!F61)/clingo!F61</f>
        <v>0.5378613969</v>
      </c>
      <c r="G17" s="23">
        <f>(clingo!G61-telingo!G61)/clingo!G61</f>
        <v>0.483724616</v>
      </c>
      <c r="H17" s="23">
        <f>IFERROR((clingo!H61-telingo!H61)/clingo!H61,"--")</f>
        <v>0.4166666667</v>
      </c>
      <c r="I17" s="23">
        <f>(clingo!I61-telingo!I61)/clingo!I61</f>
        <v>0</v>
      </c>
      <c r="J17" s="23">
        <f>(clingo!J61-telingo!J61)/clingo!J61</f>
        <v>0.5378616143</v>
      </c>
      <c r="K17" s="23">
        <f>(clingo!K61-telingo!K61)/clingo!K61</f>
        <v>0.1292753623</v>
      </c>
      <c r="L17" s="23">
        <f>(clingo!L61-telingo!L61)/clingo!L61</f>
        <v>-0.04671244886</v>
      </c>
      <c r="M17" s="23">
        <f>(clingo!M61-telingo!M61)/clingo!M61</f>
        <v>0.5378616143</v>
      </c>
      <c r="N17" s="24" t="str">
        <f>IFERROR((clingo!N61-telingo!N61)/clingo!N61,"--")</f>
        <v>--</v>
      </c>
      <c r="O17" s="23">
        <f>IFERROR((clingo!O61-telingo!O61)/clingo!O61,0)</f>
        <v>0</v>
      </c>
      <c r="P17" s="23">
        <f>(clingo!P61-telingo!P61)/clingo!P61</f>
        <v>0.5378616143</v>
      </c>
      <c r="Q17" s="23">
        <f>(clingo!Q61-telingo!Q61)/clingo!Q61</f>
        <v>0.5378919066</v>
      </c>
      <c r="R17" s="23">
        <f>(clingo!R61-telingo!R61)/clingo!R61</f>
        <v>-0.1647755303</v>
      </c>
      <c r="S17" s="23">
        <f>(clingo!S61-telingo!S61)/clingo!S61</f>
        <v>0</v>
      </c>
      <c r="T17" s="23">
        <f>(clingo!T61-telingo!T61)/clingo!T61</f>
        <v>0</v>
      </c>
      <c r="U17" s="23">
        <f>(clingo!U61-telingo!U61)/clingo!U61</f>
        <v>-0.00006457862448</v>
      </c>
      <c r="V17" s="23">
        <f>(clingo!V61-telingo!V61)/clingo!V61</f>
        <v>0.00007200460829</v>
      </c>
      <c r="W17" s="24">
        <f>IFERROR((clingo!W61-telingo!W61)/clingo!W61,"--")</f>
        <v>0</v>
      </c>
      <c r="X17" s="23">
        <f>(clingo!X61-telingo!X61)/clingo!X61</f>
        <v>0</v>
      </c>
      <c r="Y17" s="28" t="b">
        <f>EXACT(clingo!Y61,telingo!Y61)</f>
        <v>1</v>
      </c>
      <c r="Z17" s="23">
        <f>(clingo!Z61-telingo!Z61)/clingo!Z61</f>
        <v>0.00007839448103</v>
      </c>
      <c r="AA17" s="29">
        <f>(clingo!AA61-telingo!AA61)/clingo!AA61</f>
        <v>-0.004821477879</v>
      </c>
    </row>
    <row r="18" ht="12.75" customHeight="1">
      <c r="A18" s="1" t="s">
        <v>99</v>
      </c>
      <c r="B18" s="22">
        <f>(clingo!C69-telingo!C69)/clingo!C69</f>
        <v>0</v>
      </c>
      <c r="C18" s="23">
        <f>(clingo!D69-telingo!D69)/clingo!D69</f>
        <v>-2.608435951</v>
      </c>
      <c r="D18" s="18">
        <f>IFERROR(('clingo-grounding-time'!D69-'telingo-grounding-time'!D69)/'clingo-grounding-time'!D69,"-")</f>
        <v>-0.247761194</v>
      </c>
      <c r="E18" s="23">
        <f>(clingo!E69-telingo!E69)/clingo!E69</f>
        <v>-1.541884053</v>
      </c>
      <c r="F18" s="23">
        <f>(clingo!F69-telingo!F69)/clingo!F69</f>
        <v>-1.592855308</v>
      </c>
      <c r="G18" s="23">
        <f>(clingo!G69-telingo!G69)/clingo!G69</f>
        <v>-1.267768595</v>
      </c>
      <c r="H18" s="23">
        <f>IFERROR((clingo!H69-telingo!H69)/clingo!H69,"--")</f>
        <v>0</v>
      </c>
      <c r="I18" s="23">
        <f>(clingo!I69-telingo!I69)/clingo!I69</f>
        <v>0</v>
      </c>
      <c r="J18" s="23">
        <f>(clingo!J69-telingo!J69)/clingo!J69</f>
        <v>-1.592873411</v>
      </c>
      <c r="K18" s="23">
        <f>(clingo!K69-telingo!K69)/clingo!K69</f>
        <v>-0.2450331126</v>
      </c>
      <c r="L18" s="23">
        <f>(clingo!L69-telingo!L69)/clingo!L69</f>
        <v>-0.1819184123</v>
      </c>
      <c r="M18" s="23">
        <f>(clingo!M69-telingo!M69)/clingo!M69</f>
        <v>-1.592873411</v>
      </c>
      <c r="N18" s="24" t="str">
        <f>IFERROR((clingo!N69-telingo!N69)/clingo!N69,"--")</f>
        <v>--</v>
      </c>
      <c r="O18" s="23">
        <f>IFERROR((clingo!O69-telingo!O69)/clingo!O69,0)</f>
        <v>0</v>
      </c>
      <c r="P18" s="23">
        <f>(clingo!P69-telingo!P69)/clingo!P69</f>
        <v>-1.592873411</v>
      </c>
      <c r="Q18" s="23">
        <f>(clingo!Q69-telingo!Q69)/clingo!Q69</f>
        <v>-1.593413858</v>
      </c>
      <c r="R18" s="23">
        <f>(clingo!R69-telingo!R69)/clingo!R69</f>
        <v>-0.1179078014</v>
      </c>
      <c r="S18" s="23">
        <f>(clingo!S69-telingo!S69)/clingo!S69</f>
        <v>-0.000006960686045</v>
      </c>
      <c r="T18" s="23">
        <f>(clingo!T69-telingo!T69)/clingo!T69</f>
        <v>0</v>
      </c>
      <c r="U18" s="23">
        <f>(clingo!U69-telingo!U69)/clingo!U69</f>
        <v>-0.0001288992008</v>
      </c>
      <c r="V18" s="23">
        <f>(clingo!V69-telingo!V69)/clingo!V69</f>
        <v>0</v>
      </c>
      <c r="W18" s="24" t="str">
        <f>IFERROR((clingo!W69-telingo!W69)/clingo!W69,"--")</f>
        <v>--</v>
      </c>
      <c r="X18" s="23">
        <f>(clingo!X69-telingo!X69)/clingo!X69</f>
        <v>0</v>
      </c>
      <c r="Y18" s="28" t="b">
        <f>EXACT(clingo!Y69,telingo!Y69)</f>
        <v>1</v>
      </c>
      <c r="Z18" s="23">
        <f>(clingo!Z69-telingo!Z69)/clingo!Z69</f>
        <v>0</v>
      </c>
      <c r="AA18" s="29">
        <f>(clingo!AA69-telingo!AA69)/clingo!AA69</f>
        <v>-0.00007402910825</v>
      </c>
    </row>
    <row r="19" ht="12.75" customHeight="1">
      <c r="A19" s="1" t="s">
        <v>95</v>
      </c>
      <c r="B19" s="22">
        <f>(clingo!C65-telingo!C65)/clingo!C65</f>
        <v>0</v>
      </c>
      <c r="C19" s="23">
        <f>(clingo!D65-telingo!D65)/clingo!D65</f>
        <v>-0.2138619183</v>
      </c>
      <c r="D19" s="18">
        <f>IFERROR(('clingo-grounding-time'!D65-'telingo-grounding-time'!D65)/'clingo-grounding-time'!D65,"-")</f>
        <v>-0.2285714286</v>
      </c>
      <c r="E19" s="23">
        <f>(clingo!E65-telingo!E65)/clingo!E65</f>
        <v>-0.07604184996</v>
      </c>
      <c r="F19" s="23">
        <f>(clingo!F65-telingo!F65)/clingo!F65</f>
        <v>-0.08434071597</v>
      </c>
      <c r="G19" s="23">
        <f>(clingo!G65-telingo!G65)/clingo!G65</f>
        <v>-0.05383723178</v>
      </c>
      <c r="H19" s="23">
        <f>IFERROR((clingo!H65-telingo!H65)/clingo!H65,"--")</f>
        <v>0.1578947368</v>
      </c>
      <c r="I19" s="23">
        <f>(clingo!I65-telingo!I65)/clingo!I65</f>
        <v>0</v>
      </c>
      <c r="J19" s="23">
        <f>(clingo!J65-telingo!J65)/clingo!J65</f>
        <v>-0.0843414359</v>
      </c>
      <c r="K19" s="23">
        <f>(clingo!K65-telingo!K65)/clingo!K65</f>
        <v>-0.07608695652</v>
      </c>
      <c r="L19" s="23">
        <f>(clingo!L65-telingo!L65)/clingo!L65</f>
        <v>0.181411975</v>
      </c>
      <c r="M19" s="23">
        <f>(clingo!M65-telingo!M65)/clingo!M65</f>
        <v>-0.0843414359</v>
      </c>
      <c r="N19" s="24" t="str">
        <f>IFERROR((clingo!N65-telingo!N65)/clingo!N65,"--")</f>
        <v>--</v>
      </c>
      <c r="O19" s="23">
        <f>IFERROR((clingo!O65-telingo!O65)/clingo!O65,0)</f>
        <v>0</v>
      </c>
      <c r="P19" s="23">
        <f>(clingo!P65-telingo!P65)/clingo!P65</f>
        <v>-0.0843414359</v>
      </c>
      <c r="Q19" s="23">
        <f>(clingo!Q65-telingo!Q65)/clingo!Q65</f>
        <v>-0.08430358996</v>
      </c>
      <c r="R19" s="23">
        <f>(clingo!R65-telingo!R65)/clingo!R65</f>
        <v>-0.2299516908</v>
      </c>
      <c r="S19" s="23">
        <f>(clingo!S65-telingo!S65)/clingo!S65</f>
        <v>-0.000007291605903</v>
      </c>
      <c r="T19" s="23">
        <f>(clingo!T65-telingo!T65)/clingo!T65</f>
        <v>0</v>
      </c>
      <c r="U19" s="23">
        <f>(clingo!U65-telingo!U65)/clingo!U65</f>
        <v>-0.0001339584729</v>
      </c>
      <c r="V19" s="23">
        <f>(clingo!V65-telingo!V65)/clingo!V65</f>
        <v>0</v>
      </c>
      <c r="W19" s="24" t="str">
        <f>IFERROR((clingo!W65-telingo!W65)/clingo!W65,"--")</f>
        <v>--</v>
      </c>
      <c r="X19" s="23">
        <f>(clingo!X65-telingo!X65)/clingo!X65</f>
        <v>0</v>
      </c>
      <c r="Y19" s="28" t="b">
        <f>EXACT(clingo!Y65,telingo!Y65)</f>
        <v>1</v>
      </c>
      <c r="Z19" s="23">
        <f>(clingo!Z65-telingo!Z65)/clingo!Z65</f>
        <v>0</v>
      </c>
      <c r="AA19" s="29">
        <f>(clingo!AA65-telingo!AA65)/clingo!AA65</f>
        <v>0.002578538625</v>
      </c>
    </row>
    <row r="20" ht="12.75" customHeight="1">
      <c r="A20" s="1" t="s">
        <v>50</v>
      </c>
      <c r="B20" s="22">
        <f>(clingo!C22-telingo!C22)/clingo!C22</f>
        <v>0</v>
      </c>
      <c r="C20" s="23">
        <f>(clingo!D22-telingo!D22)/clingo!D22</f>
        <v>0.201793722</v>
      </c>
      <c r="D20" s="18">
        <f>IFERROR(('clingo-grounding-time'!D22-'telingo-grounding-time'!D22)/'clingo-grounding-time'!D22,"-")</f>
        <v>-0.2258064516</v>
      </c>
      <c r="E20" s="23">
        <f>(clingo!E22-telingo!E22)/clingo!E22</f>
        <v>0.1888571429</v>
      </c>
      <c r="F20" s="23">
        <f>(clingo!F22-telingo!F22)/clingo!F22</f>
        <v>0.1938223938</v>
      </c>
      <c r="G20" s="23">
        <f>(clingo!G22-telingo!G22)/clingo!G22</f>
        <v>0.25</v>
      </c>
      <c r="H20" s="23">
        <f>IFERROR((clingo!H22-telingo!H22)/clingo!H22,"--")</f>
        <v>-0.1666666667</v>
      </c>
      <c r="I20" s="23">
        <f>(clingo!I22-telingo!I22)/clingo!I22</f>
        <v>0</v>
      </c>
      <c r="J20" s="23">
        <f>(clingo!J22-telingo!J22)/clingo!J22</f>
        <v>0.2203256303</v>
      </c>
      <c r="K20" s="23">
        <f>(clingo!K22-telingo!K22)/clingo!K22</f>
        <v>-0.1621621622</v>
      </c>
      <c r="L20" s="23">
        <f>(clingo!L22-telingo!L22)/clingo!L22</f>
        <v>0.7352941176</v>
      </c>
      <c r="M20" s="23">
        <f>(clingo!M22-telingo!M22)/clingo!M22</f>
        <v>0.1940471589</v>
      </c>
      <c r="N20" s="24">
        <f>IFERROR((clingo!N22-telingo!N22)/clingo!N22,"--")</f>
        <v>0.276003276</v>
      </c>
      <c r="O20" s="23">
        <f>IFERROR((clingo!O22-telingo!O22)/clingo!O22,0)</f>
        <v>0</v>
      </c>
      <c r="P20" s="23">
        <f>(clingo!P22-telingo!P22)/clingo!P22</f>
        <v>0.1940471589</v>
      </c>
      <c r="Q20" s="23">
        <f>(clingo!Q22-telingo!Q22)/clingo!Q22</f>
        <v>0.1986831913</v>
      </c>
      <c r="R20" s="23">
        <f>(clingo!R22-telingo!R22)/clingo!R22</f>
        <v>-2.2</v>
      </c>
      <c r="S20" s="23">
        <f>(clingo!S22-telingo!S22)/clingo!S22</f>
        <v>-0.00004225292602</v>
      </c>
      <c r="T20" s="23">
        <f>(clingo!T22-telingo!T22)/clingo!T22</f>
        <v>0</v>
      </c>
      <c r="U20" s="23">
        <f>(clingo!U22-telingo!U22)/clingo!U22</f>
        <v>-0.0001072961373</v>
      </c>
      <c r="V20" s="23">
        <f>(clingo!V22-telingo!V22)/clingo!V22</f>
        <v>0</v>
      </c>
      <c r="W20" s="24" t="str">
        <f>IFERROR((clingo!W22-telingo!W22)/clingo!W22,"--")</f>
        <v>--</v>
      </c>
      <c r="X20" s="23">
        <f>(clingo!X22-telingo!X22)/clingo!X22</f>
        <v>0</v>
      </c>
      <c r="Y20" s="28" t="b">
        <f>EXACT(clingo!Y22,telingo!Y22)</f>
        <v>1</v>
      </c>
      <c r="Z20" s="23">
        <f>(clingo!Z22-telingo!Z22)/clingo!Z22</f>
        <v>0</v>
      </c>
      <c r="AA20" s="29">
        <f>(clingo!AA22-telingo!AA22)/clingo!AA22</f>
        <v>0.001581342904</v>
      </c>
    </row>
    <row r="21" ht="12.75" customHeight="1">
      <c r="A21" s="1" t="s">
        <v>66</v>
      </c>
      <c r="B21" s="22">
        <f>(clingo!C38-telingo!C38)/clingo!C38</f>
        <v>0</v>
      </c>
      <c r="C21" s="23">
        <f>(clingo!D38-telingo!D38)/clingo!D38</f>
        <v>0.07396950875</v>
      </c>
      <c r="D21" s="18">
        <f>IFERROR(('clingo-grounding-time'!D38-'telingo-grounding-time'!D38)/'clingo-grounding-time'!D38,"-")</f>
        <v>-0.2087912088</v>
      </c>
      <c r="E21" s="23">
        <f>(clingo!E38-telingo!E38)/clingo!E38</f>
        <v>0.1404639885</v>
      </c>
      <c r="F21" s="23">
        <f>(clingo!F38-telingo!F38)/clingo!F38</f>
        <v>0.1436500704</v>
      </c>
      <c r="G21" s="23">
        <f>(clingo!G38-telingo!G38)/clingo!G38</f>
        <v>0.1232876712</v>
      </c>
      <c r="H21" s="23">
        <f>IFERROR((clingo!H38-telingo!H38)/clingo!H38,"--")</f>
        <v>0.09090909091</v>
      </c>
      <c r="I21" s="23">
        <f>(clingo!I38-telingo!I38)/clingo!I38</f>
        <v>0</v>
      </c>
      <c r="J21" s="23">
        <f>(clingo!J38-telingo!J38)/clingo!J38</f>
        <v>0.1437572542</v>
      </c>
      <c r="K21" s="23">
        <f>(clingo!K38-telingo!K38)/clingo!K38</f>
        <v>0.1401218451</v>
      </c>
      <c r="L21" s="23">
        <f>(clingo!L38-telingo!L38)/clingo!L38</f>
        <v>0.2452380952</v>
      </c>
      <c r="M21" s="23">
        <f>(clingo!M38-telingo!M38)/clingo!M38</f>
        <v>0.1437572542</v>
      </c>
      <c r="N21" s="24" t="str">
        <f>IFERROR((clingo!N38-telingo!N38)/clingo!N38,"--")</f>
        <v>--</v>
      </c>
      <c r="O21" s="23">
        <f>IFERROR((clingo!O38-telingo!O38)/clingo!O38,0)</f>
        <v>0</v>
      </c>
      <c r="P21" s="23">
        <f>(clingo!P38-telingo!P38)/clingo!P38</f>
        <v>0.1437572542</v>
      </c>
      <c r="Q21" s="23">
        <f>(clingo!Q38-telingo!Q38)/clingo!Q38</f>
        <v>0.1445106097</v>
      </c>
      <c r="R21" s="23">
        <f>(clingo!R38-telingo!R38)/clingo!R38</f>
        <v>0.07913669065</v>
      </c>
      <c r="S21" s="23">
        <f>(clingo!S38-telingo!S38)/clingo!S38</f>
        <v>-0.001926293912</v>
      </c>
      <c r="T21" s="23">
        <f>(clingo!T38-telingo!T38)/clingo!T38</f>
        <v>0</v>
      </c>
      <c r="U21" s="23">
        <f>(clingo!U38-telingo!U38)/clingo!U38</f>
        <v>-0.0006015640666</v>
      </c>
      <c r="V21" s="23">
        <f>(clingo!V38-telingo!V38)/clingo!V38</f>
        <v>-0.001532083634</v>
      </c>
      <c r="W21" s="24" t="str">
        <f>IFERROR((clingo!W38-telingo!W38)/clingo!W38,"--")</f>
        <v>--</v>
      </c>
      <c r="X21" s="23">
        <f>(clingo!X38-telingo!X38)/clingo!X38</f>
        <v>0</v>
      </c>
      <c r="Y21" s="28" t="b">
        <f>EXACT(clingo!Y38,telingo!Y38)</f>
        <v>1</v>
      </c>
      <c r="Z21" s="23">
        <f>(clingo!Z38-telingo!Z38)/clingo!Z38</f>
        <v>-0.00169144485</v>
      </c>
      <c r="AA21" s="29">
        <f>(clingo!AA38-telingo!AA38)/clingo!AA38</f>
        <v>0.01226114256</v>
      </c>
    </row>
    <row r="22" ht="12.75" customHeight="1">
      <c r="A22" s="3" t="s">
        <v>74</v>
      </c>
      <c r="B22" s="22">
        <f>(clingo!C46-telingo!C46)/clingo!C46</f>
        <v>0</v>
      </c>
      <c r="C22" s="23">
        <f>(clingo!D46-telingo!D46)/clingo!D46</f>
        <v>-0.5176170773</v>
      </c>
      <c r="D22" s="18">
        <f>IFERROR(('clingo-grounding-time'!D46-'telingo-grounding-time'!D46)/'clingo-grounding-time'!D46,"-")</f>
        <v>-0.1931464174</v>
      </c>
      <c r="E22" s="23">
        <f>(clingo!E46-telingo!E46)/clingo!E46</f>
        <v>-0.3498778321</v>
      </c>
      <c r="F22" s="23">
        <f>(clingo!F46-telingo!F46)/clingo!F46</f>
        <v>-0.3481663732</v>
      </c>
      <c r="G22" s="23">
        <f>(clingo!G46-telingo!G46)/clingo!G46</f>
        <v>-0.2794416982</v>
      </c>
      <c r="H22" s="23">
        <f>IFERROR((clingo!H46-telingo!H46)/clingo!H46,"--")</f>
        <v>-0.2307692308</v>
      </c>
      <c r="I22" s="23">
        <f>(clingo!I46-telingo!I46)/clingo!I46</f>
        <v>0</v>
      </c>
      <c r="J22" s="23">
        <f>(clingo!J46-telingo!J46)/clingo!J46</f>
        <v>-0.3481692549</v>
      </c>
      <c r="K22" s="23">
        <f>(clingo!K46-telingo!K46)/clingo!K46</f>
        <v>-0.1027809965</v>
      </c>
      <c r="L22" s="23">
        <f>(clingo!L46-telingo!L46)/clingo!L46</f>
        <v>-0.1377497371</v>
      </c>
      <c r="M22" s="23">
        <f>(clingo!M46-telingo!M46)/clingo!M46</f>
        <v>-0.3481692549</v>
      </c>
      <c r="N22" s="24" t="str">
        <f>IFERROR((clingo!N46-telingo!N46)/clingo!N46,"--")</f>
        <v>--</v>
      </c>
      <c r="O22" s="23">
        <f>IFERROR((clingo!O46-telingo!O46)/clingo!O46,0)</f>
        <v>0</v>
      </c>
      <c r="P22" s="23">
        <f>(clingo!P46-telingo!P46)/clingo!P46</f>
        <v>-0.3481692549</v>
      </c>
      <c r="Q22" s="23">
        <f>(clingo!Q46-telingo!Q46)/clingo!Q46</f>
        <v>-0.3485824699</v>
      </c>
      <c r="R22" s="23">
        <f>(clingo!R46-telingo!R46)/clingo!R46</f>
        <v>0.002557544757</v>
      </c>
      <c r="S22" s="23">
        <f>(clingo!S46-telingo!S46)/clingo!S46</f>
        <v>-0.00002614242393</v>
      </c>
      <c r="T22" s="23">
        <f>(clingo!T46-telingo!T46)/clingo!T46</f>
        <v>0</v>
      </c>
      <c r="U22" s="23">
        <f>(clingo!U46-telingo!U46)/clingo!U46</f>
        <v>-0.00008905512512</v>
      </c>
      <c r="V22" s="23">
        <f>(clingo!V46-telingo!V46)/clingo!V46</f>
        <v>0</v>
      </c>
      <c r="W22" s="24" t="str">
        <f>IFERROR((clingo!W46-telingo!W46)/clingo!W46,"--")</f>
        <v>--</v>
      </c>
      <c r="X22" s="23">
        <f>(clingo!X46-telingo!X46)/clingo!X46</f>
        <v>0</v>
      </c>
      <c r="Y22" s="28" t="b">
        <f>EXACT(clingo!Y46,telingo!Y46)</f>
        <v>1</v>
      </c>
      <c r="Z22" s="23">
        <f>(clingo!Z46-telingo!Z46)/clingo!Z46</f>
        <v>0</v>
      </c>
      <c r="AA22" s="29">
        <f>(clingo!AA46-telingo!AA46)/clingo!AA46</f>
        <v>-0.005963833918</v>
      </c>
    </row>
    <row r="23" ht="12.75" customHeight="1">
      <c r="A23" s="1" t="s">
        <v>64</v>
      </c>
      <c r="B23" s="22">
        <f>(clingo!C36-telingo!C36)/clingo!C36</f>
        <v>0</v>
      </c>
      <c r="C23" s="23">
        <f>(clingo!D36-telingo!D36)/clingo!D36</f>
        <v>-0.01773490977</v>
      </c>
      <c r="D23" s="18">
        <f>IFERROR(('clingo-grounding-time'!D36-'telingo-grounding-time'!D36)/'clingo-grounding-time'!D36,"-")</f>
        <v>-0.1808510638</v>
      </c>
      <c r="E23" s="23">
        <f>(clingo!E36-telingo!E36)/clingo!E36</f>
        <v>0.07114211573</v>
      </c>
      <c r="F23" s="23">
        <f>(clingo!F36-telingo!F36)/clingo!F36</f>
        <v>0.08567171592</v>
      </c>
      <c r="G23" s="23">
        <f>(clingo!G36-telingo!G36)/clingo!G36</f>
        <v>0.02564102564</v>
      </c>
      <c r="H23" s="23">
        <f>IFERROR((clingo!H36-telingo!H36)/clingo!H36,"--")</f>
        <v>0.1666666667</v>
      </c>
      <c r="I23" s="23">
        <f>(clingo!I36-telingo!I36)/clingo!I36</f>
        <v>0</v>
      </c>
      <c r="J23" s="23">
        <f>(clingo!J36-telingo!J36)/clingo!J36</f>
        <v>0.08571428571</v>
      </c>
      <c r="K23" s="23">
        <f>(clingo!K36-telingo!K36)/clingo!K36</f>
        <v>0.1150667514</v>
      </c>
      <c r="L23" s="23">
        <f>(clingo!L36-telingo!L36)/clingo!L36</f>
        <v>-0.206741573</v>
      </c>
      <c r="M23" s="23">
        <f>(clingo!M36-telingo!M36)/clingo!M36</f>
        <v>0.08571428571</v>
      </c>
      <c r="N23" s="24" t="str">
        <f>IFERROR((clingo!N36-telingo!N36)/clingo!N36,"--")</f>
        <v>--</v>
      </c>
      <c r="O23" s="23">
        <f>IFERROR((clingo!O36-telingo!O36)/clingo!O36,0)</f>
        <v>0</v>
      </c>
      <c r="P23" s="23">
        <f>(clingo!P36-telingo!P36)/clingo!P36</f>
        <v>0.08571428571</v>
      </c>
      <c r="Q23" s="23">
        <f>(clingo!Q36-telingo!Q36)/clingo!Q36</f>
        <v>0.08594570271</v>
      </c>
      <c r="R23" s="23">
        <f>(clingo!R36-telingo!R36)/clingo!R36</f>
        <v>0.04838709677</v>
      </c>
      <c r="S23" s="23">
        <f>(clingo!S36-telingo!S36)/clingo!S36</f>
        <v>-0.00005063547521</v>
      </c>
      <c r="T23" s="23">
        <f>(clingo!T36-telingo!T36)/clingo!T36</f>
        <v>0</v>
      </c>
      <c r="U23" s="23">
        <f>(clingo!U36-telingo!U36)/clingo!U36</f>
        <v>-0.0001901502187</v>
      </c>
      <c r="V23" s="23">
        <f>(clingo!V36-telingo!V36)/clingo!V36</f>
        <v>0</v>
      </c>
      <c r="W23" s="24" t="str">
        <f>IFERROR((clingo!W36-telingo!W36)/clingo!W36,"--")</f>
        <v>--</v>
      </c>
      <c r="X23" s="23">
        <f>(clingo!X36-telingo!X36)/clingo!X36</f>
        <v>0</v>
      </c>
      <c r="Y23" s="28" t="b">
        <f>EXACT(clingo!Y36,telingo!Y36)</f>
        <v>1</v>
      </c>
      <c r="Z23" s="23">
        <f>(clingo!Z36-telingo!Z36)/clingo!Z36</f>
        <v>0</v>
      </c>
      <c r="AA23" s="29">
        <f>(clingo!AA36-telingo!AA36)/clingo!AA36</f>
        <v>0.01421744325</v>
      </c>
    </row>
    <row r="24" ht="12.75" customHeight="1">
      <c r="A24" s="1" t="s">
        <v>58</v>
      </c>
      <c r="B24" s="22">
        <f>(clingo!C30-telingo!C30)/clingo!C30</f>
        <v>0</v>
      </c>
      <c r="C24" s="23">
        <f>(clingo!D30-telingo!D30)/clingo!D30</f>
        <v>0.2901150322</v>
      </c>
      <c r="D24" s="18">
        <f>IFERROR(('clingo-grounding-time'!D30-'telingo-grounding-time'!D30)/'clingo-grounding-time'!D30,"-")</f>
        <v>-0.1582733813</v>
      </c>
      <c r="E24" s="23">
        <f>(clingo!E30-telingo!E30)/clingo!E30</f>
        <v>0.3034820601</v>
      </c>
      <c r="F24" s="23">
        <f>(clingo!F30-telingo!F30)/clingo!F30</f>
        <v>0.2688998413</v>
      </c>
      <c r="G24" s="23">
        <f>(clingo!G30-telingo!G30)/clingo!G30</f>
        <v>0.203125</v>
      </c>
      <c r="H24" s="23">
        <f>IFERROR((clingo!H30-telingo!H30)/clingo!H30,"--")</f>
        <v>-0.2142857143</v>
      </c>
      <c r="I24" s="23">
        <f>(clingo!I30-telingo!I30)/clingo!I30</f>
        <v>0</v>
      </c>
      <c r="J24" s="23">
        <f>(clingo!J30-telingo!J30)/clingo!J30</f>
        <v>0.2690122012</v>
      </c>
      <c r="K24" s="23">
        <f>(clingo!K30-telingo!K30)/clingo!K30</f>
        <v>0.2527272727</v>
      </c>
      <c r="L24" s="23">
        <f>(clingo!L30-telingo!L30)/clingo!L30</f>
        <v>0.3122743682</v>
      </c>
      <c r="M24" s="23">
        <f>(clingo!M30-telingo!M30)/clingo!M30</f>
        <v>0.2690122012</v>
      </c>
      <c r="N24" s="24" t="str">
        <f>IFERROR((clingo!N30-telingo!N30)/clingo!N30,"--")</f>
        <v>--</v>
      </c>
      <c r="O24" s="23">
        <f>IFERROR((clingo!O30-telingo!O30)/clingo!O30,0)</f>
        <v>0</v>
      </c>
      <c r="P24" s="23">
        <f>(clingo!P30-telingo!P30)/clingo!P30</f>
        <v>0.2690122012</v>
      </c>
      <c r="Q24" s="23">
        <f>(clingo!Q30-telingo!Q30)/clingo!Q30</f>
        <v>0.2709894737</v>
      </c>
      <c r="R24" s="23">
        <f>(clingo!R30-telingo!R30)/clingo!R30</f>
        <v>0.01098901099</v>
      </c>
      <c r="S24" s="23">
        <f>(clingo!S30-telingo!S30)/clingo!S30</f>
        <v>0.001356370095</v>
      </c>
      <c r="T24" s="23">
        <f>(clingo!T30-telingo!T30)/clingo!T30</f>
        <v>0</v>
      </c>
      <c r="U24" s="23">
        <f>(clingo!U30-telingo!U30)/clingo!U30</f>
        <v>0</v>
      </c>
      <c r="V24" s="23">
        <f>(clingo!V30-telingo!V30)/clingo!V30</f>
        <v>0.001174605039</v>
      </c>
      <c r="W24" s="24" t="str">
        <f>IFERROR((clingo!W30-telingo!W30)/clingo!W30,"--")</f>
        <v>--</v>
      </c>
      <c r="X24" s="23">
        <f>(clingo!X30-telingo!X30)/clingo!X30</f>
        <v>0</v>
      </c>
      <c r="Y24" s="28" t="b">
        <f>EXACT(clingo!Y30,telingo!Y30)</f>
        <v>1</v>
      </c>
      <c r="Z24" s="23">
        <f>(clingo!Z30-telingo!Z30)/clingo!Z30</f>
        <v>0.001259445844</v>
      </c>
      <c r="AA24" s="29">
        <f>(clingo!AA30-telingo!AA30)/clingo!AA30</f>
        <v>0.03410623034</v>
      </c>
    </row>
    <row r="25" ht="12.75" customHeight="1">
      <c r="A25" s="1" t="s">
        <v>100</v>
      </c>
      <c r="B25" s="22">
        <f>(clingo!C70-telingo!C70)/clingo!C70</f>
        <v>0</v>
      </c>
      <c r="C25" s="23">
        <f>(clingo!D70-telingo!D70)/clingo!D70</f>
        <v>-0.9950852507</v>
      </c>
      <c r="D25" s="18">
        <f>IFERROR(('clingo-grounding-time'!D70-'telingo-grounding-time'!D70)/'clingo-grounding-time'!D70,"-")</f>
        <v>-0.1360153257</v>
      </c>
      <c r="E25" s="23">
        <f>(clingo!E70-telingo!E70)/clingo!E70</f>
        <v>-0.5181165385</v>
      </c>
      <c r="F25" s="23">
        <f>(clingo!F70-telingo!F70)/clingo!F70</f>
        <v>-0.5382267663</v>
      </c>
      <c r="G25" s="23">
        <f>(clingo!G70-telingo!G70)/clingo!G70</f>
        <v>-0.397338403</v>
      </c>
      <c r="H25" s="23">
        <f>IFERROR((clingo!H70-telingo!H70)/clingo!H70,"--")</f>
        <v>0.4</v>
      </c>
      <c r="I25" s="23">
        <f>(clingo!I70-telingo!I70)/clingo!I70</f>
        <v>0</v>
      </c>
      <c r="J25" s="23">
        <f>(clingo!J70-telingo!J70)/clingo!J70</f>
        <v>-0.5382383968</v>
      </c>
      <c r="K25" s="23">
        <f>(clingo!K70-telingo!K70)/clingo!K70</f>
        <v>0.2183098592</v>
      </c>
      <c r="L25" s="23">
        <f>(clingo!L70-telingo!L70)/clingo!L70</f>
        <v>0.2051756007</v>
      </c>
      <c r="M25" s="23">
        <f>(clingo!M70-telingo!M70)/clingo!M70</f>
        <v>-0.5382383968</v>
      </c>
      <c r="N25" s="24" t="str">
        <f>IFERROR((clingo!N70-telingo!N70)/clingo!N70,"--")</f>
        <v>--</v>
      </c>
      <c r="O25" s="23">
        <f>IFERROR((clingo!O70-telingo!O70)/clingo!O70,0)</f>
        <v>0</v>
      </c>
      <c r="P25" s="23">
        <f>(clingo!P70-telingo!P70)/clingo!P70</f>
        <v>-0.5382383968</v>
      </c>
      <c r="Q25" s="23">
        <f>(clingo!Q70-telingo!Q70)/clingo!Q70</f>
        <v>-0.5383014283</v>
      </c>
      <c r="R25" s="23">
        <f>(clingo!R70-telingo!R70)/clingo!R70</f>
        <v>-0.4164556962</v>
      </c>
      <c r="S25" s="23">
        <f>(clingo!S70-telingo!S70)/clingo!S70</f>
        <v>-0.000007369359676</v>
      </c>
      <c r="T25" s="23">
        <f>(clingo!T70-telingo!T70)/clingo!T70</f>
        <v>0</v>
      </c>
      <c r="U25" s="23">
        <f>(clingo!U70-telingo!U70)/clingo!U70</f>
        <v>-0.0001360729351</v>
      </c>
      <c r="V25" s="23">
        <f>(clingo!V70-telingo!V70)/clingo!V70</f>
        <v>0</v>
      </c>
      <c r="W25" s="24" t="str">
        <f>IFERROR((clingo!W70-telingo!W70)/clingo!W70,"--")</f>
        <v>--</v>
      </c>
      <c r="X25" s="23">
        <f>(clingo!X70-telingo!X70)/clingo!X70</f>
        <v>0</v>
      </c>
      <c r="Y25" s="28" t="b">
        <f>EXACT(clingo!Y70,telingo!Y70)</f>
        <v>1</v>
      </c>
      <c r="Z25" s="23">
        <f>(clingo!Z70-telingo!Z70)/clingo!Z70</f>
        <v>0</v>
      </c>
      <c r="AA25" s="29">
        <f>(clingo!AA70-telingo!AA70)/clingo!AA70</f>
        <v>0.002317968958</v>
      </c>
    </row>
    <row r="26" ht="12.75" customHeight="1">
      <c r="A26" s="1" t="s">
        <v>39</v>
      </c>
      <c r="B26" s="22">
        <f>(clingo!C11-telingo!C11)/clingo!C11</f>
        <v>0</v>
      </c>
      <c r="C26" s="23">
        <f>(clingo!D11-telingo!D11)/clingo!D11</f>
        <v>-0.5645461205</v>
      </c>
      <c r="D26" s="18">
        <f>IFERROR(('clingo-grounding-time'!D11-'telingo-grounding-time'!D11)/'clingo-grounding-time'!D11,"-")</f>
        <v>-0.1299734748</v>
      </c>
      <c r="E26" s="23">
        <f>(clingo!E11-telingo!E11)/clingo!E11</f>
        <v>-0.4112055755</v>
      </c>
      <c r="F26" s="23">
        <f>(clingo!F11-telingo!F11)/clingo!F11</f>
        <v>-0.422257584</v>
      </c>
      <c r="G26" s="23">
        <f>(clingo!G11-telingo!G11)/clingo!G11</f>
        <v>-0.346875</v>
      </c>
      <c r="H26" s="23">
        <f>IFERROR((clingo!H11-telingo!H11)/clingo!H11,"--")</f>
        <v>0.3571428571</v>
      </c>
      <c r="I26" s="23">
        <f>(clingo!I11-telingo!I11)/clingo!I11</f>
        <v>0</v>
      </c>
      <c r="J26" s="23">
        <f>(clingo!J11-telingo!J11)/clingo!J11</f>
        <v>-0.4223319382</v>
      </c>
      <c r="K26" s="23">
        <f>(clingo!K11-telingo!K11)/clingo!K11</f>
        <v>-0.1176024279</v>
      </c>
      <c r="L26" s="23">
        <f>(clingo!L11-telingo!L11)/clingo!L11</f>
        <v>-0.1393369176</v>
      </c>
      <c r="M26" s="23">
        <f>(clingo!M11-telingo!M11)/clingo!M11</f>
        <v>-0.4223319382</v>
      </c>
      <c r="N26" s="24" t="str">
        <f>IFERROR((clingo!N11-telingo!N11)/clingo!N11,"--")</f>
        <v>--</v>
      </c>
      <c r="O26" s="23">
        <f>IFERROR((clingo!O11-telingo!O11)/clingo!O11,0)</f>
        <v>0</v>
      </c>
      <c r="P26" s="23">
        <f>(clingo!P11-telingo!P11)/clingo!P11</f>
        <v>-0.4223319382</v>
      </c>
      <c r="Q26" s="23">
        <f>(clingo!Q11-telingo!Q11)/clingo!Q11</f>
        <v>-0.4232569181</v>
      </c>
      <c r="R26" s="23">
        <f>(clingo!R11-telingo!R11)/clingo!R11</f>
        <v>0.214953271</v>
      </c>
      <c r="S26" s="23">
        <f>(clingo!S11-telingo!S11)/clingo!S11</f>
        <v>-0.00001694541881</v>
      </c>
      <c r="T26" s="23">
        <f>(clingo!T11-telingo!T11)/clingo!T11</f>
        <v>0</v>
      </c>
      <c r="U26" s="23">
        <f>(clingo!U11-telingo!U11)/clingo!U11</f>
        <v>-0.00005758710049</v>
      </c>
      <c r="V26" s="23">
        <f>(clingo!V11-telingo!V11)/clingo!V11</f>
        <v>0</v>
      </c>
      <c r="W26" s="24">
        <f>IFERROR((clingo!W11-telingo!W11)/clingo!W11,"--")</f>
        <v>0</v>
      </c>
      <c r="X26" s="23">
        <f>(clingo!X11-telingo!X11)/clingo!X11</f>
        <v>0</v>
      </c>
      <c r="Y26" s="28" t="b">
        <f>EXACT(clingo!Y11,telingo!Y11)</f>
        <v>1</v>
      </c>
      <c r="Z26" s="23">
        <f>(clingo!Z11-telingo!Z11)/clingo!Z11</f>
        <v>0</v>
      </c>
      <c r="AA26" s="29">
        <f>(clingo!AA11-telingo!AA11)/clingo!AA11</f>
        <v>-0.02659052232</v>
      </c>
    </row>
    <row r="27" ht="12.75" customHeight="1">
      <c r="A27" s="1" t="s">
        <v>88</v>
      </c>
      <c r="B27" s="22">
        <f>(clingo!C58-telingo!C58)/clingo!C58</f>
        <v>0</v>
      </c>
      <c r="C27" s="23">
        <f>(clingo!D58-telingo!D58)/clingo!D58</f>
        <v>0.1151275746</v>
      </c>
      <c r="D27" s="18">
        <f>IFERROR(('clingo-grounding-time'!D58-'telingo-grounding-time'!D58)/'clingo-grounding-time'!D58,"-")</f>
        <v>-0.114713217</v>
      </c>
      <c r="E27" s="23">
        <f>(clingo!E58-telingo!E58)/clingo!E58</f>
        <v>-0.1143044401</v>
      </c>
      <c r="F27" s="23">
        <f>(clingo!F58-telingo!F58)/clingo!F58</f>
        <v>-0.1015853344</v>
      </c>
      <c r="G27" s="23">
        <f>(clingo!G58-telingo!G58)/clingo!G58</f>
        <v>-0.1235516373</v>
      </c>
      <c r="H27" s="23">
        <f>IFERROR((clingo!H58-telingo!H58)/clingo!H58,"--")</f>
        <v>-0.3333333333</v>
      </c>
      <c r="I27" s="23">
        <f>(clingo!I58-telingo!I58)/clingo!I58</f>
        <v>0</v>
      </c>
      <c r="J27" s="23">
        <f>(clingo!J58-telingo!J58)/clingo!J58</f>
        <v>-0.1015856429</v>
      </c>
      <c r="K27" s="23">
        <f>(clingo!K58-telingo!K58)/clingo!K58</f>
        <v>-0.09651086241</v>
      </c>
      <c r="L27" s="23">
        <f>(clingo!L58-telingo!L58)/clingo!L58</f>
        <v>-0.2532336297</v>
      </c>
      <c r="M27" s="23">
        <f>(clingo!M58-telingo!M58)/clingo!M58</f>
        <v>-0.1015856429</v>
      </c>
      <c r="N27" s="24" t="str">
        <f>IFERROR((clingo!N58-telingo!N58)/clingo!N58,"--")</f>
        <v>--</v>
      </c>
      <c r="O27" s="23">
        <f>IFERROR((clingo!O58-telingo!O58)/clingo!O58,0)</f>
        <v>0</v>
      </c>
      <c r="P27" s="23">
        <f>(clingo!P58-telingo!P58)/clingo!P58</f>
        <v>-0.1015856429</v>
      </c>
      <c r="Q27" s="23">
        <f>(clingo!Q58-telingo!Q58)/clingo!Q58</f>
        <v>-0.1015640278</v>
      </c>
      <c r="R27" s="23">
        <f>(clingo!R58-telingo!R58)/clingo!R58</f>
        <v>-0.206232493</v>
      </c>
      <c r="S27" s="23">
        <f>(clingo!S58-telingo!S58)/clingo!S58</f>
        <v>-0.00002488614588</v>
      </c>
      <c r="T27" s="23">
        <f>(clingo!T58-telingo!T58)/clingo!T58</f>
        <v>0</v>
      </c>
      <c r="U27" s="23">
        <f>(clingo!U58-telingo!U58)/clingo!U58</f>
        <v>-0.00006700616457</v>
      </c>
      <c r="V27" s="23">
        <f>(clingo!V58-telingo!V58)/clingo!V58</f>
        <v>0</v>
      </c>
      <c r="W27" s="24">
        <f>IFERROR((clingo!W58-telingo!W58)/clingo!W58,"--")</f>
        <v>0</v>
      </c>
      <c r="X27" s="23">
        <f>(clingo!X58-telingo!X58)/clingo!X58</f>
        <v>0</v>
      </c>
      <c r="Y27" s="28" t="b">
        <f>EXACT(clingo!Y58,telingo!Y58)</f>
        <v>1</v>
      </c>
      <c r="Z27" s="23">
        <f>(clingo!Z58-telingo!Z58)/clingo!Z58</f>
        <v>0</v>
      </c>
      <c r="AA27" s="29">
        <f>(clingo!AA58-telingo!AA58)/clingo!AA58</f>
        <v>0.01093900899</v>
      </c>
    </row>
    <row r="28" ht="12.75" customHeight="1">
      <c r="A28" s="1" t="s">
        <v>60</v>
      </c>
      <c r="B28" s="22">
        <f>(clingo!C32-telingo!C32)/clingo!C32</f>
        <v>0</v>
      </c>
      <c r="C28" s="23">
        <f>(clingo!D32-telingo!D32)/clingo!D32</f>
        <v>-0.555862905</v>
      </c>
      <c r="D28" s="18">
        <f>IFERROR(('clingo-grounding-time'!D32-'telingo-grounding-time'!D32)/'clingo-grounding-time'!D32,"-")</f>
        <v>-0.1113636364</v>
      </c>
      <c r="E28" s="23">
        <f>(clingo!E32-telingo!E32)/clingo!E32</f>
        <v>-0.3268627068</v>
      </c>
      <c r="F28" s="23">
        <f>(clingo!F32-telingo!F32)/clingo!F32</f>
        <v>-0.4754533141</v>
      </c>
      <c r="G28" s="23">
        <f>(clingo!G32-telingo!G32)/clingo!G32</f>
        <v>-0.394295302</v>
      </c>
      <c r="H28" s="23">
        <f>IFERROR((clingo!H32-telingo!H32)/clingo!H32,"--")</f>
        <v>0.1176470588</v>
      </c>
      <c r="I28" s="23">
        <f>(clingo!I32-telingo!I32)/clingo!I32</f>
        <v>0</v>
      </c>
      <c r="J28" s="23">
        <f>(clingo!J32-telingo!J32)/clingo!J32</f>
        <v>-0.4755038936</v>
      </c>
      <c r="K28" s="23">
        <f>(clingo!K32-telingo!K32)/clingo!K32</f>
        <v>-0.007001166861</v>
      </c>
      <c r="L28" s="23">
        <f>(clingo!L32-telingo!L32)/clingo!L32</f>
        <v>-0.1206817135</v>
      </c>
      <c r="M28" s="23">
        <f>(clingo!M32-telingo!M32)/clingo!M32</f>
        <v>-0.4755038936</v>
      </c>
      <c r="N28" s="24" t="str">
        <f>IFERROR((clingo!N32-telingo!N32)/clingo!N32,"--")</f>
        <v>--</v>
      </c>
      <c r="O28" s="23">
        <f>IFERROR((clingo!O32-telingo!O32)/clingo!O32,0)</f>
        <v>0</v>
      </c>
      <c r="P28" s="23">
        <f>(clingo!P32-telingo!P32)/clingo!P32</f>
        <v>-0.4755038936</v>
      </c>
      <c r="Q28" s="23">
        <f>(clingo!Q32-telingo!Q32)/clingo!Q32</f>
        <v>-0.476240933</v>
      </c>
      <c r="R28" s="23">
        <f>(clingo!R32-telingo!R32)/clingo!R32</f>
        <v>-0.2041884817</v>
      </c>
      <c r="S28" s="23">
        <f>(clingo!S32-telingo!S32)/clingo!S32</f>
        <v>-0.00001136673638</v>
      </c>
      <c r="T28" s="23">
        <f>(clingo!T32-telingo!T32)/clingo!T32</f>
        <v>0</v>
      </c>
      <c r="U28" s="23">
        <f>(clingo!U32-telingo!U32)/clingo!U32</f>
        <v>-0.00005768010613</v>
      </c>
      <c r="V28" s="23">
        <f>(clingo!V32-telingo!V32)/clingo!V32</f>
        <v>0</v>
      </c>
      <c r="W28" s="24">
        <f>IFERROR((clingo!W32-telingo!W32)/clingo!W32,"--")</f>
        <v>0</v>
      </c>
      <c r="X28" s="23">
        <f>(clingo!X32-telingo!X32)/clingo!X32</f>
        <v>0</v>
      </c>
      <c r="Y28" s="28" t="b">
        <f>EXACT(clingo!Y32,telingo!Y32)</f>
        <v>1</v>
      </c>
      <c r="Z28" s="23">
        <f>(clingo!Z32-telingo!Z32)/clingo!Z32</f>
        <v>0</v>
      </c>
      <c r="AA28" s="29">
        <f>(clingo!AA32-telingo!AA32)/clingo!AA32</f>
        <v>0.001370384469</v>
      </c>
    </row>
    <row r="29" ht="12.75" customHeight="1">
      <c r="A29" s="3" t="s">
        <v>78</v>
      </c>
      <c r="B29" s="22">
        <f>(clingo!C50-telingo!C50)/clingo!C50</f>
        <v>0</v>
      </c>
      <c r="C29" s="23">
        <f>(clingo!D50-telingo!D50)/clingo!D50</f>
        <v>0.1591413363</v>
      </c>
      <c r="D29" s="18">
        <f>IFERROR(('clingo-grounding-time'!D50-'telingo-grounding-time'!D50)/'clingo-grounding-time'!D50,"-")</f>
        <v>-0.110701107</v>
      </c>
      <c r="E29" s="23">
        <f>(clingo!E50-telingo!E50)/clingo!E50</f>
        <v>0.1038075341</v>
      </c>
      <c r="F29" s="23">
        <f>(clingo!F50-telingo!F50)/clingo!F50</f>
        <v>0.1248840018</v>
      </c>
      <c r="G29" s="23">
        <f>(clingo!G50-telingo!G50)/clingo!G50</f>
        <v>0.1262699565</v>
      </c>
      <c r="H29" s="23">
        <f>IFERROR((clingo!H50-telingo!H50)/clingo!H50,"--")</f>
        <v>0.2105263158</v>
      </c>
      <c r="I29" s="23">
        <f>(clingo!I50-telingo!I50)/clingo!I50</f>
        <v>0</v>
      </c>
      <c r="J29" s="23">
        <f>(clingo!J50-telingo!J50)/clingo!J50</f>
        <v>0.1248904765</v>
      </c>
      <c r="K29" s="23">
        <f>(clingo!K50-telingo!K50)/clingo!K50</f>
        <v>0.00378250591</v>
      </c>
      <c r="L29" s="23">
        <f>(clingo!L50-telingo!L50)/clingo!L50</f>
        <v>0.0202759786</v>
      </c>
      <c r="M29" s="23">
        <f>(clingo!M50-telingo!M50)/clingo!M50</f>
        <v>0.1248904765</v>
      </c>
      <c r="N29" s="24" t="str">
        <f>IFERROR((clingo!N50-telingo!N50)/clingo!N50,"--")</f>
        <v>--</v>
      </c>
      <c r="O29" s="23">
        <f>IFERROR((clingo!O50-telingo!O50)/clingo!O50,0)</f>
        <v>0</v>
      </c>
      <c r="P29" s="23">
        <f>(clingo!P50-telingo!P50)/clingo!P50</f>
        <v>0.1248904765</v>
      </c>
      <c r="Q29" s="23">
        <f>(clingo!Q50-telingo!Q50)/clingo!Q50</f>
        <v>0.1261895579</v>
      </c>
      <c r="R29" s="23">
        <f>(clingo!R50-telingo!R50)/clingo!R50</f>
        <v>-0.1236291127</v>
      </c>
      <c r="S29" s="23">
        <f>(clingo!S50-telingo!S50)/clingo!S50</f>
        <v>-0.00002850220892</v>
      </c>
      <c r="T29" s="23">
        <f>(clingo!T50-telingo!T50)/clingo!T50</f>
        <v>0</v>
      </c>
      <c r="U29" s="23">
        <f>(clingo!U50-telingo!U50)/clingo!U50</f>
        <v>-0.00009553835865</v>
      </c>
      <c r="V29" s="23">
        <f>(clingo!V50-telingo!V50)/clingo!V50</f>
        <v>0</v>
      </c>
      <c r="W29" s="24" t="str">
        <f>IFERROR((clingo!W50-telingo!W50)/clingo!W50,"--")</f>
        <v>--</v>
      </c>
      <c r="X29" s="23">
        <f>(clingo!X50-telingo!X50)/clingo!X50</f>
        <v>0</v>
      </c>
      <c r="Y29" s="28" t="b">
        <f>EXACT(clingo!Y50,telingo!Y50)</f>
        <v>1</v>
      </c>
      <c r="Z29" s="23">
        <f>(clingo!Z50-telingo!Z50)/clingo!Z50</f>
        <v>0</v>
      </c>
      <c r="AA29" s="29">
        <f>(clingo!AA50-telingo!AA50)/clingo!AA50</f>
        <v>0.007781805759</v>
      </c>
    </row>
    <row r="30" ht="12.75" customHeight="1">
      <c r="A30" s="1" t="s">
        <v>73</v>
      </c>
      <c r="B30" s="22">
        <f>(clingo!C45-telingo!C45)/clingo!C45</f>
        <v>0</v>
      </c>
      <c r="C30" s="23">
        <f>(clingo!D45-telingo!D45)/clingo!D45</f>
        <v>-0.2341786629</v>
      </c>
      <c r="D30" s="18">
        <f>IFERROR(('clingo-grounding-time'!D45-'telingo-grounding-time'!D45)/'clingo-grounding-time'!D45,"-")</f>
        <v>-0.1068249258</v>
      </c>
      <c r="E30" s="23">
        <f>(clingo!E45-telingo!E45)/clingo!E45</f>
        <v>-0.1183807939</v>
      </c>
      <c r="F30" s="23">
        <f>(clingo!F45-telingo!F45)/clingo!F45</f>
        <v>-0.1173387636</v>
      </c>
      <c r="G30" s="23">
        <f>(clingo!G45-telingo!G45)/clingo!G45</f>
        <v>-0.07989464442</v>
      </c>
      <c r="H30" s="23">
        <f>IFERROR((clingo!H45-telingo!H45)/clingo!H45,"--")</f>
        <v>-0.5</v>
      </c>
      <c r="I30" s="23">
        <f>(clingo!I45-telingo!I45)/clingo!I45</f>
        <v>0</v>
      </c>
      <c r="J30" s="23">
        <f>(clingo!J45-telingo!J45)/clingo!J45</f>
        <v>-0.1173397676</v>
      </c>
      <c r="K30" s="23">
        <f>(clingo!K45-telingo!K45)/clingo!K45</f>
        <v>-0.02300773897</v>
      </c>
      <c r="L30" s="23">
        <f>(clingo!L45-telingo!L45)/clingo!L45</f>
        <v>0.006686478455</v>
      </c>
      <c r="M30" s="23">
        <f>(clingo!M45-telingo!M45)/clingo!M45</f>
        <v>-0.1173397676</v>
      </c>
      <c r="N30" s="24" t="str">
        <f>IFERROR((clingo!N45-telingo!N45)/clingo!N45,"--")</f>
        <v>--</v>
      </c>
      <c r="O30" s="23">
        <f>IFERROR((clingo!O45-telingo!O45)/clingo!O45,0)</f>
        <v>0</v>
      </c>
      <c r="P30" s="23">
        <f>(clingo!P45-telingo!P45)/clingo!P45</f>
        <v>-0.1173397676</v>
      </c>
      <c r="Q30" s="23">
        <f>(clingo!Q45-telingo!Q45)/clingo!Q45</f>
        <v>-0.1178148875</v>
      </c>
      <c r="R30" s="23">
        <f>(clingo!R45-telingo!R45)/clingo!R45</f>
        <v>0.1737470167</v>
      </c>
      <c r="S30" s="23">
        <f>(clingo!S45-telingo!S45)/clingo!S45</f>
        <v>-0.00002614242393</v>
      </c>
      <c r="T30" s="23">
        <f>(clingo!T45-telingo!T45)/clingo!T45</f>
        <v>0</v>
      </c>
      <c r="U30" s="23">
        <f>(clingo!U45-telingo!U45)/clingo!U45</f>
        <v>-0.00008905512512</v>
      </c>
      <c r="V30" s="23">
        <f>(clingo!V45-telingo!V45)/clingo!V45</f>
        <v>0</v>
      </c>
      <c r="W30" s="24" t="str">
        <f>IFERROR((clingo!W45-telingo!W45)/clingo!W45,"--")</f>
        <v>--</v>
      </c>
      <c r="X30" s="23">
        <f>(clingo!X45-telingo!X45)/clingo!X45</f>
        <v>0</v>
      </c>
      <c r="Y30" s="28" t="b">
        <f>EXACT(clingo!Y45,telingo!Y45)</f>
        <v>1</v>
      </c>
      <c r="Z30" s="23">
        <f>(clingo!Z45-telingo!Z45)/clingo!Z45</f>
        <v>0</v>
      </c>
      <c r="AA30" s="29">
        <f>(clingo!AA45-telingo!AA45)/clingo!AA45</f>
        <v>-0.004952190291</v>
      </c>
    </row>
    <row r="31" ht="12.75" customHeight="1">
      <c r="A31" s="1" t="s">
        <v>44</v>
      </c>
      <c r="B31" s="22">
        <f>(clingo!C16-telingo!C16)/clingo!C16</f>
        <v>0</v>
      </c>
      <c r="C31" s="23">
        <f>(clingo!D16-telingo!D16)/clingo!D16</f>
        <v>0.2173871704</v>
      </c>
      <c r="D31" s="18">
        <f>IFERROR(('clingo-grounding-time'!D16-'telingo-grounding-time'!D16)/'clingo-grounding-time'!D16,"-")</f>
        <v>-0.103960396</v>
      </c>
      <c r="E31" s="23">
        <f>(clingo!E16-telingo!E16)/clingo!E16</f>
        <v>0.1768630025</v>
      </c>
      <c r="F31" s="23">
        <f>(clingo!F16-telingo!F16)/clingo!F16</f>
        <v>0.1834095959</v>
      </c>
      <c r="G31" s="23">
        <f>(clingo!G16-telingo!G16)/clingo!G16</f>
        <v>0.1336254107</v>
      </c>
      <c r="H31" s="23">
        <f>IFERROR((clingo!H16-telingo!H16)/clingo!H16,"--")</f>
        <v>0.1333333333</v>
      </c>
      <c r="I31" s="23">
        <f>(clingo!I16-telingo!I16)/clingo!I16</f>
        <v>0</v>
      </c>
      <c r="J31" s="23">
        <f>(clingo!J16-telingo!J16)/clingo!J16</f>
        <v>0.1834209569</v>
      </c>
      <c r="K31" s="23">
        <f>(clingo!K16-telingo!K16)/clingo!K16</f>
        <v>-0.04140526976</v>
      </c>
      <c r="L31" s="23">
        <f>(clingo!L16-telingo!L16)/clingo!L16</f>
        <v>0.0566572238</v>
      </c>
      <c r="M31" s="23">
        <f>(clingo!M16-telingo!M16)/clingo!M16</f>
        <v>0.1834209569</v>
      </c>
      <c r="N31" s="24" t="str">
        <f>IFERROR((clingo!N16-telingo!N16)/clingo!N16,"--")</f>
        <v>--</v>
      </c>
      <c r="O31" s="23">
        <f>IFERROR((clingo!O16-telingo!O16)/clingo!O16,0)</f>
        <v>0</v>
      </c>
      <c r="P31" s="23">
        <f>(clingo!P16-telingo!P16)/clingo!P16</f>
        <v>0.1834209569</v>
      </c>
      <c r="Q31" s="23">
        <f>(clingo!Q16-telingo!Q16)/clingo!Q16</f>
        <v>0.1834927053</v>
      </c>
      <c r="R31" s="23">
        <f>(clingo!R16-telingo!R16)/clingo!R16</f>
        <v>0</v>
      </c>
      <c r="S31" s="23">
        <f>(clingo!S16-telingo!S16)/clingo!S16</f>
        <v>-0.00002672082086</v>
      </c>
      <c r="T31" s="23">
        <f>(clingo!T16-telingo!T16)/clingo!T16</f>
        <v>0</v>
      </c>
      <c r="U31" s="23">
        <f>(clingo!U16-telingo!U16)/clingo!U16</f>
        <v>-0.00008743551631</v>
      </c>
      <c r="V31" s="23">
        <f>(clingo!V16-telingo!V16)/clingo!V16</f>
        <v>0</v>
      </c>
      <c r="W31" s="24">
        <f>IFERROR((clingo!W16-telingo!W16)/clingo!W16,"--")</f>
        <v>0</v>
      </c>
      <c r="X31" s="23">
        <f>(clingo!X16-telingo!X16)/clingo!X16</f>
        <v>0</v>
      </c>
      <c r="Y31" s="28" t="b">
        <f>EXACT(clingo!Y16,telingo!Y16)</f>
        <v>1</v>
      </c>
      <c r="Z31" s="23">
        <f>(clingo!Z16-telingo!Z16)/clingo!Z16</f>
        <v>0</v>
      </c>
      <c r="AA31" s="29">
        <f>(clingo!AA16-telingo!AA16)/clingo!AA16</f>
        <v>-0.03182606376</v>
      </c>
    </row>
    <row r="32" ht="12.75" customHeight="1">
      <c r="A32" s="1" t="s">
        <v>33</v>
      </c>
      <c r="B32" s="22">
        <f>(clingo!C5-telingo!C5)/clingo!C5</f>
        <v>0</v>
      </c>
      <c r="C32" s="23">
        <f>(clingo!D5-telingo!D5)/clingo!D5</f>
        <v>0.4369997436</v>
      </c>
      <c r="D32" s="18">
        <f>IFERROR(('clingo-grounding-time'!D5-'telingo-grounding-time'!D5)/'clingo-grounding-time'!D5,"-")</f>
        <v>-0.1027531957</v>
      </c>
      <c r="E32" s="23">
        <f>(clingo!E5-telingo!E5)/clingo!E5</f>
        <v>0.4688191704</v>
      </c>
      <c r="F32" s="23">
        <f>(clingo!F5-telingo!F5)/clingo!F5</f>
        <v>0.4705920804</v>
      </c>
      <c r="G32" s="23">
        <f>(clingo!G5-telingo!G5)/clingo!G5</f>
        <v>0.4198800123</v>
      </c>
      <c r="H32" s="23">
        <f>IFERROR((clingo!H5-telingo!H5)/clingo!H5,"--")</f>
        <v>0.2666666667</v>
      </c>
      <c r="I32" s="23">
        <f>(clingo!I5-telingo!I5)/clingo!I5</f>
        <v>0</v>
      </c>
      <c r="J32" s="23">
        <f>(clingo!J5-telingo!J5)/clingo!J5</f>
        <v>0.4705926424</v>
      </c>
      <c r="K32" s="23">
        <f>(clingo!K5-telingo!K5)/clingo!K5</f>
        <v>0.005460270669</v>
      </c>
      <c r="L32" s="23">
        <f>(clingo!L5-telingo!L5)/clingo!L5</f>
        <v>0.1568277028</v>
      </c>
      <c r="M32" s="23">
        <f>(clingo!M5-telingo!M5)/clingo!M5</f>
        <v>0.4705926424</v>
      </c>
      <c r="N32" s="24" t="str">
        <f>IFERROR((clingo!N5-telingo!N5)/clingo!N5,"--")</f>
        <v>--</v>
      </c>
      <c r="O32" s="23">
        <f>IFERROR((clingo!O5-telingo!O5)/clingo!O5,0)</f>
        <v>0</v>
      </c>
      <c r="P32" s="23">
        <f>(clingo!P5-telingo!P5)/clingo!P5</f>
        <v>0.4705926424</v>
      </c>
      <c r="Q32" s="23">
        <f>(clingo!Q5-telingo!Q5)/clingo!Q5</f>
        <v>0.4706003659</v>
      </c>
      <c r="R32" s="23">
        <f>(clingo!R5-telingo!R5)/clingo!R5</f>
        <v>-0.1076642336</v>
      </c>
      <c r="S32" s="23">
        <f>(clingo!S5-telingo!S5)/clingo!S5</f>
        <v>-0.000009026574235</v>
      </c>
      <c r="T32" s="23">
        <f>(clingo!T5-telingo!T5)/clingo!T5</f>
        <v>0</v>
      </c>
      <c r="U32" s="23">
        <f>(clingo!U5-telingo!U5)/clingo!U5</f>
        <v>-0.00003190708656</v>
      </c>
      <c r="V32" s="23">
        <f>(clingo!V5-telingo!V5)/clingo!V5</f>
        <v>0</v>
      </c>
      <c r="W32" s="24">
        <f>IFERROR((clingo!W5-telingo!W5)/clingo!W5,"--")</f>
        <v>0</v>
      </c>
      <c r="X32" s="23">
        <f>(clingo!X5-telingo!X5)/clingo!X5</f>
        <v>0</v>
      </c>
      <c r="Y32" s="28" t="b">
        <f>EXACT(clingo!Y5,telingo!Y5)</f>
        <v>1</v>
      </c>
      <c r="Z32" s="23">
        <f>(clingo!Z5-telingo!Z5)/clingo!Z5</f>
        <v>0</v>
      </c>
      <c r="AA32" s="29">
        <f>(clingo!AA5-telingo!AA5)/clingo!AA5</f>
        <v>0.01789164217</v>
      </c>
    </row>
    <row r="33" ht="12.75" customHeight="1">
      <c r="A33" s="1" t="s">
        <v>46</v>
      </c>
      <c r="B33" s="22">
        <f>(clingo!C18-telingo!C18)/clingo!C18</f>
        <v>0</v>
      </c>
      <c r="C33" s="23">
        <f>(clingo!D18-telingo!D18)/clingo!D18</f>
        <v>-0.1062436702</v>
      </c>
      <c r="D33" s="18">
        <f>IFERROR(('clingo-grounding-time'!D18-'telingo-grounding-time'!D18)/'clingo-grounding-time'!D18,"-")</f>
        <v>-0.102310231</v>
      </c>
      <c r="E33" s="23">
        <f>(clingo!E18-telingo!E18)/clingo!E18</f>
        <v>-0.0000643459804</v>
      </c>
      <c r="F33" s="23">
        <f>(clingo!F18-telingo!F18)/clingo!F18</f>
        <v>0.002424131497</v>
      </c>
      <c r="G33" s="23">
        <f>(clingo!G18-telingo!G18)/clingo!G18</f>
        <v>-0.07660698562</v>
      </c>
      <c r="H33" s="23">
        <f>IFERROR((clingo!H18-telingo!H18)/clingo!H18,"--")</f>
        <v>-0.07692307692</v>
      </c>
      <c r="I33" s="23">
        <f>(clingo!I18-telingo!I18)/clingo!I18</f>
        <v>0</v>
      </c>
      <c r="J33" s="23">
        <f>(clingo!J18-telingo!J18)/clingo!J18</f>
        <v>0.00242414793</v>
      </c>
      <c r="K33" s="23">
        <f>(clingo!K18-telingo!K18)/clingo!K18</f>
        <v>0.01903772932</v>
      </c>
      <c r="L33" s="23">
        <f>(clingo!L18-telingo!L18)/clingo!L18</f>
        <v>0.004260499087</v>
      </c>
      <c r="M33" s="23">
        <f>(clingo!M18-telingo!M18)/clingo!M18</f>
        <v>0.00242414793</v>
      </c>
      <c r="N33" s="24" t="str">
        <f>IFERROR((clingo!N18-telingo!N18)/clingo!N18,"--")</f>
        <v>--</v>
      </c>
      <c r="O33" s="23">
        <f>IFERROR((clingo!O18-telingo!O18)/clingo!O18,0)</f>
        <v>0</v>
      </c>
      <c r="P33" s="23">
        <f>(clingo!P18-telingo!P18)/clingo!P18</f>
        <v>0.00242414793</v>
      </c>
      <c r="Q33" s="23">
        <f>(clingo!Q18-telingo!Q18)/clingo!Q18</f>
        <v>0.002418514534</v>
      </c>
      <c r="R33" s="23">
        <f>(clingo!R18-telingo!R18)/clingo!R18</f>
        <v>0.1082802548</v>
      </c>
      <c r="S33" s="23">
        <f>(clingo!S18-telingo!S18)/clingo!S18</f>
        <v>-0.00002154986639</v>
      </c>
      <c r="T33" s="23">
        <f>(clingo!T18-telingo!T18)/clingo!T18</f>
        <v>0</v>
      </c>
      <c r="U33" s="23">
        <f>(clingo!U18-telingo!U18)/clingo!U18</f>
        <v>-0.00007190623427</v>
      </c>
      <c r="V33" s="23">
        <f>(clingo!V18-telingo!V18)/clingo!V18</f>
        <v>0</v>
      </c>
      <c r="W33" s="24">
        <f>IFERROR((clingo!W18-telingo!W18)/clingo!W18,"--")</f>
        <v>0</v>
      </c>
      <c r="X33" s="23">
        <f>(clingo!X18-telingo!X18)/clingo!X18</f>
        <v>0</v>
      </c>
      <c r="Y33" s="28" t="b">
        <f>EXACT(clingo!Y18,telingo!Y18)</f>
        <v>1</v>
      </c>
      <c r="Z33" s="23">
        <f>(clingo!Z18-telingo!Z18)/clingo!Z18</f>
        <v>0</v>
      </c>
      <c r="AA33" s="29">
        <f>(clingo!AA18-telingo!AA18)/clingo!AA18</f>
        <v>0.001449337141</v>
      </c>
    </row>
    <row r="34" ht="12.75" customHeight="1">
      <c r="A34" s="1" t="s">
        <v>94</v>
      </c>
      <c r="B34" s="22">
        <f>(clingo!C64-telingo!C64)/clingo!C64</f>
        <v>0</v>
      </c>
      <c r="C34" s="23">
        <f>(clingo!D64-telingo!D64)/clingo!D64</f>
        <v>0.2130657566</v>
      </c>
      <c r="D34" s="18">
        <f>IFERROR(('clingo-grounding-time'!D64-'telingo-grounding-time'!D64)/'clingo-grounding-time'!D64,"-")</f>
        <v>-0.1007751938</v>
      </c>
      <c r="E34" s="23">
        <f>(clingo!E64-telingo!E64)/clingo!E64</f>
        <v>0.2213998702</v>
      </c>
      <c r="F34" s="23">
        <f>(clingo!F64-telingo!F64)/clingo!F64</f>
        <v>0.2422283181</v>
      </c>
      <c r="G34" s="23">
        <f>(clingo!G64-telingo!G64)/clingo!G64</f>
        <v>0.1832482069</v>
      </c>
      <c r="H34" s="23">
        <f>IFERROR((clingo!H64-telingo!H64)/clingo!H64,"--")</f>
        <v>0.07142857143</v>
      </c>
      <c r="I34" s="23">
        <f>(clingo!I64-telingo!I64)/clingo!I64</f>
        <v>0</v>
      </c>
      <c r="J34" s="23">
        <f>(clingo!J64-telingo!J64)/clingo!J64</f>
        <v>0.2422287885</v>
      </c>
      <c r="K34" s="23">
        <f>(clingo!K64-telingo!K64)/clingo!K64</f>
        <v>-0.2865497076</v>
      </c>
      <c r="L34" s="23">
        <f>(clingo!L64-telingo!L64)/clingo!L64</f>
        <v>-0.4772475028</v>
      </c>
      <c r="M34" s="23">
        <f>(clingo!M64-telingo!M64)/clingo!M64</f>
        <v>0.2422287885</v>
      </c>
      <c r="N34" s="24" t="str">
        <f>IFERROR((clingo!N64-telingo!N64)/clingo!N64,"--")</f>
        <v>--</v>
      </c>
      <c r="O34" s="23">
        <f>IFERROR((clingo!O64-telingo!O64)/clingo!O64,0)</f>
        <v>0</v>
      </c>
      <c r="P34" s="23">
        <f>(clingo!P64-telingo!P64)/clingo!P64</f>
        <v>0.2422287885</v>
      </c>
      <c r="Q34" s="23">
        <f>(clingo!Q64-telingo!Q64)/clingo!Q64</f>
        <v>0.2422353566</v>
      </c>
      <c r="R34" s="23">
        <f>(clingo!R64-telingo!R64)/clingo!R64</f>
        <v>0.1693349754</v>
      </c>
      <c r="S34" s="23">
        <f>(clingo!S64-telingo!S64)/clingo!S64</f>
        <v>-0.000006961412888</v>
      </c>
      <c r="T34" s="23">
        <f>(clingo!T64-telingo!T64)/clingo!T64</f>
        <v>0</v>
      </c>
      <c r="U34" s="23">
        <f>(clingo!U64-telingo!U64)/clingo!U64</f>
        <v>-0.0001291322314</v>
      </c>
      <c r="V34" s="23">
        <f>(clingo!V64-telingo!V64)/clingo!V64</f>
        <v>0</v>
      </c>
      <c r="W34" s="24" t="str">
        <f>IFERROR((clingo!W64-telingo!W64)/clingo!W64,"--")</f>
        <v>--</v>
      </c>
      <c r="X34" s="23">
        <f>(clingo!X64-telingo!X64)/clingo!X64</f>
        <v>0</v>
      </c>
      <c r="Y34" s="28" t="b">
        <f>EXACT(clingo!Y64,telingo!Y64)</f>
        <v>1</v>
      </c>
      <c r="Z34" s="23">
        <f>(clingo!Z64-telingo!Z64)/clingo!Z64</f>
        <v>0</v>
      </c>
      <c r="AA34" s="29">
        <f>(clingo!AA64-telingo!AA64)/clingo!AA64</f>
        <v>0.001064270088</v>
      </c>
    </row>
    <row r="35" ht="12.75" customHeight="1">
      <c r="A35" s="1" t="s">
        <v>77</v>
      </c>
      <c r="B35" s="22">
        <f>(clingo!C49-telingo!C49)/clingo!C49</f>
        <v>0</v>
      </c>
      <c r="C35" s="23">
        <f>(clingo!D49-telingo!D49)/clingo!D49</f>
        <v>-0.07375884258</v>
      </c>
      <c r="D35" s="18">
        <f>IFERROR(('clingo-grounding-time'!D49-'telingo-grounding-time'!D49)/'clingo-grounding-time'!D49,"-")</f>
        <v>-0.0960960961</v>
      </c>
      <c r="E35" s="23">
        <f>(clingo!E49-telingo!E49)/clingo!E49</f>
        <v>-0.01526316017</v>
      </c>
      <c r="F35" s="23">
        <f>(clingo!F49-telingo!F49)/clingo!F49</f>
        <v>-0.01805559987</v>
      </c>
      <c r="G35" s="23">
        <f>(clingo!G49-telingo!G49)/clingo!G49</f>
        <v>-0.04391433993</v>
      </c>
      <c r="H35" s="23">
        <f>IFERROR((clingo!H49-telingo!H49)/clingo!H49,"--")</f>
        <v>0.2941176471</v>
      </c>
      <c r="I35" s="23">
        <f>(clingo!I49-telingo!I49)/clingo!I49</f>
        <v>0</v>
      </c>
      <c r="J35" s="23">
        <f>(clingo!J49-telingo!J49)/clingo!J49</f>
        <v>-0.01805573188</v>
      </c>
      <c r="K35" s="23">
        <f>(clingo!K49-telingo!K49)/clingo!K49</f>
        <v>0.07483899622</v>
      </c>
      <c r="L35" s="23">
        <f>(clingo!L49-telingo!L49)/clingo!L49</f>
        <v>0.1347314903</v>
      </c>
      <c r="M35" s="23">
        <f>(clingo!M49-telingo!M49)/clingo!M49</f>
        <v>-0.01805573188</v>
      </c>
      <c r="N35" s="24" t="str">
        <f>IFERROR((clingo!N49-telingo!N49)/clingo!N49,"--")</f>
        <v>--</v>
      </c>
      <c r="O35" s="23">
        <f>IFERROR((clingo!O49-telingo!O49)/clingo!O49,0)</f>
        <v>0</v>
      </c>
      <c r="P35" s="23">
        <f>(clingo!P49-telingo!P49)/clingo!P49</f>
        <v>-0.01805573188</v>
      </c>
      <c r="Q35" s="23">
        <f>(clingo!Q49-telingo!Q49)/clingo!Q49</f>
        <v>-0.01810471071</v>
      </c>
      <c r="R35" s="23">
        <f>(clingo!R49-telingo!R49)/clingo!R49</f>
        <v>0.03188602442</v>
      </c>
      <c r="S35" s="23">
        <f>(clingo!S49-telingo!S49)/clingo!S49</f>
        <v>-0.00002614242393</v>
      </c>
      <c r="T35" s="23">
        <f>(clingo!T49-telingo!T49)/clingo!T49</f>
        <v>0</v>
      </c>
      <c r="U35" s="23">
        <f>(clingo!U49-telingo!U49)/clingo!U49</f>
        <v>-0.00008905512512</v>
      </c>
      <c r="V35" s="23">
        <f>(clingo!V49-telingo!V49)/clingo!V49</f>
        <v>0</v>
      </c>
      <c r="W35" s="24" t="str">
        <f>IFERROR((clingo!W49-telingo!W49)/clingo!W49,"--")</f>
        <v>--</v>
      </c>
      <c r="X35" s="23">
        <f>(clingo!X49-telingo!X49)/clingo!X49</f>
        <v>0</v>
      </c>
      <c r="Y35" s="28" t="b">
        <f>EXACT(clingo!Y49,telingo!Y49)</f>
        <v>1</v>
      </c>
      <c r="Z35" s="23">
        <f>(clingo!Z49-telingo!Z49)/clingo!Z49</f>
        <v>0</v>
      </c>
      <c r="AA35" s="29">
        <f>(clingo!AA49-telingo!AA49)/clingo!AA49</f>
        <v>-0.01319499267</v>
      </c>
    </row>
    <row r="36" ht="12.75" customHeight="1">
      <c r="A36" s="1" t="s">
        <v>85</v>
      </c>
      <c r="B36" s="22">
        <f>(clingo!C55-telingo!C55)/clingo!C55</f>
        <v>0</v>
      </c>
      <c r="C36" s="23">
        <f>(clingo!D55-telingo!D55)/clingo!D55</f>
        <v>0.03120276894</v>
      </c>
      <c r="D36" s="18">
        <f>IFERROR(('clingo-grounding-time'!D55-'telingo-grounding-time'!D55)/'clingo-grounding-time'!D55,"-")</f>
        <v>-0.09238249595</v>
      </c>
      <c r="E36" s="23">
        <f>(clingo!E55-telingo!E55)/clingo!E55</f>
        <v>0.135035088</v>
      </c>
      <c r="F36" s="23">
        <f>(clingo!F55-telingo!F55)/clingo!F55</f>
        <v>0.1327770222</v>
      </c>
      <c r="G36" s="23">
        <f>(clingo!G55-telingo!G55)/clingo!G55</f>
        <v>0.09692452985</v>
      </c>
      <c r="H36" s="23">
        <f>IFERROR((clingo!H55-telingo!H55)/clingo!H55,"--")</f>
        <v>-0.3571428571</v>
      </c>
      <c r="I36" s="23">
        <f>(clingo!I55-telingo!I55)/clingo!I55</f>
        <v>0</v>
      </c>
      <c r="J36" s="23">
        <f>(clingo!J55-telingo!J55)/clingo!J55</f>
        <v>0.1327770871</v>
      </c>
      <c r="K36" s="23">
        <f>(clingo!K55-telingo!K55)/clingo!K55</f>
        <v>0.07348927875</v>
      </c>
      <c r="L36" s="23">
        <f>(clingo!L55-telingo!L55)/clingo!L55</f>
        <v>0.06104002381</v>
      </c>
      <c r="M36" s="23">
        <f>(clingo!M55-telingo!M55)/clingo!M55</f>
        <v>0.1327770871</v>
      </c>
      <c r="N36" s="24" t="str">
        <f>IFERROR((clingo!N55-telingo!N55)/clingo!N55,"--")</f>
        <v>--</v>
      </c>
      <c r="O36" s="23">
        <f>IFERROR((clingo!O55-telingo!O55)/clingo!O55,0)</f>
        <v>0</v>
      </c>
      <c r="P36" s="23">
        <f>(clingo!P55-telingo!P55)/clingo!P55</f>
        <v>0.1327770871</v>
      </c>
      <c r="Q36" s="23">
        <f>(clingo!Q55-telingo!Q55)/clingo!Q55</f>
        <v>0.1327826645</v>
      </c>
      <c r="R36" s="23">
        <f>(clingo!R55-telingo!R55)/clingo!R55</f>
        <v>0.0772173913</v>
      </c>
      <c r="S36" s="23">
        <f>(clingo!S55-telingo!S55)/clingo!S55</f>
        <v>-0.00002094109271</v>
      </c>
      <c r="T36" s="23">
        <f>(clingo!T55-telingo!T55)/clingo!T55</f>
        <v>0</v>
      </c>
      <c r="U36" s="23">
        <f>(clingo!U55-telingo!U55)/clingo!U55</f>
        <v>-0.0000739918609</v>
      </c>
      <c r="V36" s="23">
        <f>(clingo!V55-telingo!V55)/clingo!V55</f>
        <v>0</v>
      </c>
      <c r="W36" s="24" t="str">
        <f>IFERROR((clingo!W55-telingo!W55)/clingo!W55,"--")</f>
        <v>--</v>
      </c>
      <c r="X36" s="23">
        <f>(clingo!X55-telingo!X55)/clingo!X55</f>
        <v>0</v>
      </c>
      <c r="Y36" s="28" t="b">
        <f>EXACT(clingo!Y55,telingo!Y55)</f>
        <v>1</v>
      </c>
      <c r="Z36" s="23">
        <f>(clingo!Z55-telingo!Z55)/clingo!Z55</f>
        <v>0</v>
      </c>
      <c r="AA36" s="29">
        <f>(clingo!AA55-telingo!AA55)/clingo!AA55</f>
        <v>-0.01118264073</v>
      </c>
    </row>
    <row r="37" ht="12.75" customHeight="1">
      <c r="A37" s="1" t="s">
        <v>84</v>
      </c>
      <c r="B37" s="22">
        <f>(clingo!C54-telingo!C54)/clingo!C54</f>
        <v>0</v>
      </c>
      <c r="C37" s="23">
        <f>(clingo!D54-telingo!D54)/clingo!D54</f>
        <v>0.1001676647</v>
      </c>
      <c r="D37" s="18">
        <f>IFERROR(('clingo-grounding-time'!D54-'telingo-grounding-time'!D54)/'clingo-grounding-time'!D54,"-")</f>
        <v>-0.08744394619</v>
      </c>
      <c r="E37" s="23">
        <f>(clingo!E54-telingo!E54)/clingo!E54</f>
        <v>0.03317446885</v>
      </c>
      <c r="F37" s="23">
        <f>(clingo!F54-telingo!F54)/clingo!F54</f>
        <v>0.04221926185</v>
      </c>
      <c r="G37" s="23">
        <f>(clingo!G54-telingo!G54)/clingo!G54</f>
        <v>0.04865293185</v>
      </c>
      <c r="H37" s="23">
        <f>IFERROR((clingo!H54-telingo!H54)/clingo!H54,"--")</f>
        <v>-1</v>
      </c>
      <c r="I37" s="23">
        <f>(clingo!I54-telingo!I54)/clingo!I54</f>
        <v>0</v>
      </c>
      <c r="J37" s="23">
        <f>(clingo!J54-telingo!J54)/clingo!J54</f>
        <v>0.04221934228</v>
      </c>
      <c r="K37" s="23">
        <f>(clingo!K54-telingo!K54)/clingo!K54</f>
        <v>-0.02782956059</v>
      </c>
      <c r="L37" s="23">
        <f>(clingo!L54-telingo!L54)/clingo!L54</f>
        <v>-0.02104845115</v>
      </c>
      <c r="M37" s="23">
        <f>(clingo!M54-telingo!M54)/clingo!M54</f>
        <v>0.04221934228</v>
      </c>
      <c r="N37" s="24" t="str">
        <f>IFERROR((clingo!N54-telingo!N54)/clingo!N54,"--")</f>
        <v>--</v>
      </c>
      <c r="O37" s="23">
        <f>IFERROR((clingo!O54-telingo!O54)/clingo!O54,0)</f>
        <v>0</v>
      </c>
      <c r="P37" s="23">
        <f>(clingo!P54-telingo!P54)/clingo!P54</f>
        <v>0.04221934228</v>
      </c>
      <c r="Q37" s="23">
        <f>(clingo!Q54-telingo!Q54)/clingo!Q54</f>
        <v>0.04226141609</v>
      </c>
      <c r="R37" s="23">
        <f>(clingo!R54-telingo!R54)/clingo!R54</f>
        <v>-0.08791748527</v>
      </c>
      <c r="S37" s="23">
        <f>(clingo!S54-telingo!S54)/clingo!S54</f>
        <v>-0.00002414350902</v>
      </c>
      <c r="T37" s="23">
        <f>(clingo!T54-telingo!T54)/clingo!T54</f>
        <v>0</v>
      </c>
      <c r="U37" s="23">
        <f>(clingo!U54-telingo!U54)/clingo!U54</f>
        <v>-0.00008339588024</v>
      </c>
      <c r="V37" s="23">
        <f>(clingo!V54-telingo!V54)/clingo!V54</f>
        <v>0</v>
      </c>
      <c r="W37" s="24" t="str">
        <f>IFERROR((clingo!W54-telingo!W54)/clingo!W54,"--")</f>
        <v>--</v>
      </c>
      <c r="X37" s="23">
        <f>(clingo!X54-telingo!X54)/clingo!X54</f>
        <v>0</v>
      </c>
      <c r="Y37" s="28" t="b">
        <f>EXACT(clingo!Y54,telingo!Y54)</f>
        <v>1</v>
      </c>
      <c r="Z37" s="23">
        <f>(clingo!Z54-telingo!Z54)/clingo!Z54</f>
        <v>0</v>
      </c>
      <c r="AA37" s="29">
        <f>(clingo!AA54-telingo!AA54)/clingo!AA54</f>
        <v>0.001300846747</v>
      </c>
    </row>
    <row r="38" ht="12.75" customHeight="1">
      <c r="A38" s="1" t="s">
        <v>31</v>
      </c>
      <c r="B38" s="22">
        <f>(clingo!C3-telingo!C3)/clingo!C3</f>
        <v>0</v>
      </c>
      <c r="C38" s="23">
        <f>(clingo!D3-telingo!D3)/clingo!D3</f>
        <v>0.5476943649</v>
      </c>
      <c r="D38" s="18">
        <f>IFERROR(('clingo-grounding-time'!D3-'telingo-grounding-time'!D3)/'clingo-grounding-time'!D3,"-")</f>
        <v>-0.08420056765</v>
      </c>
      <c r="E38" s="23">
        <f>(clingo!E3-telingo!E3)/clingo!E3</f>
        <v>0.5422168091</v>
      </c>
      <c r="F38" s="23">
        <f>(clingo!F3-telingo!F3)/clingo!F3</f>
        <v>0.5428405458</v>
      </c>
      <c r="G38" s="23">
        <f>(clingo!G3-telingo!G3)/clingo!G3</f>
        <v>0.4956713014</v>
      </c>
      <c r="H38" s="23">
        <f>IFERROR((clingo!H3-telingo!H3)/clingo!H3,"--")</f>
        <v>0.1176470588</v>
      </c>
      <c r="I38" s="23">
        <f>(clingo!I3-telingo!I3)/clingo!I3</f>
        <v>0</v>
      </c>
      <c r="J38" s="23">
        <f>(clingo!J3-telingo!J3)/clingo!J3</f>
        <v>0.542841369</v>
      </c>
      <c r="K38" s="23">
        <f>(clingo!K3-telingo!K3)/clingo!K3</f>
        <v>0.2248434238</v>
      </c>
      <c r="L38" s="23">
        <f>(clingo!L3-telingo!L3)/clingo!L3</f>
        <v>0.2115906366</v>
      </c>
      <c r="M38" s="23">
        <f>(clingo!M3-telingo!M3)/clingo!M3</f>
        <v>0.542841369</v>
      </c>
      <c r="N38" s="24" t="str">
        <f>IFERROR((clingo!N3-telingo!N3)/clingo!N3,"--")</f>
        <v>--</v>
      </c>
      <c r="O38" s="23">
        <f>IFERROR((clingo!O3-telingo!O3)/clingo!O3,0)</f>
        <v>0</v>
      </c>
      <c r="P38" s="23">
        <f>(clingo!P3-telingo!P3)/clingo!P3</f>
        <v>0.542841369</v>
      </c>
      <c r="Q38" s="23">
        <f>(clingo!Q3-telingo!Q3)/clingo!Q3</f>
        <v>0.542848337</v>
      </c>
      <c r="R38" s="23">
        <f>(clingo!R3-telingo!R3)/clingo!R3</f>
        <v>0.1428571429</v>
      </c>
      <c r="S38" s="23">
        <f>(clingo!S3-telingo!S3)/clingo!S3</f>
        <v>-0.00001122158135</v>
      </c>
      <c r="T38" s="23">
        <f>(clingo!T3-telingo!T3)/clingo!T3</f>
        <v>0</v>
      </c>
      <c r="U38" s="23">
        <f>(clingo!U3-telingo!U3)/clingo!U3</f>
        <v>-0.00003935148749</v>
      </c>
      <c r="V38" s="23">
        <f>(clingo!V3-telingo!V3)/clingo!V3</f>
        <v>0</v>
      </c>
      <c r="W38" s="24">
        <f>IFERROR((clingo!W3-telingo!W3)/clingo!W3,"--")</f>
        <v>0</v>
      </c>
      <c r="X38" s="23">
        <f>(clingo!X3-telingo!X3)/clingo!X3</f>
        <v>0</v>
      </c>
      <c r="Y38" s="28" t="b">
        <f>EXACT(clingo!Y3,telingo!Y3)</f>
        <v>1</v>
      </c>
      <c r="Z38" s="23">
        <f>(clingo!Z3-telingo!Z3)/clingo!Z3</f>
        <v>0</v>
      </c>
      <c r="AA38" s="29">
        <f>(clingo!AA3-telingo!AA3)/clingo!AA3</f>
        <v>-0.00316805176</v>
      </c>
    </row>
    <row r="39" ht="12.75" customHeight="1">
      <c r="A39" s="1" t="s">
        <v>63</v>
      </c>
      <c r="B39" s="22">
        <f>(clingo!C35-telingo!C35)/clingo!C35</f>
        <v>0</v>
      </c>
      <c r="C39" s="23">
        <f>(clingo!D35-telingo!D35)/clingo!D35</f>
        <v>-0.4474174853</v>
      </c>
      <c r="D39" s="18">
        <f>IFERROR(('clingo-grounding-time'!D35-'telingo-grounding-time'!D35)/'clingo-grounding-time'!D35,"-")</f>
        <v>-0.08252063016</v>
      </c>
      <c r="E39" s="23">
        <f>(clingo!E35-telingo!E35)/clingo!E35</f>
        <v>-0.2731794935</v>
      </c>
      <c r="F39" s="23">
        <f>(clingo!F35-telingo!F35)/clingo!F35</f>
        <v>-0.2985205866</v>
      </c>
      <c r="G39" s="23">
        <f>(clingo!G35-telingo!G35)/clingo!G35</f>
        <v>-0.282974864</v>
      </c>
      <c r="H39" s="23">
        <f>IFERROR((clingo!H35-telingo!H35)/clingo!H35,"--")</f>
        <v>0</v>
      </c>
      <c r="I39" s="23">
        <f>(clingo!I35-telingo!I35)/clingo!I35</f>
        <v>0</v>
      </c>
      <c r="J39" s="23">
        <f>(clingo!J35-telingo!J35)/clingo!J35</f>
        <v>-0.2985230508</v>
      </c>
      <c r="K39" s="23">
        <f>(clingo!K35-telingo!K35)/clingo!K35</f>
        <v>-0.1214893161</v>
      </c>
      <c r="L39" s="23">
        <f>(clingo!L35-telingo!L35)/clingo!L35</f>
        <v>-0.5688463583</v>
      </c>
      <c r="M39" s="23">
        <f>(clingo!M35-telingo!M35)/clingo!M35</f>
        <v>-0.2985230508</v>
      </c>
      <c r="N39" s="24" t="str">
        <f>IFERROR((clingo!N35-telingo!N35)/clingo!N35,"--")</f>
        <v>--</v>
      </c>
      <c r="O39" s="23">
        <f>IFERROR((clingo!O35-telingo!O35)/clingo!O35,0)</f>
        <v>0</v>
      </c>
      <c r="P39" s="23">
        <f>(clingo!P35-telingo!P35)/clingo!P35</f>
        <v>-0.2985230508</v>
      </c>
      <c r="Q39" s="23">
        <f>(clingo!Q35-telingo!Q35)/clingo!Q35</f>
        <v>-0.2983029227</v>
      </c>
      <c r="R39" s="23">
        <f>(clingo!R35-telingo!R35)/clingo!R35</f>
        <v>-0.6524249423</v>
      </c>
      <c r="S39" s="23">
        <f>(clingo!S35-telingo!S35)/clingo!S35</f>
        <v>-0.000005388018125</v>
      </c>
      <c r="T39" s="23">
        <f>(clingo!T35-telingo!T35)/clingo!T35</f>
        <v>0</v>
      </c>
      <c r="U39" s="23">
        <f>(clingo!U35-telingo!U35)/clingo!U35</f>
        <v>-0.00002397506593</v>
      </c>
      <c r="V39" s="23">
        <f>(clingo!V35-telingo!V35)/clingo!V35</f>
        <v>0</v>
      </c>
      <c r="W39" s="24" t="str">
        <f>IFERROR((clingo!W35-telingo!W35)/clingo!W35,"--")</f>
        <v>--</v>
      </c>
      <c r="X39" s="23">
        <f>(clingo!X35-telingo!X35)/clingo!X35</f>
        <v>0</v>
      </c>
      <c r="Y39" s="28" t="b">
        <f>EXACT(clingo!Y35,telingo!Y35)</f>
        <v>1</v>
      </c>
      <c r="Z39" s="23">
        <f>(clingo!Z35-telingo!Z35)/clingo!Z35</f>
        <v>0</v>
      </c>
      <c r="AA39" s="29">
        <f>(clingo!AA35-telingo!AA35)/clingo!AA35</f>
        <v>0.05382665907</v>
      </c>
    </row>
    <row r="40" ht="12.75" customHeight="1">
      <c r="A40" s="1" t="s">
        <v>79</v>
      </c>
      <c r="B40" s="22">
        <f>(clingo!C51-telingo!C51)/clingo!C51</f>
        <v>0</v>
      </c>
      <c r="C40" s="23">
        <f>(clingo!D51-telingo!D51)/clingo!D51</f>
        <v>-0.3065699468</v>
      </c>
      <c r="D40" s="18">
        <f>IFERROR(('clingo-grounding-time'!D51-'telingo-grounding-time'!D51)/'clingo-grounding-time'!D51,"-")</f>
        <v>-0.07848101266</v>
      </c>
      <c r="E40" s="23">
        <f>(clingo!E51-telingo!E51)/clingo!E51</f>
        <v>-0.1714608657</v>
      </c>
      <c r="F40" s="23">
        <f>(clingo!F51-telingo!F51)/clingo!F51</f>
        <v>-0.1721493953</v>
      </c>
      <c r="G40" s="23">
        <f>(clingo!G51-telingo!G51)/clingo!G51</f>
        <v>-0.1637829514</v>
      </c>
      <c r="H40" s="23">
        <f>IFERROR((clingo!H51-telingo!H51)/clingo!H51,"--")</f>
        <v>-0.625</v>
      </c>
      <c r="I40" s="23">
        <f>(clingo!I51-telingo!I51)/clingo!I51</f>
        <v>0</v>
      </c>
      <c r="J40" s="23">
        <f>(clingo!J51-telingo!J51)/clingo!J51</f>
        <v>-0.1721498102</v>
      </c>
      <c r="K40" s="23">
        <f>(clingo!K51-telingo!K51)/clingo!K51</f>
        <v>-0.05010388365</v>
      </c>
      <c r="L40" s="23">
        <f>(clingo!L51-telingo!L51)/clingo!L51</f>
        <v>-0.05857433809</v>
      </c>
      <c r="M40" s="23">
        <f>(clingo!M51-telingo!M51)/clingo!M51</f>
        <v>-0.1721498102</v>
      </c>
      <c r="N40" s="24" t="str">
        <f>IFERROR((clingo!N51-telingo!N51)/clingo!N51,"--")</f>
        <v>--</v>
      </c>
      <c r="O40" s="23">
        <f>IFERROR((clingo!O51-telingo!O51)/clingo!O51,0)</f>
        <v>0</v>
      </c>
      <c r="P40" s="23">
        <f>(clingo!P51-telingo!P51)/clingo!P51</f>
        <v>-0.1721498102</v>
      </c>
      <c r="Q40" s="23">
        <f>(clingo!Q51-telingo!Q51)/clingo!Q51</f>
        <v>-0.1722753953</v>
      </c>
      <c r="R40" s="23">
        <f>(clingo!R51-telingo!R51)/clingo!R51</f>
        <v>0.1452513966</v>
      </c>
      <c r="S40" s="23">
        <f>(clingo!S51-telingo!S51)/clingo!S51</f>
        <v>-0.00002414350902</v>
      </c>
      <c r="T40" s="23">
        <f>(clingo!T51-telingo!T51)/clingo!T51</f>
        <v>0</v>
      </c>
      <c r="U40" s="23">
        <f>(clingo!U51-telingo!U51)/clingo!U51</f>
        <v>-0.00008339588024</v>
      </c>
      <c r="V40" s="23">
        <f>(clingo!V51-telingo!V51)/clingo!V51</f>
        <v>0</v>
      </c>
      <c r="W40" s="24" t="str">
        <f>IFERROR((clingo!W51-telingo!W51)/clingo!W51,"--")</f>
        <v>--</v>
      </c>
      <c r="X40" s="23">
        <f>(clingo!X51-telingo!X51)/clingo!X51</f>
        <v>0</v>
      </c>
      <c r="Y40" s="28" t="b">
        <f>EXACT(clingo!Y51,telingo!Y51)</f>
        <v>1</v>
      </c>
      <c r="Z40" s="23">
        <f>(clingo!Z51-telingo!Z51)/clingo!Z51</f>
        <v>0</v>
      </c>
      <c r="AA40" s="29">
        <f>(clingo!AA51-telingo!AA51)/clingo!AA51</f>
        <v>-0.04355986172</v>
      </c>
    </row>
    <row r="41" ht="12.75" customHeight="1">
      <c r="A41" s="1" t="s">
        <v>34</v>
      </c>
      <c r="B41" s="22">
        <f>(clingo!C6-telingo!C6)/clingo!C6</f>
        <v>0</v>
      </c>
      <c r="C41" s="23">
        <f>(clingo!D6-telingo!D6)/clingo!D6</f>
        <v>-1.261293974</v>
      </c>
      <c r="D41" s="18">
        <f>IFERROR(('clingo-grounding-time'!D6-'telingo-grounding-time'!D6)/'clingo-grounding-time'!D6,"-")</f>
        <v>-0.06818181818</v>
      </c>
      <c r="E41" s="23">
        <f>(clingo!E6-telingo!E6)/clingo!E6</f>
        <v>-0.6517747584</v>
      </c>
      <c r="F41" s="23">
        <f>(clingo!F6-telingo!F6)/clingo!F6</f>
        <v>-0.6482166544</v>
      </c>
      <c r="G41" s="23">
        <f>(clingo!G6-telingo!G6)/clingo!G6</f>
        <v>-0.5625880846</v>
      </c>
      <c r="H41" s="23">
        <f>IFERROR((clingo!H6-telingo!H6)/clingo!H6,"--")</f>
        <v>0.2142857143</v>
      </c>
      <c r="I41" s="23">
        <f>(clingo!I6-telingo!I6)/clingo!I6</f>
        <v>0</v>
      </c>
      <c r="J41" s="23">
        <f>(clingo!J6-telingo!J6)/clingo!J6</f>
        <v>-0.6482193816</v>
      </c>
      <c r="K41" s="23">
        <f>(clingo!K6-telingo!K6)/clingo!K6</f>
        <v>-0.1619970508</v>
      </c>
      <c r="L41" s="23">
        <f>(clingo!L6-telingo!L6)/clingo!L6</f>
        <v>-0.03840893549</v>
      </c>
      <c r="M41" s="23">
        <f>(clingo!M6-telingo!M6)/clingo!M6</f>
        <v>-0.6482193816</v>
      </c>
      <c r="N41" s="24" t="str">
        <f>IFERROR((clingo!N6-telingo!N6)/clingo!N6,"--")</f>
        <v>--</v>
      </c>
      <c r="O41" s="23">
        <f>IFERROR((clingo!O6-telingo!O6)/clingo!O6,0)</f>
        <v>0</v>
      </c>
      <c r="P41" s="23">
        <f>(clingo!P6-telingo!P6)/clingo!P6</f>
        <v>-0.6482193816</v>
      </c>
      <c r="Q41" s="23">
        <f>(clingo!Q6-telingo!Q6)/clingo!Q6</f>
        <v>-0.6482356758</v>
      </c>
      <c r="R41" s="23">
        <f>(clingo!R6-telingo!R6)/clingo!R6</f>
        <v>-0.02857142857</v>
      </c>
      <c r="S41" s="23">
        <f>(clingo!S6-telingo!S6)/clingo!S6</f>
        <v>0.002100606016</v>
      </c>
      <c r="T41" s="23">
        <f>(clingo!T6-telingo!T6)/clingo!T6</f>
        <v>0</v>
      </c>
      <c r="U41" s="23">
        <f>(clingo!U6-telingo!U6)/clingo!U6</f>
        <v>-0.00006296039791</v>
      </c>
      <c r="V41" s="23">
        <f>(clingo!V6-telingo!V6)/clingo!V6</f>
        <v>0.002588081775</v>
      </c>
      <c r="W41" s="24">
        <f>IFERROR((clingo!W6-telingo!W6)/clingo!W6,"--")</f>
        <v>0</v>
      </c>
      <c r="X41" s="23">
        <f>(clingo!X6-telingo!X6)/clingo!X6</f>
        <v>0.006911217438</v>
      </c>
      <c r="Y41" s="28" t="b">
        <f>EXACT(clingo!Y6,telingo!Y6)</f>
        <v>1</v>
      </c>
      <c r="Z41" s="23">
        <f>(clingo!Z6-telingo!Z6)/clingo!Z6</f>
        <v>0.007750602825</v>
      </c>
      <c r="AA41" s="29">
        <f>(clingo!AA6-telingo!AA6)/clingo!AA6</f>
        <v>0.02294242121</v>
      </c>
    </row>
    <row r="42" ht="12.75" customHeight="1">
      <c r="A42" s="1" t="s">
        <v>62</v>
      </c>
      <c r="B42" s="22">
        <f>(clingo!C34-telingo!C34)/clingo!C34</f>
        <v>0</v>
      </c>
      <c r="C42" s="23">
        <f>(clingo!D34-telingo!D34)/clingo!D34</f>
        <v>0.7093717326</v>
      </c>
      <c r="D42" s="18">
        <f>IFERROR(('clingo-grounding-time'!D34-'telingo-grounding-time'!D34)/'clingo-grounding-time'!D34,"-")</f>
        <v>-0.06146572104</v>
      </c>
      <c r="E42" s="23">
        <f>(clingo!E34-telingo!E34)/clingo!E34</f>
        <v>0.6024538692</v>
      </c>
      <c r="F42" s="23">
        <f>(clingo!F34-telingo!F34)/clingo!F34</f>
        <v>0.6081952079</v>
      </c>
      <c r="G42" s="23">
        <f>(clingo!G34-telingo!G34)/clingo!G34</f>
        <v>0.576380058</v>
      </c>
      <c r="H42" s="23">
        <f>IFERROR((clingo!H34-telingo!H34)/clingo!H34,"--")</f>
        <v>-0.7647058824</v>
      </c>
      <c r="I42" s="23">
        <f>(clingo!I34-telingo!I34)/clingo!I34</f>
        <v>0</v>
      </c>
      <c r="J42" s="23">
        <f>(clingo!J34-telingo!J34)/clingo!J34</f>
        <v>0.6081961503</v>
      </c>
      <c r="K42" s="23">
        <f>(clingo!K34-telingo!K34)/clingo!K34</f>
        <v>0.08752902448</v>
      </c>
      <c r="L42" s="23">
        <f>(clingo!L34-telingo!L34)/clingo!L34</f>
        <v>0.3119523309</v>
      </c>
      <c r="M42" s="23">
        <f>(clingo!M34-telingo!M34)/clingo!M34</f>
        <v>0.6081961503</v>
      </c>
      <c r="N42" s="24" t="str">
        <f>IFERROR((clingo!N34-telingo!N34)/clingo!N34,"--")</f>
        <v>--</v>
      </c>
      <c r="O42" s="23">
        <f>IFERROR((clingo!O34-telingo!O34)/clingo!O34,0)</f>
        <v>0</v>
      </c>
      <c r="P42" s="23">
        <f>(clingo!P34-telingo!P34)/clingo!P34</f>
        <v>0.6081961503</v>
      </c>
      <c r="Q42" s="23">
        <f>(clingo!Q34-telingo!Q34)/clingo!Q34</f>
        <v>0.6082500799</v>
      </c>
      <c r="R42" s="23">
        <f>(clingo!R34-telingo!R34)/clingo!R34</f>
        <v>-0.04615384615</v>
      </c>
      <c r="S42" s="23">
        <f>(clingo!S34-telingo!S34)/clingo!S34</f>
        <v>-0.000005343878587</v>
      </c>
      <c r="T42" s="23">
        <f>(clingo!T34-telingo!T34)/clingo!T34</f>
        <v>0</v>
      </c>
      <c r="U42" s="23">
        <f>(clingo!U34-telingo!U34)/clingo!U34</f>
        <v>-0.00002438667512</v>
      </c>
      <c r="V42" s="23">
        <f>(clingo!V34-telingo!V34)/clingo!V34</f>
        <v>0</v>
      </c>
      <c r="W42" s="24" t="str">
        <f>IFERROR((clingo!W34-telingo!W34)/clingo!W34,"--")</f>
        <v>--</v>
      </c>
      <c r="X42" s="23">
        <f>(clingo!X34-telingo!X34)/clingo!X34</f>
        <v>0</v>
      </c>
      <c r="Y42" s="28" t="b">
        <f>EXACT(clingo!Y34,telingo!Y34)</f>
        <v>1</v>
      </c>
      <c r="Z42" s="23">
        <f>(clingo!Z34-telingo!Z34)/clingo!Z34</f>
        <v>0</v>
      </c>
      <c r="AA42" s="29">
        <f>(clingo!AA34-telingo!AA34)/clingo!AA34</f>
        <v>-0.01462024962</v>
      </c>
    </row>
    <row r="43" ht="12.75" customHeight="1">
      <c r="A43" s="1" t="s">
        <v>47</v>
      </c>
      <c r="B43" s="22">
        <f>(clingo!C19-telingo!C19)/clingo!C19</f>
        <v>0</v>
      </c>
      <c r="C43" s="23">
        <f>(clingo!D19-telingo!D19)/clingo!D19</f>
        <v>-0.4726823483</v>
      </c>
      <c r="D43" s="18">
        <f>IFERROR(('clingo-grounding-time'!D19-'telingo-grounding-time'!D19)/'clingo-grounding-time'!D19,"-")</f>
        <v>-0.06135770235</v>
      </c>
      <c r="E43" s="23">
        <f>(clingo!E19-telingo!E19)/clingo!E19</f>
        <v>-0.4875454163</v>
      </c>
      <c r="F43" s="23">
        <f>(clingo!F19-telingo!F19)/clingo!F19</f>
        <v>-0.4894891408</v>
      </c>
      <c r="G43" s="23">
        <f>(clingo!G19-telingo!G19)/clingo!G19</f>
        <v>-0.3725312645</v>
      </c>
      <c r="H43" s="23">
        <f>IFERROR((clingo!H19-telingo!H19)/clingo!H19,"--")</f>
        <v>-0.3571428571</v>
      </c>
      <c r="I43" s="23">
        <f>(clingo!I19-telingo!I19)/clingo!I19</f>
        <v>0</v>
      </c>
      <c r="J43" s="23">
        <f>(clingo!J19-telingo!J19)/clingo!J19</f>
        <v>-0.489489815</v>
      </c>
      <c r="K43" s="23">
        <f>(clingo!K19-telingo!K19)/clingo!K19</f>
        <v>-0.0754183219</v>
      </c>
      <c r="L43" s="23">
        <f>(clingo!L19-telingo!L19)/clingo!L19</f>
        <v>-0.1188110716</v>
      </c>
      <c r="M43" s="23">
        <f>(clingo!M19-telingo!M19)/clingo!M19</f>
        <v>-0.489489815</v>
      </c>
      <c r="N43" s="24" t="str">
        <f>IFERROR((clingo!N19-telingo!N19)/clingo!N19,"--")</f>
        <v>--</v>
      </c>
      <c r="O43" s="23">
        <f>IFERROR((clingo!O19-telingo!O19)/clingo!O19,0)</f>
        <v>0</v>
      </c>
      <c r="P43" s="23">
        <f>(clingo!P19-telingo!P19)/clingo!P19</f>
        <v>-0.489489815</v>
      </c>
      <c r="Q43" s="23">
        <f>(clingo!Q19-telingo!Q19)/clingo!Q19</f>
        <v>-0.4894991746</v>
      </c>
      <c r="R43" s="23">
        <f>(clingo!R19-telingo!R19)/clingo!R19</f>
        <v>0.05654761905</v>
      </c>
      <c r="S43" s="23">
        <f>(clingo!S19-telingo!S19)/clingo!S19</f>
        <v>-0.00001553663539</v>
      </c>
      <c r="T43" s="23">
        <f>(clingo!T19-telingo!T19)/clingo!T19</f>
        <v>0</v>
      </c>
      <c r="U43" s="23">
        <f>(clingo!U19-telingo!U19)/clingo!U19</f>
        <v>-0.00005305884226</v>
      </c>
      <c r="V43" s="23">
        <f>(clingo!V19-telingo!V19)/clingo!V19</f>
        <v>0</v>
      </c>
      <c r="W43" s="24">
        <f>IFERROR((clingo!W19-telingo!W19)/clingo!W19,"--")</f>
        <v>0</v>
      </c>
      <c r="X43" s="23">
        <f>(clingo!X19-telingo!X19)/clingo!X19</f>
        <v>0</v>
      </c>
      <c r="Y43" s="28" t="b">
        <f>EXACT(clingo!Y19,telingo!Y19)</f>
        <v>1</v>
      </c>
      <c r="Z43" s="23">
        <f>(clingo!Z19-telingo!Z19)/clingo!Z19</f>
        <v>0</v>
      </c>
      <c r="AA43" s="29">
        <f>(clingo!AA19-telingo!AA19)/clingo!AA19</f>
        <v>0.01214551456</v>
      </c>
    </row>
    <row r="44" ht="12.75" customHeight="1">
      <c r="A44" s="1" t="s">
        <v>37</v>
      </c>
      <c r="B44" s="22">
        <f>(clingo!C9-telingo!C9)/clingo!C9</f>
        <v>0</v>
      </c>
      <c r="C44" s="23">
        <f>(clingo!D9-telingo!D9)/clingo!D9</f>
        <v>-0.3042666039</v>
      </c>
      <c r="D44" s="18">
        <f>IFERROR(('clingo-grounding-time'!D9-'telingo-grounding-time'!D9)/'clingo-grounding-time'!D9,"-")</f>
        <v>-0.04089219331</v>
      </c>
      <c r="E44" s="23">
        <f>(clingo!E9-telingo!E9)/clingo!E9</f>
        <v>-0.2143695326</v>
      </c>
      <c r="F44" s="23">
        <f>(clingo!F9-telingo!F9)/clingo!F9</f>
        <v>-0.2203056683</v>
      </c>
      <c r="G44" s="23">
        <f>(clingo!G9-telingo!G9)/clingo!G9</f>
        <v>-0.2001627339</v>
      </c>
      <c r="H44" s="23">
        <f>IFERROR((clingo!H9-telingo!H9)/clingo!H9,"--")</f>
        <v>-0.06666666667</v>
      </c>
      <c r="I44" s="23">
        <f>(clingo!I9-telingo!I9)/clingo!I9</f>
        <v>0</v>
      </c>
      <c r="J44" s="23">
        <f>(clingo!J9-telingo!J9)/clingo!J9</f>
        <v>-0.2203110678</v>
      </c>
      <c r="K44" s="23">
        <f>(clingo!K9-telingo!K9)/clingo!K9</f>
        <v>0.03846153846</v>
      </c>
      <c r="L44" s="23">
        <f>(clingo!L9-telingo!L9)/clingo!L9</f>
        <v>-0.07136445242</v>
      </c>
      <c r="M44" s="23">
        <f>(clingo!M9-telingo!M9)/clingo!M9</f>
        <v>-0.2203110678</v>
      </c>
      <c r="N44" s="24" t="str">
        <f>IFERROR((clingo!N9-telingo!N9)/clingo!N9,"--")</f>
        <v>--</v>
      </c>
      <c r="O44" s="23">
        <f>IFERROR((clingo!O9-telingo!O9)/clingo!O9,0)</f>
        <v>0</v>
      </c>
      <c r="P44" s="23">
        <f>(clingo!P9-telingo!P9)/clingo!P9</f>
        <v>-0.2203110678</v>
      </c>
      <c r="Q44" s="23">
        <f>(clingo!Q9-telingo!Q9)/clingo!Q9</f>
        <v>-0.2203403956</v>
      </c>
      <c r="R44" s="23">
        <f>(clingo!R9-telingo!R9)/clingo!R9</f>
        <v>0.03157894737</v>
      </c>
      <c r="S44" s="23">
        <f>(clingo!S9-telingo!S9)/clingo!S9</f>
        <v>0.001092323153</v>
      </c>
      <c r="T44" s="23">
        <f>(clingo!T9-telingo!T9)/clingo!T9</f>
        <v>0</v>
      </c>
      <c r="U44" s="23">
        <f>(clingo!U9-telingo!U9)/clingo!U9</f>
        <v>-0.00007377895824</v>
      </c>
      <c r="V44" s="23">
        <f>(clingo!V9-telingo!V9)/clingo!V9</f>
        <v>0.001305015353</v>
      </c>
      <c r="W44" s="24">
        <f>IFERROR((clingo!W9-telingo!W9)/clingo!W9,"--")</f>
        <v>0</v>
      </c>
      <c r="X44" s="23">
        <f>(clingo!X9-telingo!X9)/clingo!X9</f>
        <v>-0.01084875558</v>
      </c>
      <c r="Y44" s="28" t="b">
        <f>EXACT(clingo!Y9,telingo!Y9)</f>
        <v>1</v>
      </c>
      <c r="Z44" s="23">
        <f>(clingo!Z9-telingo!Z9)/clingo!Z9</f>
        <v>0.002326536198</v>
      </c>
      <c r="AA44" s="29">
        <f>(clingo!AA9-telingo!AA9)/clingo!AA9</f>
        <v>0.02341400213</v>
      </c>
    </row>
    <row r="45" ht="12.75" customHeight="1">
      <c r="A45" s="3" t="s">
        <v>76</v>
      </c>
      <c r="B45" s="22">
        <f>(clingo!C48-telingo!C48)/clingo!C48</f>
        <v>0</v>
      </c>
      <c r="C45" s="23">
        <f>(clingo!D48-telingo!D48)/clingo!D48</f>
        <v>0.05202312139</v>
      </c>
      <c r="D45" s="18">
        <f>IFERROR(('clingo-grounding-time'!D48-'telingo-grounding-time'!D48)/'clingo-grounding-time'!D48,"-")</f>
        <v>-0.03630363036</v>
      </c>
      <c r="E45" s="23">
        <f>(clingo!E48-telingo!E48)/clingo!E48</f>
        <v>0.02020838779</v>
      </c>
      <c r="F45" s="23">
        <f>(clingo!F48-telingo!F48)/clingo!F48</f>
        <v>0.01466090148</v>
      </c>
      <c r="G45" s="23">
        <f>(clingo!G48-telingo!G48)/clingo!G48</f>
        <v>0.01707779886</v>
      </c>
      <c r="H45" s="23">
        <f>IFERROR((clingo!H48-telingo!H48)/clingo!H48,"--")</f>
        <v>-0.125</v>
      </c>
      <c r="I45" s="23">
        <f>(clingo!I48-telingo!I48)/clingo!I48</f>
        <v>0</v>
      </c>
      <c r="J45" s="23">
        <f>(clingo!J48-telingo!J48)/clingo!J48</f>
        <v>0.01466192072</v>
      </c>
      <c r="K45" s="23">
        <f>(clingo!K48-telingo!K48)/clingo!K48</f>
        <v>0.06055045872</v>
      </c>
      <c r="L45" s="23">
        <f>(clingo!L48-telingo!L48)/clingo!L48</f>
        <v>0.1062480178</v>
      </c>
      <c r="M45" s="23">
        <f>(clingo!M48-telingo!M48)/clingo!M48</f>
        <v>0.01466192072</v>
      </c>
      <c r="N45" s="24" t="str">
        <f>IFERROR((clingo!N48-telingo!N48)/clingo!N48,"--")</f>
        <v>--</v>
      </c>
      <c r="O45" s="23">
        <f>IFERROR((clingo!O48-telingo!O48)/clingo!O48,0)</f>
        <v>0</v>
      </c>
      <c r="P45" s="23">
        <f>(clingo!P48-telingo!P48)/clingo!P48</f>
        <v>0.01466192072</v>
      </c>
      <c r="Q45" s="23">
        <f>(clingo!Q48-telingo!Q48)/clingo!Q48</f>
        <v>0.01464711851</v>
      </c>
      <c r="R45" s="23">
        <f>(clingo!R48-telingo!R48)/clingo!R48</f>
        <v>0.01689545935</v>
      </c>
      <c r="S45" s="23">
        <f>(clingo!S48-telingo!S48)/clingo!S48</f>
        <v>-0.00002850220892</v>
      </c>
      <c r="T45" s="23">
        <f>(clingo!T48-telingo!T48)/clingo!T48</f>
        <v>0</v>
      </c>
      <c r="U45" s="23">
        <f>(clingo!U48-telingo!U48)/clingo!U48</f>
        <v>-0.00009553835865</v>
      </c>
      <c r="V45" s="23">
        <f>(clingo!V48-telingo!V48)/clingo!V48</f>
        <v>0</v>
      </c>
      <c r="W45" s="24" t="str">
        <f>IFERROR((clingo!W48-telingo!W48)/clingo!W48,"--")</f>
        <v>--</v>
      </c>
      <c r="X45" s="23">
        <f>(clingo!X48-telingo!X48)/clingo!X48</f>
        <v>0</v>
      </c>
      <c r="Y45" s="28" t="b">
        <f>EXACT(clingo!Y48,telingo!Y48)</f>
        <v>1</v>
      </c>
      <c r="Z45" s="23">
        <f>(clingo!Z48-telingo!Z48)/clingo!Z48</f>
        <v>0</v>
      </c>
      <c r="AA45" s="29">
        <f>(clingo!AA48-telingo!AA48)/clingo!AA48</f>
        <v>-0.01133964037</v>
      </c>
    </row>
    <row r="46" ht="12.75" customHeight="1">
      <c r="A46" s="1" t="s">
        <v>68</v>
      </c>
      <c r="B46" s="22">
        <f>(clingo!C40-telingo!C40)/clingo!C40</f>
        <v>0</v>
      </c>
      <c r="C46" s="23">
        <f>(clingo!D40-telingo!D40)/clingo!D40</f>
        <v>0.1749080311</v>
      </c>
      <c r="D46" s="18">
        <f>IFERROR(('clingo-grounding-time'!D40-'telingo-grounding-time'!D40)/'clingo-grounding-time'!D40,"-")</f>
        <v>-0.03585657371</v>
      </c>
      <c r="E46" s="23">
        <f>(clingo!E40-telingo!E40)/clingo!E40</f>
        <v>0.1332860171</v>
      </c>
      <c r="F46" s="23">
        <f>(clingo!F40-telingo!F40)/clingo!F40</f>
        <v>0.1667033241</v>
      </c>
      <c r="G46" s="23">
        <f>(clingo!G40-telingo!G40)/clingo!G40</f>
        <v>0.08176100629</v>
      </c>
      <c r="H46" s="23">
        <f>IFERROR((clingo!H40-telingo!H40)/clingo!H40,"--")</f>
        <v>0.2352941176</v>
      </c>
      <c r="I46" s="23">
        <f>(clingo!I40-telingo!I40)/clingo!I40</f>
        <v>0</v>
      </c>
      <c r="J46" s="23">
        <f>(clingo!J40-telingo!J40)/clingo!J40</f>
        <v>0.1667326617</v>
      </c>
      <c r="K46" s="23">
        <f>(clingo!K40-telingo!K40)/clingo!K40</f>
        <v>-0.1132356593</v>
      </c>
      <c r="L46" s="23">
        <f>(clingo!L40-telingo!L40)/clingo!L40</f>
        <v>0.005747126437</v>
      </c>
      <c r="M46" s="23">
        <f>(clingo!M40-telingo!M40)/clingo!M40</f>
        <v>0.1667326617</v>
      </c>
      <c r="N46" s="24" t="str">
        <f>IFERROR((clingo!N40-telingo!N40)/clingo!N40,"--")</f>
        <v>--</v>
      </c>
      <c r="O46" s="23">
        <f>IFERROR((clingo!O40-telingo!O40)/clingo!O40,0)</f>
        <v>0</v>
      </c>
      <c r="P46" s="23">
        <f>(clingo!P40-telingo!P40)/clingo!P40</f>
        <v>0.1667326617</v>
      </c>
      <c r="Q46" s="23">
        <f>(clingo!Q40-telingo!Q40)/clingo!Q40</f>
        <v>0.1675199341</v>
      </c>
      <c r="R46" s="23">
        <f>(clingo!R40-telingo!R40)/clingo!R40</f>
        <v>-0.08450704225</v>
      </c>
      <c r="S46" s="23">
        <f>(clingo!S40-telingo!S40)/clingo!S40</f>
        <v>-0.001024089375</v>
      </c>
      <c r="T46" s="23">
        <f>(clingo!T40-telingo!T40)/clingo!T40</f>
        <v>0</v>
      </c>
      <c r="U46" s="23">
        <f>(clingo!U40-telingo!U40)/clingo!U40</f>
        <v>-0.0002018978397</v>
      </c>
      <c r="V46" s="23">
        <f>(clingo!V40-telingo!V40)/clingo!V40</f>
        <v>-0.0008696030262</v>
      </c>
      <c r="W46" s="24" t="str">
        <f>IFERROR((clingo!W40-telingo!W40)/clingo!W40,"--")</f>
        <v>--</v>
      </c>
      <c r="X46" s="23">
        <f>(clingo!X40-telingo!X40)/clingo!X40</f>
        <v>0</v>
      </c>
      <c r="Y46" s="28" t="b">
        <f>EXACT(clingo!Y40,telingo!Y40)</f>
        <v>1</v>
      </c>
      <c r="Z46" s="23">
        <f>(clingo!Z40-telingo!Z40)/clingo!Z40</f>
        <v>-0.0009149928108</v>
      </c>
      <c r="AA46" s="29">
        <f>(clingo!AA40-telingo!AA40)/clingo!AA40</f>
        <v>-0.002405069146</v>
      </c>
    </row>
    <row r="47" ht="12.75" customHeight="1">
      <c r="A47" s="1" t="s">
        <v>75</v>
      </c>
      <c r="B47" s="22">
        <f>(clingo!C47-telingo!C47)/clingo!C47</f>
        <v>0</v>
      </c>
      <c r="C47" s="23">
        <f>(clingo!D47-telingo!D47)/clingo!D47</f>
        <v>0.3537848799</v>
      </c>
      <c r="D47" s="18">
        <f>IFERROR(('clingo-grounding-time'!D47-'telingo-grounding-time'!D47)/'clingo-grounding-time'!D47,"-")</f>
        <v>-0.03448275862</v>
      </c>
      <c r="E47" s="23">
        <f>(clingo!E47-telingo!E47)/clingo!E47</f>
        <v>0.224011328</v>
      </c>
      <c r="F47" s="23">
        <f>(clingo!F47-telingo!F47)/clingo!F47</f>
        <v>0.2262880052</v>
      </c>
      <c r="G47" s="23">
        <f>(clingo!G47-telingo!G47)/clingo!G47</f>
        <v>0.1656692976</v>
      </c>
      <c r="H47" s="23">
        <f>IFERROR((clingo!H47-telingo!H47)/clingo!H47,"--")</f>
        <v>0.2631578947</v>
      </c>
      <c r="I47" s="23">
        <f>(clingo!I47-telingo!I47)/clingo!I47</f>
        <v>0</v>
      </c>
      <c r="J47" s="23">
        <f>(clingo!J47-telingo!J47)/clingo!J47</f>
        <v>0.2262881061</v>
      </c>
      <c r="K47" s="23">
        <f>(clingo!K47-telingo!K47)/clingo!K47</f>
        <v>0.0361077779</v>
      </c>
      <c r="L47" s="23">
        <f>(clingo!L47-telingo!L47)/clingo!L47</f>
        <v>0.05778632423</v>
      </c>
      <c r="M47" s="23">
        <f>(clingo!M47-telingo!M47)/clingo!M47</f>
        <v>0.2262881061</v>
      </c>
      <c r="N47" s="24" t="str">
        <f>IFERROR((clingo!N47-telingo!N47)/clingo!N47,"--")</f>
        <v>--</v>
      </c>
      <c r="O47" s="23">
        <f>IFERROR((clingo!O47-telingo!O47)/clingo!O47,0)</f>
        <v>0</v>
      </c>
      <c r="P47" s="23">
        <f>(clingo!P47-telingo!P47)/clingo!P47</f>
        <v>0.2262881061</v>
      </c>
      <c r="Q47" s="23">
        <f>(clingo!Q47-telingo!Q47)/clingo!Q47</f>
        <v>0.2263195813</v>
      </c>
      <c r="R47" s="23">
        <f>(clingo!R47-telingo!R47)/clingo!R47</f>
        <v>-0.05875038856</v>
      </c>
      <c r="S47" s="23">
        <f>(clingo!S47-telingo!S47)/clingo!S47</f>
        <v>-0.00002242856502</v>
      </c>
      <c r="T47" s="23">
        <f>(clingo!T47-telingo!T47)/clingo!T47</f>
        <v>0</v>
      </c>
      <c r="U47" s="23">
        <f>(clingo!U47-telingo!U47)/clingo!U47</f>
        <v>-0.00007841292245</v>
      </c>
      <c r="V47" s="23">
        <f>(clingo!V47-telingo!V47)/clingo!V47</f>
        <v>0</v>
      </c>
      <c r="W47" s="24" t="str">
        <f>IFERROR((clingo!W47-telingo!W47)/clingo!W47,"--")</f>
        <v>--</v>
      </c>
      <c r="X47" s="23">
        <f>(clingo!X47-telingo!X47)/clingo!X47</f>
        <v>0</v>
      </c>
      <c r="Y47" s="28" t="b">
        <f>EXACT(clingo!Y47,telingo!Y47)</f>
        <v>1</v>
      </c>
      <c r="Z47" s="23">
        <f>(clingo!Z47-telingo!Z47)/clingo!Z47</f>
        <v>0</v>
      </c>
      <c r="AA47" s="29">
        <f>(clingo!AA47-telingo!AA47)/clingo!AA47</f>
        <v>0.01591892656</v>
      </c>
    </row>
    <row r="48" ht="12.75" customHeight="1">
      <c r="A48" s="1" t="s">
        <v>32</v>
      </c>
      <c r="B48" s="22">
        <f>(clingo!C4-telingo!C4)/clingo!C4</f>
        <v>0</v>
      </c>
      <c r="C48" s="23">
        <f>(clingo!D4-telingo!D4)/clingo!D4</f>
        <v>-0.5420735703</v>
      </c>
      <c r="D48" s="18">
        <f>IFERROR(('clingo-grounding-time'!D4-'telingo-grounding-time'!D4)/'clingo-grounding-time'!D4,"-")</f>
        <v>-0.02661290323</v>
      </c>
      <c r="E48" s="23">
        <f>(clingo!E4-telingo!E4)/clingo!E4</f>
        <v>-0.3967786649</v>
      </c>
      <c r="F48" s="23">
        <f>(clingo!F4-telingo!F4)/clingo!F4</f>
        <v>-0.3930339153</v>
      </c>
      <c r="G48" s="23">
        <f>(clingo!G4-telingo!G4)/clingo!G4</f>
        <v>-0.3717838303</v>
      </c>
      <c r="H48" s="23">
        <f>IFERROR((clingo!H4-telingo!H4)/clingo!H4,"--")</f>
        <v>-0.5</v>
      </c>
      <c r="I48" s="23">
        <f>(clingo!I4-telingo!I4)/clingo!I4</f>
        <v>0</v>
      </c>
      <c r="J48" s="23">
        <f>(clingo!J4-telingo!J4)/clingo!J4</f>
        <v>-0.3930358595</v>
      </c>
      <c r="K48" s="23">
        <f>(clingo!K4-telingo!K4)/clingo!K4</f>
        <v>-0.06968595899</v>
      </c>
      <c r="L48" s="23">
        <f>(clingo!L4-telingo!L4)/clingo!L4</f>
        <v>-0.1340633815</v>
      </c>
      <c r="M48" s="23">
        <f>(clingo!M4-telingo!M4)/clingo!M4</f>
        <v>-0.3930358595</v>
      </c>
      <c r="N48" s="24" t="str">
        <f>IFERROR((clingo!N4-telingo!N4)/clingo!N4,"--")</f>
        <v>--</v>
      </c>
      <c r="O48" s="23">
        <f>IFERROR((clingo!O4-telingo!O4)/clingo!O4,0)</f>
        <v>0</v>
      </c>
      <c r="P48" s="23">
        <f>(clingo!P4-telingo!P4)/clingo!P4</f>
        <v>-0.3930358595</v>
      </c>
      <c r="Q48" s="23">
        <f>(clingo!Q4-telingo!Q4)/clingo!Q4</f>
        <v>-0.3930674211</v>
      </c>
      <c r="R48" s="23">
        <f>(clingo!R4-telingo!R4)/clingo!R4</f>
        <v>0.1183206107</v>
      </c>
      <c r="S48" s="23">
        <f>(clingo!S4-telingo!S4)/clingo!S4</f>
        <v>-0.00001052365718</v>
      </c>
      <c r="T48" s="23">
        <f>(clingo!T4-telingo!T4)/clingo!T4</f>
        <v>0</v>
      </c>
      <c r="U48" s="23">
        <f>(clingo!U4-telingo!U4)/clingo!U4</f>
        <v>-0.0000369972992</v>
      </c>
      <c r="V48" s="23">
        <f>(clingo!V4-telingo!V4)/clingo!V4</f>
        <v>0</v>
      </c>
      <c r="W48" s="24">
        <f>IFERROR((clingo!W4-telingo!W4)/clingo!W4,"--")</f>
        <v>0</v>
      </c>
      <c r="X48" s="23">
        <f>(clingo!X4-telingo!X4)/clingo!X4</f>
        <v>0</v>
      </c>
      <c r="Y48" s="28" t="b">
        <f>EXACT(clingo!Y4,telingo!Y4)</f>
        <v>1</v>
      </c>
      <c r="Z48" s="23">
        <f>(clingo!Z4-telingo!Z4)/clingo!Z4</f>
        <v>0</v>
      </c>
      <c r="AA48" s="29">
        <f>(clingo!AA4-telingo!AA4)/clingo!AA4</f>
        <v>-0.01466248038</v>
      </c>
    </row>
    <row r="49" ht="12.75" customHeight="1">
      <c r="A49" s="1" t="s">
        <v>49</v>
      </c>
      <c r="B49" s="22">
        <f>(clingo!C21-telingo!C21)/clingo!C21</f>
        <v>0</v>
      </c>
      <c r="C49" s="23">
        <f>(clingo!D21-telingo!D21)/clingo!D21</f>
        <v>0.3062092466</v>
      </c>
      <c r="D49" s="18">
        <f>IFERROR(('clingo-grounding-time'!D21-'telingo-grounding-time'!D21)/'clingo-grounding-time'!D21,"-")</f>
        <v>-0.01939237233</v>
      </c>
      <c r="E49" s="23">
        <f>(clingo!E21-telingo!E21)/clingo!E21</f>
        <v>0.3218231466</v>
      </c>
      <c r="F49" s="23">
        <f>(clingo!F21-telingo!F21)/clingo!F21</f>
        <v>0.3191862557</v>
      </c>
      <c r="G49" s="23">
        <f>(clingo!G21-telingo!G21)/clingo!G21</f>
        <v>0.281160023</v>
      </c>
      <c r="H49" s="23">
        <f>IFERROR((clingo!H21-telingo!H21)/clingo!H21,"--")</f>
        <v>-0.05555555556</v>
      </c>
      <c r="I49" s="23">
        <f>(clingo!I21-telingo!I21)/clingo!I21</f>
        <v>0</v>
      </c>
      <c r="J49" s="23">
        <f>(clingo!J21-telingo!J21)/clingo!J21</f>
        <v>0.3191863535</v>
      </c>
      <c r="K49" s="23">
        <f>(clingo!K21-telingo!K21)/clingo!K21</f>
        <v>0.08496958164</v>
      </c>
      <c r="L49" s="23">
        <f>(clingo!L21-telingo!L21)/clingo!L21</f>
        <v>0.1943486558</v>
      </c>
      <c r="M49" s="23">
        <f>(clingo!M21-telingo!M21)/clingo!M21</f>
        <v>0.3191863535</v>
      </c>
      <c r="N49" s="24" t="str">
        <f>IFERROR((clingo!N21-telingo!N21)/clingo!N21,"--")</f>
        <v>--</v>
      </c>
      <c r="O49" s="23">
        <f>IFERROR((clingo!O21-telingo!O21)/clingo!O21,0)</f>
        <v>0</v>
      </c>
      <c r="P49" s="23">
        <f>(clingo!P21-telingo!P21)/clingo!P21</f>
        <v>0.3191863535</v>
      </c>
      <c r="Q49" s="23">
        <f>(clingo!Q21-telingo!Q21)/clingo!Q21</f>
        <v>0.3191868591</v>
      </c>
      <c r="R49" s="23">
        <f>(clingo!R21-telingo!R21)/clingo!R21</f>
        <v>0.1711956522</v>
      </c>
      <c r="S49" s="23">
        <f>(clingo!S21-telingo!S21)/clingo!S21</f>
        <v>-0.00001330849082</v>
      </c>
      <c r="T49" s="23">
        <f>(clingo!T21-telingo!T21)/clingo!T21</f>
        <v>0</v>
      </c>
      <c r="U49" s="23">
        <f>(clingo!U21-telingo!U21)/clingo!U21</f>
        <v>-0.00004584842511</v>
      </c>
      <c r="V49" s="23">
        <f>(clingo!V21-telingo!V21)/clingo!V21</f>
        <v>0</v>
      </c>
      <c r="W49" s="24">
        <f>IFERROR((clingo!W21-telingo!W21)/clingo!W21,"--")</f>
        <v>0</v>
      </c>
      <c r="X49" s="23">
        <f>(clingo!X21-telingo!X21)/clingo!X21</f>
        <v>0</v>
      </c>
      <c r="Y49" s="28" t="b">
        <f>EXACT(clingo!Y21,telingo!Y21)</f>
        <v>1</v>
      </c>
      <c r="Z49" s="23">
        <f>(clingo!Z21-telingo!Z21)/clingo!Z21</f>
        <v>0</v>
      </c>
      <c r="AA49" s="29">
        <f>(clingo!AA21-telingo!AA21)/clingo!AA21</f>
        <v>0.01803087609</v>
      </c>
    </row>
    <row r="50" ht="12.75" customHeight="1">
      <c r="A50" s="1" t="s">
        <v>36</v>
      </c>
      <c r="B50" s="22">
        <f>(clingo!C8-telingo!C8)/clingo!C8</f>
        <v>0</v>
      </c>
      <c r="C50" s="23">
        <f>(clingo!D8-telingo!D8)/clingo!D8</f>
        <v>0.2306740739</v>
      </c>
      <c r="D50" s="18">
        <f>IFERROR(('clingo-grounding-time'!D8-'telingo-grounding-time'!D8)/'clingo-grounding-time'!D8,"-")</f>
        <v>-0.01895734597</v>
      </c>
      <c r="E50" s="23">
        <f>(clingo!E8-telingo!E8)/clingo!E8</f>
        <v>0.1844937969</v>
      </c>
      <c r="F50" s="23">
        <f>(clingo!F8-telingo!F8)/clingo!F8</f>
        <v>0.1950448033</v>
      </c>
      <c r="G50" s="23">
        <f>(clingo!G8-telingo!G8)/clingo!G8</f>
        <v>0.1193520887</v>
      </c>
      <c r="H50" s="23">
        <f>IFERROR((clingo!H8-telingo!H8)/clingo!H8,"--")</f>
        <v>-0.3333333333</v>
      </c>
      <c r="I50" s="23">
        <f>(clingo!I8-telingo!I8)/clingo!I8</f>
        <v>0</v>
      </c>
      <c r="J50" s="23">
        <f>(clingo!J8-telingo!J8)/clingo!J8</f>
        <v>0.1950543687</v>
      </c>
      <c r="K50" s="23">
        <f>(clingo!K8-telingo!K8)/clingo!K8</f>
        <v>-0.1557251908</v>
      </c>
      <c r="L50" s="23">
        <f>(clingo!L8-telingo!L8)/clingo!L8</f>
        <v>-0.06281588448</v>
      </c>
      <c r="M50" s="23">
        <f>(clingo!M8-telingo!M8)/clingo!M8</f>
        <v>0.1950543687</v>
      </c>
      <c r="N50" s="24" t="str">
        <f>IFERROR((clingo!N8-telingo!N8)/clingo!N8,"--")</f>
        <v>--</v>
      </c>
      <c r="O50" s="23">
        <f>IFERROR((clingo!O8-telingo!O8)/clingo!O8,0)</f>
        <v>0</v>
      </c>
      <c r="P50" s="23">
        <f>(clingo!P8-telingo!P8)/clingo!P8</f>
        <v>0.1950543687</v>
      </c>
      <c r="Q50" s="23">
        <f>(clingo!Q8-telingo!Q8)/clingo!Q8</f>
        <v>0.195096495</v>
      </c>
      <c r="R50" s="23">
        <f>(clingo!R8-telingo!R8)/clingo!R8</f>
        <v>-0.02898550725</v>
      </c>
      <c r="S50" s="23">
        <f>(clingo!S8-telingo!S8)/clingo!S8</f>
        <v>-0.00002390400153</v>
      </c>
      <c r="T50" s="23">
        <f>(clingo!T8-telingo!T8)/clingo!T8</f>
        <v>0</v>
      </c>
      <c r="U50" s="23">
        <f>(clingo!U8-telingo!U8)/clingo!U8</f>
        <v>-0.00008015389548</v>
      </c>
      <c r="V50" s="23">
        <f>(clingo!V8-telingo!V8)/clingo!V8</f>
        <v>0</v>
      </c>
      <c r="W50" s="24">
        <f>IFERROR((clingo!W8-telingo!W8)/clingo!W8,"--")</f>
        <v>0</v>
      </c>
      <c r="X50" s="23">
        <f>(clingo!X8-telingo!X8)/clingo!X8</f>
        <v>0</v>
      </c>
      <c r="Y50" s="28" t="b">
        <f>EXACT(clingo!Y8,telingo!Y8)</f>
        <v>1</v>
      </c>
      <c r="Z50" s="23">
        <f>(clingo!Z8-telingo!Z8)/clingo!Z8</f>
        <v>0</v>
      </c>
      <c r="AA50" s="29">
        <f>(clingo!AA8-telingo!AA8)/clingo!AA8</f>
        <v>-0.009409399087</v>
      </c>
    </row>
    <row r="51" ht="12.75" customHeight="1">
      <c r="A51" s="1" t="s">
        <v>41</v>
      </c>
      <c r="B51" s="22">
        <f>(clingo!C13-telingo!C13)/clingo!C13</f>
        <v>0</v>
      </c>
      <c r="C51" s="23">
        <f>(clingo!D13-telingo!D13)/clingo!D13</f>
        <v>-0.1112736403</v>
      </c>
      <c r="D51" s="18">
        <f>IFERROR(('clingo-grounding-time'!D13-'telingo-grounding-time'!D13)/'clingo-grounding-time'!D13,"-")</f>
        <v>-0.002262443439</v>
      </c>
      <c r="E51" s="23">
        <f>(clingo!E13-telingo!E13)/clingo!E13</f>
        <v>-0.006958758819</v>
      </c>
      <c r="F51" s="23">
        <f>(clingo!F13-telingo!F13)/clingo!F13</f>
        <v>-0.01031843743</v>
      </c>
      <c r="G51" s="23">
        <f>(clingo!G13-telingo!G13)/clingo!G13</f>
        <v>-0.03479177649</v>
      </c>
      <c r="H51" s="23">
        <f>IFERROR((clingo!H13-telingo!H13)/clingo!H13,"--")</f>
        <v>0.07142857143</v>
      </c>
      <c r="I51" s="23">
        <f>(clingo!I13-telingo!I13)/clingo!I13</f>
        <v>0</v>
      </c>
      <c r="J51" s="23">
        <f>(clingo!J13-telingo!J13)/clingo!J13</f>
        <v>-0.01031901042</v>
      </c>
      <c r="K51" s="23">
        <f>(clingo!K13-telingo!K13)/clingo!K13</f>
        <v>-0.02630480167</v>
      </c>
      <c r="L51" s="23">
        <f>(clingo!L13-telingo!L13)/clingo!L13</f>
        <v>-0.01694915254</v>
      </c>
      <c r="M51" s="23">
        <f>(clingo!M13-telingo!M13)/clingo!M13</f>
        <v>-0.01031901042</v>
      </c>
      <c r="N51" s="24" t="str">
        <f>IFERROR((clingo!N13-telingo!N13)/clingo!N13,"--")</f>
        <v>--</v>
      </c>
      <c r="O51" s="23">
        <f>IFERROR((clingo!O13-telingo!O13)/clingo!O13,0)</f>
        <v>0</v>
      </c>
      <c r="P51" s="23">
        <f>(clingo!P13-telingo!P13)/clingo!P13</f>
        <v>-0.01031901042</v>
      </c>
      <c r="Q51" s="23">
        <f>(clingo!Q13-telingo!Q13)/clingo!Q13</f>
        <v>-0.01027296236</v>
      </c>
      <c r="R51" s="23">
        <f>(clingo!R13-telingo!R13)/clingo!R13</f>
        <v>-0.1368421053</v>
      </c>
      <c r="S51" s="23">
        <f>(clingo!S13-telingo!S13)/clingo!S13</f>
        <v>-0.00001751006829</v>
      </c>
      <c r="T51" s="23">
        <f>(clingo!T13-telingo!T13)/clingo!T13</f>
        <v>0</v>
      </c>
      <c r="U51" s="23">
        <f>(clingo!U13-telingo!U13)/clingo!U13</f>
        <v>-0.00005927330923</v>
      </c>
      <c r="V51" s="23">
        <f>(clingo!V13-telingo!V13)/clingo!V13</f>
        <v>0</v>
      </c>
      <c r="W51" s="24">
        <f>IFERROR((clingo!W13-telingo!W13)/clingo!W13,"--")</f>
        <v>0</v>
      </c>
      <c r="X51" s="23">
        <f>(clingo!X13-telingo!X13)/clingo!X13</f>
        <v>0</v>
      </c>
      <c r="Y51" s="28" t="b">
        <f>EXACT(clingo!Y13,telingo!Y13)</f>
        <v>1</v>
      </c>
      <c r="Z51" s="23">
        <f>(clingo!Z13-telingo!Z13)/clingo!Z13</f>
        <v>0</v>
      </c>
      <c r="AA51" s="29">
        <f>(clingo!AA13-telingo!AA13)/clingo!AA13</f>
        <v>0.001557706674</v>
      </c>
    </row>
    <row r="52" ht="12.75" customHeight="1">
      <c r="A52" s="15" t="s">
        <v>29</v>
      </c>
      <c r="B52" s="16">
        <f>(clingo!C2-telingo!C2)/clingo!C2</f>
        <v>0</v>
      </c>
      <c r="C52" s="17">
        <f>(clingo!D2-telingo!D2)/clingo!D2</f>
        <v>0.3887913313</v>
      </c>
      <c r="D52" s="18">
        <f>IFERROR(('clingo-grounding-time'!D2-'telingo-grounding-time'!D2)/'clingo-grounding-time'!D2,"-")</f>
        <v>0.003134796238</v>
      </c>
      <c r="E52" s="17">
        <f>(clingo!E2-telingo!E2)/clingo!E2</f>
        <v>0.3386479699</v>
      </c>
      <c r="F52" s="17">
        <f>(clingo!F2-telingo!F2)/clingo!F2</f>
        <v>0.3371164066</v>
      </c>
      <c r="G52" s="17">
        <f>(clingo!G2-telingo!G2)/clingo!G2</f>
        <v>0.29185946</v>
      </c>
      <c r="H52" s="17">
        <f>IFERROR((clingo!H2-telingo!H2)/clingo!H2,"--")</f>
        <v>-0.1176470588</v>
      </c>
      <c r="I52" s="17">
        <f>(clingo!I2-telingo!I2)/clingo!I2</f>
        <v>0</v>
      </c>
      <c r="J52" s="17">
        <f>(clingo!J2-telingo!J2)/clingo!J2</f>
        <v>0.3371175168</v>
      </c>
      <c r="K52" s="17">
        <f>(clingo!K2-telingo!K2)/clingo!K2</f>
        <v>0.1415291961</v>
      </c>
      <c r="L52" s="17">
        <f>(clingo!L2-telingo!L2)/clingo!L2</f>
        <v>0.116697035</v>
      </c>
      <c r="M52" s="17">
        <f>(clingo!M2-telingo!M2)/clingo!M2</f>
        <v>0.3371175168</v>
      </c>
      <c r="N52" s="19" t="str">
        <f>IFERROR((clingo!N2-telingo!N2)/clingo!N2,"--")</f>
        <v>--</v>
      </c>
      <c r="O52" s="17">
        <f>IFERROR((clingo!O2-telingo!O2)/clingo!O2,0)</f>
        <v>0</v>
      </c>
      <c r="P52" s="17">
        <f>(clingo!P2-telingo!P2)/clingo!P2</f>
        <v>0.3371175168</v>
      </c>
      <c r="Q52" s="17">
        <f>(clingo!Q2-telingo!Q2)/clingo!Q2</f>
        <v>0.3371287793</v>
      </c>
      <c r="R52" s="17">
        <f>(clingo!R2-telingo!R2)/clingo!R2</f>
        <v>-0.08163265306</v>
      </c>
      <c r="S52" s="17">
        <f>(clingo!S2-telingo!S2)/clingo!S2</f>
        <v>-0.00001482711583</v>
      </c>
      <c r="T52" s="17">
        <f>(clingo!T2-telingo!T2)/clingo!T2</f>
        <v>0</v>
      </c>
      <c r="U52" s="17">
        <f>(clingo!U2-telingo!U2)/clingo!U2</f>
        <v>-0.00005132679772</v>
      </c>
      <c r="V52" s="17">
        <f>(clingo!V2-telingo!V2)/clingo!V2</f>
        <v>0</v>
      </c>
      <c r="W52" s="19">
        <f>IFERROR((clingo!W2-telingo!W2)/clingo!W2,"--")</f>
        <v>0</v>
      </c>
      <c r="X52" s="17">
        <f>(clingo!X2-telingo!X2)/clingo!X2</f>
        <v>0</v>
      </c>
      <c r="Y52" s="20" t="b">
        <f>EXACT(clingo!Y2,telingo!Y2)</f>
        <v>1</v>
      </c>
      <c r="Z52" s="17">
        <f>(clingo!Z2-telingo!Z2)/clingo!Z2</f>
        <v>0</v>
      </c>
      <c r="AA52" s="21">
        <f>(clingo!AA2-telingo!AA2)/clingo!AA2</f>
        <v>0.02753625335</v>
      </c>
    </row>
    <row r="53" ht="12.75" customHeight="1">
      <c r="A53" s="1" t="s">
        <v>83</v>
      </c>
      <c r="B53" s="22">
        <f>(clingo!C53-telingo!C53)/clingo!C53</f>
        <v>0</v>
      </c>
      <c r="C53" s="23">
        <f>(clingo!D53-telingo!D53)/clingo!D53</f>
        <v>0.4260038109</v>
      </c>
      <c r="D53" s="18">
        <f>IFERROR(('clingo-grounding-time'!D53-'telingo-grounding-time'!D53)/'clingo-grounding-time'!D53,"-")</f>
        <v>0.005479452055</v>
      </c>
      <c r="E53" s="23">
        <f>(clingo!E53-telingo!E53)/clingo!E53</f>
        <v>0.3403579142</v>
      </c>
      <c r="F53" s="23">
        <f>(clingo!F53-telingo!F53)/clingo!F53</f>
        <v>0.3399323434</v>
      </c>
      <c r="G53" s="23">
        <f>(clingo!G53-telingo!G53)/clingo!G53</f>
        <v>0.3294954284</v>
      </c>
      <c r="H53" s="23">
        <f>IFERROR((clingo!H53-telingo!H53)/clingo!H53,"--")</f>
        <v>-0.1538461538</v>
      </c>
      <c r="I53" s="23">
        <f>(clingo!I53-telingo!I53)/clingo!I53</f>
        <v>0</v>
      </c>
      <c r="J53" s="23">
        <f>(clingo!J53-telingo!J53)/clingo!J53</f>
        <v>0.3399358377</v>
      </c>
      <c r="K53" s="23">
        <f>(clingo!K53-telingo!K53)/clingo!K53</f>
        <v>0.1319744933</v>
      </c>
      <c r="L53" s="23">
        <f>(clingo!L53-telingo!L53)/clingo!L53</f>
        <v>0.164832619</v>
      </c>
      <c r="M53" s="23">
        <f>(clingo!M53-telingo!M53)/clingo!M53</f>
        <v>0.3399358377</v>
      </c>
      <c r="N53" s="24" t="str">
        <f>IFERROR((clingo!N53-telingo!N53)/clingo!N53,"--")</f>
        <v>--</v>
      </c>
      <c r="O53" s="23">
        <f>IFERROR((clingo!O53-telingo!O53)/clingo!O53,0)</f>
        <v>0</v>
      </c>
      <c r="P53" s="23">
        <f>(clingo!P53-telingo!P53)/clingo!P53</f>
        <v>0.3399358377</v>
      </c>
      <c r="Q53" s="23">
        <f>(clingo!Q53-telingo!Q53)/clingo!Q53</f>
        <v>0.3406156493</v>
      </c>
      <c r="R53" s="23">
        <f>(clingo!R53-telingo!R53)/clingo!R53</f>
        <v>-0.09603841537</v>
      </c>
      <c r="S53" s="23">
        <f>(clingo!S53-telingo!S53)/clingo!S53</f>
        <v>-0.00002614242393</v>
      </c>
      <c r="T53" s="23">
        <f>(clingo!T53-telingo!T53)/clingo!T53</f>
        <v>0</v>
      </c>
      <c r="U53" s="23">
        <f>(clingo!U53-telingo!U53)/clingo!U53</f>
        <v>-0.00008905512512</v>
      </c>
      <c r="V53" s="23">
        <f>(clingo!V53-telingo!V53)/clingo!V53</f>
        <v>0</v>
      </c>
      <c r="W53" s="24" t="str">
        <f>IFERROR((clingo!W53-telingo!W53)/clingo!W53,"--")</f>
        <v>--</v>
      </c>
      <c r="X53" s="23">
        <f>(clingo!X53-telingo!X53)/clingo!X53</f>
        <v>0</v>
      </c>
      <c r="Y53" s="28" t="b">
        <f>EXACT(clingo!Y53,telingo!Y53)</f>
        <v>1</v>
      </c>
      <c r="Z53" s="23">
        <f>(clingo!Z53-telingo!Z53)/clingo!Z53</f>
        <v>0</v>
      </c>
      <c r="AA53" s="29">
        <f>(clingo!AA53-telingo!AA53)/clingo!AA53</f>
        <v>0.0158316147</v>
      </c>
    </row>
    <row r="54" ht="12.75" customHeight="1">
      <c r="A54" s="1" t="s">
        <v>70</v>
      </c>
      <c r="B54" s="22">
        <f>(clingo!C42-telingo!C42)/clingo!C42</f>
        <v>0</v>
      </c>
      <c r="C54" s="23">
        <f>(clingo!D42-telingo!D42)/clingo!D42</f>
        <v>-0.3313399838</v>
      </c>
      <c r="D54" s="18">
        <f>IFERROR(('clingo-grounding-time'!D42-'telingo-grounding-time'!D42)/'clingo-grounding-time'!D42,"-")</f>
        <v>0.005660377359</v>
      </c>
      <c r="E54" s="23">
        <f>(clingo!E42-telingo!E42)/clingo!E42</f>
        <v>-0.3753344273</v>
      </c>
      <c r="F54" s="23">
        <f>(clingo!F42-telingo!F42)/clingo!F42</f>
        <v>-0.4272337105</v>
      </c>
      <c r="G54" s="23">
        <f>(clingo!G42-telingo!G42)/clingo!G42</f>
        <v>-0.3831168831</v>
      </c>
      <c r="H54" s="23">
        <f>IFERROR((clingo!H42-telingo!H42)/clingo!H42,"--")</f>
        <v>-0.2</v>
      </c>
      <c r="I54" s="23">
        <f>(clingo!I42-telingo!I42)/clingo!I42</f>
        <v>0</v>
      </c>
      <c r="J54" s="23">
        <f>(clingo!J42-telingo!J42)/clingo!J42</f>
        <v>-0.4272635418</v>
      </c>
      <c r="K54" s="23">
        <f>(clingo!K42-telingo!K42)/clingo!K42</f>
        <v>-0.06436644854</v>
      </c>
      <c r="L54" s="23">
        <f>(clingo!L42-telingo!L42)/clingo!L42</f>
        <v>-0.03409546731</v>
      </c>
      <c r="M54" s="23">
        <f>(clingo!M42-telingo!M42)/clingo!M42</f>
        <v>-0.4272635418</v>
      </c>
      <c r="N54" s="24" t="str">
        <f>IFERROR((clingo!N42-telingo!N42)/clingo!N42,"--")</f>
        <v>--</v>
      </c>
      <c r="O54" s="23">
        <f>IFERROR((clingo!O42-telingo!O42)/clingo!O42,0)</f>
        <v>0</v>
      </c>
      <c r="P54" s="23">
        <f>(clingo!P42-telingo!P42)/clingo!P42</f>
        <v>-0.4272635418</v>
      </c>
      <c r="Q54" s="23">
        <f>(clingo!Q42-telingo!Q42)/clingo!Q42</f>
        <v>-0.4277488978</v>
      </c>
      <c r="R54" s="23">
        <f>(clingo!R42-telingo!R42)/clingo!R42</f>
        <v>-0.05379746835</v>
      </c>
      <c r="S54" s="23">
        <f>(clingo!S42-telingo!S42)/clingo!S42</f>
        <v>-0.00001016725128</v>
      </c>
      <c r="T54" s="23">
        <f>(clingo!T42-telingo!T42)/clingo!T42</f>
        <v>0</v>
      </c>
      <c r="U54" s="23">
        <f>(clingo!U42-telingo!U42)/clingo!U42</f>
        <v>-0.00005420054201</v>
      </c>
      <c r="V54" s="23">
        <f>(clingo!V42-telingo!V42)/clingo!V42</f>
        <v>0</v>
      </c>
      <c r="W54" s="24" t="str">
        <f>IFERROR((clingo!W42-telingo!W42)/clingo!W42,"--")</f>
        <v>--</v>
      </c>
      <c r="X54" s="23">
        <f>(clingo!X42-telingo!X42)/clingo!X42</f>
        <v>0</v>
      </c>
      <c r="Y54" s="28" t="b">
        <f>EXACT(clingo!Y42,telingo!Y42)</f>
        <v>1</v>
      </c>
      <c r="Z54" s="23">
        <f>(clingo!Z42-telingo!Z42)/clingo!Z42</f>
        <v>0</v>
      </c>
      <c r="AA54" s="29">
        <f>(clingo!AA42-telingo!AA42)/clingo!AA42</f>
        <v>-0.0009040790743</v>
      </c>
    </row>
    <row r="55" ht="12.75" customHeight="1">
      <c r="A55" s="1" t="s">
        <v>40</v>
      </c>
      <c r="B55" s="22">
        <f>(clingo!C12-telingo!C12)/clingo!C12</f>
        <v>0</v>
      </c>
      <c r="C55" s="23">
        <f>(clingo!D12-telingo!D12)/clingo!D12</f>
        <v>-1.31879646</v>
      </c>
      <c r="D55" s="18">
        <f>IFERROR(('clingo-grounding-time'!D12-'telingo-grounding-time'!D12)/'clingo-grounding-time'!D12,"-")</f>
        <v>0.005970149254</v>
      </c>
      <c r="E55" s="23">
        <f>(clingo!E12-telingo!E12)/clingo!E12</f>
        <v>-1.274703401</v>
      </c>
      <c r="F55" s="23">
        <f>(clingo!F12-telingo!F12)/clingo!F12</f>
        <v>-1.310864596</v>
      </c>
      <c r="G55" s="23">
        <f>(clingo!G12-telingo!G12)/clingo!G12</f>
        <v>-0.7664884135</v>
      </c>
      <c r="H55" s="23">
        <f>IFERROR((clingo!H12-telingo!H12)/clingo!H12,"--")</f>
        <v>0</v>
      </c>
      <c r="I55" s="23">
        <f>(clingo!I12-telingo!I12)/clingo!I12</f>
        <v>0</v>
      </c>
      <c r="J55" s="23">
        <f>(clingo!J12-telingo!J12)/clingo!J12</f>
        <v>-1.311153873</v>
      </c>
      <c r="K55" s="23">
        <f>(clingo!K12-telingo!K12)/clingo!K12</f>
        <v>-0.2216404887</v>
      </c>
      <c r="L55" s="23">
        <f>(clingo!L12-telingo!L12)/clingo!L12</f>
        <v>-0.3320683112</v>
      </c>
      <c r="M55" s="23">
        <f>(clingo!M12-telingo!M12)/clingo!M12</f>
        <v>-1.311153873</v>
      </c>
      <c r="N55" s="24" t="str">
        <f>IFERROR((clingo!N12-telingo!N12)/clingo!N12,"--")</f>
        <v>--</v>
      </c>
      <c r="O55" s="23">
        <f>IFERROR((clingo!O12-telingo!O12)/clingo!O12,0)</f>
        <v>0</v>
      </c>
      <c r="P55" s="23">
        <f>(clingo!P12-telingo!P12)/clingo!P12</f>
        <v>-1.311153873</v>
      </c>
      <c r="Q55" s="23">
        <f>(clingo!Q12-telingo!Q12)/clingo!Q12</f>
        <v>-1.313233734</v>
      </c>
      <c r="R55" s="23">
        <f>(clingo!R12-telingo!R12)/clingo!R12</f>
        <v>0.08928571429</v>
      </c>
      <c r="S55" s="23">
        <f>(clingo!S12-telingo!S12)/clingo!S12</f>
        <v>-0.00002002964387</v>
      </c>
      <c r="T55" s="23">
        <f>(clingo!T12-telingo!T12)/clingo!T12</f>
        <v>0</v>
      </c>
      <c r="U55" s="23">
        <f>(clingo!U12-telingo!U12)/clingo!U12</f>
        <v>-0.00006713662303</v>
      </c>
      <c r="V55" s="23">
        <f>(clingo!V12-telingo!V12)/clingo!V12</f>
        <v>0</v>
      </c>
      <c r="W55" s="24">
        <f>IFERROR((clingo!W12-telingo!W12)/clingo!W12,"--")</f>
        <v>0</v>
      </c>
      <c r="X55" s="23">
        <f>(clingo!X12-telingo!X12)/clingo!X12</f>
        <v>0</v>
      </c>
      <c r="Y55" s="28" t="b">
        <f>EXACT(clingo!Y12,telingo!Y12)</f>
        <v>1</v>
      </c>
      <c r="Z55" s="23">
        <f>(clingo!Z12-telingo!Z12)/clingo!Z12</f>
        <v>0</v>
      </c>
      <c r="AA55" s="29">
        <f>(clingo!AA12-telingo!AA12)/clingo!AA12</f>
        <v>-0.00358033254</v>
      </c>
    </row>
    <row r="56" ht="12.75" customHeight="1">
      <c r="A56" s="3" t="s">
        <v>38</v>
      </c>
      <c r="B56" s="22">
        <f>(clingo!C10-telingo!C10)/clingo!C10</f>
        <v>0</v>
      </c>
      <c r="C56" s="23">
        <f>(clingo!D10-telingo!D10)/clingo!D10</f>
        <v>0.2421473744</v>
      </c>
      <c r="D56" s="18">
        <f>IFERROR(('clingo-grounding-time'!D10-'telingo-grounding-time'!D10)/'clingo-grounding-time'!D10,"-")</f>
        <v>0.008982035928</v>
      </c>
      <c r="E56" s="23">
        <f>(clingo!E10-telingo!E10)/clingo!E10</f>
        <v>0.236469792</v>
      </c>
      <c r="F56" s="23">
        <f>(clingo!F10-telingo!F10)/clingo!F10</f>
        <v>0.2377392877</v>
      </c>
      <c r="G56" s="23">
        <f>(clingo!G10-telingo!G10)/clingo!G10</f>
        <v>0.2503414634</v>
      </c>
      <c r="H56" s="23">
        <f>IFERROR((clingo!H10-telingo!H10)/clingo!H10,"--")</f>
        <v>0.4090909091</v>
      </c>
      <c r="I56" s="23">
        <f>(clingo!I10-telingo!I10)/clingo!I10</f>
        <v>0</v>
      </c>
      <c r="J56" s="23">
        <f>(clingo!J10-telingo!J10)/clingo!J10</f>
        <v>0.2377420634</v>
      </c>
      <c r="K56" s="23">
        <f>(clingo!K10-telingo!K10)/clingo!K10</f>
        <v>0.0608943863</v>
      </c>
      <c r="L56" s="23">
        <f>(clingo!L10-telingo!L10)/clingo!L10</f>
        <v>0.08601264084</v>
      </c>
      <c r="M56" s="23">
        <f>(clingo!M10-telingo!M10)/clingo!M10</f>
        <v>0.2377420634</v>
      </c>
      <c r="N56" s="24" t="str">
        <f>IFERROR((clingo!N10-telingo!N10)/clingo!N10,"--")</f>
        <v>--</v>
      </c>
      <c r="O56" s="23">
        <f>IFERROR((clingo!O10-telingo!O10)/clingo!O10,0)</f>
        <v>0</v>
      </c>
      <c r="P56" s="23">
        <f>(clingo!P10-telingo!P10)/clingo!P10</f>
        <v>0.2377420634</v>
      </c>
      <c r="Q56" s="23">
        <f>(clingo!Q10-telingo!Q10)/clingo!Q10</f>
        <v>0.237749741</v>
      </c>
      <c r="R56" s="23">
        <f>(clingo!R10-telingo!R10)/clingo!R10</f>
        <v>0.1376811594</v>
      </c>
      <c r="S56" s="23">
        <f>(clingo!S10-telingo!S10)/clingo!S10</f>
        <v>-0.001051758662</v>
      </c>
      <c r="T56" s="23">
        <f>(clingo!T10-telingo!T10)/clingo!T10</f>
        <v>0</v>
      </c>
      <c r="U56" s="23">
        <f>(clingo!U10-telingo!U10)/clingo!U10</f>
        <v>-0.00006834335703</v>
      </c>
      <c r="V56" s="23">
        <f>(clingo!V10-telingo!V10)/clingo!V10</f>
        <v>-0.001207815275</v>
      </c>
      <c r="W56" s="24">
        <f>IFERROR((clingo!W10-telingo!W10)/clingo!W10,"--")</f>
        <v>0</v>
      </c>
      <c r="X56" s="23">
        <f>(clingo!X10-telingo!X10)/clingo!X10</f>
        <v>0.009849362688</v>
      </c>
      <c r="Y56" s="28" t="b">
        <f>EXACT(clingo!Y10,telingo!Y10)</f>
        <v>1</v>
      </c>
      <c r="Z56" s="23">
        <f>(clingo!Z10-telingo!Z10)/clingo!Z10</f>
        <v>-0.002146464646</v>
      </c>
      <c r="AA56" s="29">
        <f>(clingo!AA10-telingo!AA10)/clingo!AA10</f>
        <v>-0.003252878798</v>
      </c>
    </row>
    <row r="57" ht="12.75" customHeight="1">
      <c r="A57" s="1" t="s">
        <v>98</v>
      </c>
      <c r="B57" s="22">
        <f>(clingo!C68-telingo!C68)/clingo!C68</f>
        <v>0</v>
      </c>
      <c r="C57" s="23">
        <f>(clingo!D68-telingo!D68)/clingo!D68</f>
        <v>-0.1586489327</v>
      </c>
      <c r="D57" s="18">
        <f>IFERROR(('clingo-grounding-time'!D68-'telingo-grounding-time'!D68)/'clingo-grounding-time'!D68,"-")</f>
        <v>0.0102189781</v>
      </c>
      <c r="E57" s="23">
        <f>(clingo!E68-telingo!E68)/clingo!E68</f>
        <v>-0.2732404872</v>
      </c>
      <c r="F57" s="23">
        <f>(clingo!F68-telingo!F68)/clingo!F68</f>
        <v>-0.2726893391</v>
      </c>
      <c r="G57" s="23">
        <f>(clingo!G68-telingo!G68)/clingo!G68</f>
        <v>-0.2068686572</v>
      </c>
      <c r="H57" s="23">
        <f>IFERROR((clingo!H68-telingo!H68)/clingo!H68,"--")</f>
        <v>-0.1</v>
      </c>
      <c r="I57" s="23">
        <f>(clingo!I68-telingo!I68)/clingo!I68</f>
        <v>0</v>
      </c>
      <c r="J57" s="23">
        <f>(clingo!J68-telingo!J68)/clingo!J68</f>
        <v>-0.2726910532</v>
      </c>
      <c r="K57" s="23">
        <f>(clingo!K68-telingo!K68)/clingo!K68</f>
        <v>0.01052631579</v>
      </c>
      <c r="L57" s="23">
        <f>(clingo!L68-telingo!L68)/clingo!L68</f>
        <v>-0.5459183673</v>
      </c>
      <c r="M57" s="23">
        <f>(clingo!M68-telingo!M68)/clingo!M68</f>
        <v>-0.2726910532</v>
      </c>
      <c r="N57" s="24" t="str">
        <f>IFERROR((clingo!N68-telingo!N68)/clingo!N68,"--")</f>
        <v>--</v>
      </c>
      <c r="O57" s="23">
        <f>IFERROR((clingo!O68-telingo!O68)/clingo!O68,0)</f>
        <v>0</v>
      </c>
      <c r="P57" s="23">
        <f>(clingo!P68-telingo!P68)/clingo!P68</f>
        <v>-0.2726910532</v>
      </c>
      <c r="Q57" s="23">
        <f>(clingo!Q68-telingo!Q68)/clingo!Q68</f>
        <v>-0.2727925184</v>
      </c>
      <c r="R57" s="23">
        <f>(clingo!R68-telingo!R68)/clingo!R68</f>
        <v>0.1172707889</v>
      </c>
      <c r="S57" s="23">
        <f>(clingo!S68-telingo!S68)/clingo!S68</f>
        <v>-0.00000742743397</v>
      </c>
      <c r="T57" s="23">
        <f>(clingo!T68-telingo!T68)/clingo!T68</f>
        <v>0</v>
      </c>
      <c r="U57" s="23">
        <f>(clingo!U68-telingo!U68)/clingo!U68</f>
        <v>-0.0001350438893</v>
      </c>
      <c r="V57" s="23">
        <f>(clingo!V68-telingo!V68)/clingo!V68</f>
        <v>0</v>
      </c>
      <c r="W57" s="24" t="str">
        <f>IFERROR((clingo!W68-telingo!W68)/clingo!W68,"--")</f>
        <v>--</v>
      </c>
      <c r="X57" s="23">
        <f>(clingo!X68-telingo!X68)/clingo!X68</f>
        <v>0</v>
      </c>
      <c r="Y57" s="28" t="b">
        <f>EXACT(clingo!Y68,telingo!Y68)</f>
        <v>1</v>
      </c>
      <c r="Z57" s="23">
        <f>(clingo!Z68-telingo!Z68)/clingo!Z68</f>
        <v>0</v>
      </c>
      <c r="AA57" s="29">
        <f>(clingo!AA68-telingo!AA68)/clingo!AA68</f>
        <v>-0.01177620555</v>
      </c>
    </row>
    <row r="58" ht="12.75" customHeight="1">
      <c r="A58" s="1" t="s">
        <v>96</v>
      </c>
      <c r="B58" s="22">
        <f>(clingo!C66-telingo!C66)/clingo!C66</f>
        <v>0</v>
      </c>
      <c r="C58" s="23">
        <f>(clingo!D66-telingo!D66)/clingo!D66</f>
        <v>-0.1850721464</v>
      </c>
      <c r="D58" s="18">
        <f>IFERROR(('clingo-grounding-time'!D66-'telingo-grounding-time'!D66)/'clingo-grounding-time'!D66,"-")</f>
        <v>0.0206185567</v>
      </c>
      <c r="E58" s="23">
        <f>(clingo!E66-telingo!E66)/clingo!E66</f>
        <v>-0.5660007825</v>
      </c>
      <c r="F58" s="23">
        <f>(clingo!F66-telingo!F66)/clingo!F66</f>
        <v>-0.5528842617</v>
      </c>
      <c r="G58" s="23">
        <f>(clingo!G66-telingo!G66)/clingo!G66</f>
        <v>-0.4835830948</v>
      </c>
      <c r="H58" s="23">
        <f>IFERROR((clingo!H66-telingo!H66)/clingo!H66,"--")</f>
        <v>0.1333333333</v>
      </c>
      <c r="I58" s="23">
        <f>(clingo!I66-telingo!I66)/clingo!I66</f>
        <v>0</v>
      </c>
      <c r="J58" s="23">
        <f>(clingo!J66-telingo!J66)/clingo!J66</f>
        <v>-0.5528881293</v>
      </c>
      <c r="K58" s="23">
        <f>(clingo!K66-telingo!K66)/clingo!K66</f>
        <v>-0.7352941176</v>
      </c>
      <c r="L58" s="23">
        <f>(clingo!L66-telingo!L66)/clingo!L66</f>
        <v>-0.2696629213</v>
      </c>
      <c r="M58" s="23">
        <f>(clingo!M66-telingo!M66)/clingo!M66</f>
        <v>-0.5528881293</v>
      </c>
      <c r="N58" s="24" t="str">
        <f>IFERROR((clingo!N66-telingo!N66)/clingo!N66,"--")</f>
        <v>--</v>
      </c>
      <c r="O58" s="23">
        <f>IFERROR((clingo!O66-telingo!O66)/clingo!O66,0)</f>
        <v>0</v>
      </c>
      <c r="P58" s="23">
        <f>(clingo!P66-telingo!P66)/clingo!P66</f>
        <v>-0.5528881293</v>
      </c>
      <c r="Q58" s="23">
        <f>(clingo!Q66-telingo!Q66)/clingo!Q66</f>
        <v>-0.5530280815</v>
      </c>
      <c r="R58" s="23">
        <f>(clingo!R66-telingo!R66)/clingo!R66</f>
        <v>-0.03602192639</v>
      </c>
      <c r="S58" s="23">
        <f>(clingo!S66-telingo!S66)/clingo!S66</f>
        <v>-0.000007506155047</v>
      </c>
      <c r="T58" s="23">
        <f>(clingo!T66-telingo!T66)/clingo!T66</f>
        <v>0</v>
      </c>
      <c r="U58" s="23">
        <f>(clingo!U66-telingo!U66)/clingo!U66</f>
        <v>-0.0001378549766</v>
      </c>
      <c r="V58" s="23">
        <f>(clingo!V66-telingo!V66)/clingo!V66</f>
        <v>0</v>
      </c>
      <c r="W58" s="24" t="str">
        <f>IFERROR((clingo!W66-telingo!W66)/clingo!W66,"--")</f>
        <v>--</v>
      </c>
      <c r="X58" s="23">
        <f>(clingo!X66-telingo!X66)/clingo!X66</f>
        <v>0</v>
      </c>
      <c r="Y58" s="28" t="b">
        <f>EXACT(clingo!Y66,telingo!Y66)</f>
        <v>1</v>
      </c>
      <c r="Z58" s="23">
        <f>(clingo!Z66-telingo!Z66)/clingo!Z66</f>
        <v>0</v>
      </c>
      <c r="AA58" s="29">
        <f>(clingo!AA66-telingo!AA66)/clingo!AA66</f>
        <v>0.003110810853</v>
      </c>
    </row>
    <row r="59" ht="12.75" customHeight="1">
      <c r="A59" s="1" t="s">
        <v>43</v>
      </c>
      <c r="B59" s="22">
        <f>(clingo!C15-telingo!C15)/clingo!C15</f>
        <v>0</v>
      </c>
      <c r="C59" s="23">
        <f>(clingo!D15-telingo!D15)/clingo!D15</f>
        <v>0.2823542466</v>
      </c>
      <c r="D59" s="18">
        <f>IFERROR(('clingo-grounding-time'!D15-'telingo-grounding-time'!D15)/'clingo-grounding-time'!D15,"-")</f>
        <v>0.02961275626</v>
      </c>
      <c r="E59" s="23">
        <f>(clingo!E15-telingo!E15)/clingo!E15</f>
        <v>0.1852178691</v>
      </c>
      <c r="F59" s="23">
        <f>(clingo!F15-telingo!F15)/clingo!F15</f>
        <v>0.183562026</v>
      </c>
      <c r="G59" s="23">
        <f>(clingo!G15-telingo!G15)/clingo!G15</f>
        <v>0.1353757528</v>
      </c>
      <c r="H59" s="23">
        <f>IFERROR((clingo!H15-telingo!H15)/clingo!H15,"--")</f>
        <v>-0.3333333333</v>
      </c>
      <c r="I59" s="23">
        <f>(clingo!I15-telingo!I15)/clingo!I15</f>
        <v>0</v>
      </c>
      <c r="J59" s="23">
        <f>(clingo!J15-telingo!J15)/clingo!J15</f>
        <v>0.1835665177</v>
      </c>
      <c r="K59" s="23">
        <f>(clingo!K15-telingo!K15)/clingo!K15</f>
        <v>0.1686788548</v>
      </c>
      <c r="L59" s="23">
        <f>(clingo!L15-telingo!L15)/clingo!L15</f>
        <v>0.06396495071</v>
      </c>
      <c r="M59" s="23">
        <f>(clingo!M15-telingo!M15)/clingo!M15</f>
        <v>0.1835665177</v>
      </c>
      <c r="N59" s="24" t="str">
        <f>IFERROR((clingo!N15-telingo!N15)/clingo!N15,"--")</f>
        <v>--</v>
      </c>
      <c r="O59" s="23">
        <f>IFERROR((clingo!O15-telingo!O15)/clingo!O15,0)</f>
        <v>0</v>
      </c>
      <c r="P59" s="23">
        <f>(clingo!P15-telingo!P15)/clingo!P15</f>
        <v>0.1835665177</v>
      </c>
      <c r="Q59" s="23">
        <f>(clingo!Q15-telingo!Q15)/clingo!Q15</f>
        <v>0.1835753916</v>
      </c>
      <c r="R59" s="23">
        <f>(clingo!R15-telingo!R15)/clingo!R15</f>
        <v>0.1263157895</v>
      </c>
      <c r="S59" s="23">
        <f>(clingo!S15-telingo!S15)/clingo!S15</f>
        <v>-0.00001748863239</v>
      </c>
      <c r="T59" s="23">
        <f>(clingo!T15-telingo!T15)/clingo!T15</f>
        <v>0</v>
      </c>
      <c r="U59" s="23">
        <f>(clingo!U15-telingo!U15)/clingo!U15</f>
        <v>-0.00005927330923</v>
      </c>
      <c r="V59" s="23">
        <f>(clingo!V15-telingo!V15)/clingo!V15</f>
        <v>0</v>
      </c>
      <c r="W59" s="24">
        <f>IFERROR((clingo!W15-telingo!W15)/clingo!W15,"--")</f>
        <v>0</v>
      </c>
      <c r="X59" s="23">
        <f>(clingo!X15-telingo!X15)/clingo!X15</f>
        <v>0</v>
      </c>
      <c r="Y59" s="28" t="b">
        <f>EXACT(clingo!Y15,telingo!Y15)</f>
        <v>1</v>
      </c>
      <c r="Z59" s="23">
        <f>(clingo!Z15-telingo!Z15)/clingo!Z15</f>
        <v>0</v>
      </c>
      <c r="AA59" s="29">
        <f>(clingo!AA15-telingo!AA15)/clingo!AA15</f>
        <v>0.001882251296</v>
      </c>
    </row>
    <row r="60" ht="12.75" customHeight="1">
      <c r="A60" s="1" t="s">
        <v>61</v>
      </c>
      <c r="B60" s="22">
        <f>(clingo!C33-telingo!C33)/clingo!C33</f>
        <v>0</v>
      </c>
      <c r="C60" s="23">
        <f>(clingo!D33-telingo!D33)/clingo!D33</f>
        <v>0.3204618572</v>
      </c>
      <c r="D60" s="18">
        <f>IFERROR(('clingo-grounding-time'!D33-'telingo-grounding-time'!D33)/'clingo-grounding-time'!D33,"-")</f>
        <v>0.03564727955</v>
      </c>
      <c r="E60" s="23">
        <f>(clingo!E33-telingo!E33)/clingo!E33</f>
        <v>0.08658872109</v>
      </c>
      <c r="F60" s="23">
        <f>(clingo!F33-telingo!F33)/clingo!F33</f>
        <v>0.09719149105</v>
      </c>
      <c r="G60" s="23">
        <f>(clingo!G33-telingo!G33)/clingo!G33</f>
        <v>0.05584642234</v>
      </c>
      <c r="H60" s="23">
        <f>IFERROR((clingo!H33-telingo!H33)/clingo!H33,"--")</f>
        <v>0.04545454545</v>
      </c>
      <c r="I60" s="23">
        <f>(clingo!I33-telingo!I33)/clingo!I33</f>
        <v>0</v>
      </c>
      <c r="J60" s="23">
        <f>(clingo!J33-telingo!J33)/clingo!J33</f>
        <v>0.09719661919</v>
      </c>
      <c r="K60" s="23">
        <f>(clingo!K33-telingo!K33)/clingo!K33</f>
        <v>0.03012694439</v>
      </c>
      <c r="L60" s="23">
        <f>(clingo!L33-telingo!L33)/clingo!L33</f>
        <v>0.03707317073</v>
      </c>
      <c r="M60" s="23">
        <f>(clingo!M33-telingo!M33)/clingo!M33</f>
        <v>0.09719661919</v>
      </c>
      <c r="N60" s="24" t="str">
        <f>IFERROR((clingo!N33-telingo!N33)/clingo!N33,"--")</f>
        <v>--</v>
      </c>
      <c r="O60" s="23">
        <f>IFERROR((clingo!O33-telingo!O33)/clingo!O33,0)</f>
        <v>0</v>
      </c>
      <c r="P60" s="23">
        <f>(clingo!P33-telingo!P33)/clingo!P33</f>
        <v>0.09719661919</v>
      </c>
      <c r="Q60" s="23">
        <f>(clingo!Q33-telingo!Q33)/clingo!Q33</f>
        <v>0.09735097589</v>
      </c>
      <c r="R60" s="23">
        <f>(clingo!R33-telingo!R33)/clingo!R33</f>
        <v>-0.04154302671</v>
      </c>
      <c r="S60" s="23">
        <f>(clingo!S33-telingo!S33)/clingo!S33</f>
        <v>-0.004125947347</v>
      </c>
      <c r="T60" s="23">
        <f>(clingo!T33-telingo!T33)/clingo!T33</f>
        <v>0</v>
      </c>
      <c r="U60" s="23">
        <f>(clingo!U33-telingo!U33)/clingo!U33</f>
        <v>-0.0007471264368</v>
      </c>
      <c r="V60" s="23">
        <f>(clingo!V33-telingo!V33)/clingo!V33</f>
        <v>-0.003579610538</v>
      </c>
      <c r="W60" s="24" t="str">
        <f>IFERROR((clingo!W33-telingo!W33)/clingo!W33,"--")</f>
        <v>--</v>
      </c>
      <c r="X60" s="23">
        <f>(clingo!X33-telingo!X33)/clingo!X33</f>
        <v>0</v>
      </c>
      <c r="Y60" s="28" t="b">
        <f>EXACT(clingo!Y33,telingo!Y33)</f>
        <v>1</v>
      </c>
      <c r="Z60" s="23">
        <f>(clingo!Z33-telingo!Z33)/clingo!Z33</f>
        <v>-0.003926891938</v>
      </c>
      <c r="AA60" s="29">
        <f>(clingo!AA33-telingo!AA33)/clingo!AA33</f>
        <v>0.001361081323</v>
      </c>
    </row>
    <row r="61" ht="12.75" customHeight="1">
      <c r="A61" s="1" t="s">
        <v>72</v>
      </c>
      <c r="B61" s="22">
        <f>(clingo!C44-telingo!C44)/clingo!C44</f>
        <v>0</v>
      </c>
      <c r="C61" s="23">
        <f>(clingo!D44-telingo!D44)/clingo!D44</f>
        <v>0.5338138437</v>
      </c>
      <c r="D61" s="18">
        <f>IFERROR(('clingo-grounding-time'!D44-'telingo-grounding-time'!D44)/'clingo-grounding-time'!D44,"-")</f>
        <v>0.05</v>
      </c>
      <c r="E61" s="23">
        <f>(clingo!E44-telingo!E44)/clingo!E44</f>
        <v>0.3884222522</v>
      </c>
      <c r="F61" s="23">
        <f>(clingo!F44-telingo!F44)/clingo!F44</f>
        <v>0.4143016926</v>
      </c>
      <c r="G61" s="23">
        <f>(clingo!G44-telingo!G44)/clingo!G44</f>
        <v>0.3306544202</v>
      </c>
      <c r="H61" s="23">
        <f>IFERROR((clingo!H44-telingo!H44)/clingo!H44,"--")</f>
        <v>-0.2857142857</v>
      </c>
      <c r="I61" s="23">
        <f>(clingo!I44-telingo!I44)/clingo!I44</f>
        <v>0</v>
      </c>
      <c r="J61" s="23">
        <f>(clingo!J44-telingo!J44)/clingo!J44</f>
        <v>0.4143305362</v>
      </c>
      <c r="K61" s="23">
        <f>(clingo!K44-telingo!K44)/clingo!K44</f>
        <v>0.1313449426</v>
      </c>
      <c r="L61" s="23">
        <f>(clingo!L44-telingo!L44)/clingo!L44</f>
        <v>0.1780081118</v>
      </c>
      <c r="M61" s="23">
        <f>(clingo!M44-telingo!M44)/clingo!M44</f>
        <v>0.4143305362</v>
      </c>
      <c r="N61" s="24" t="str">
        <f>IFERROR((clingo!N44-telingo!N44)/clingo!N44,"--")</f>
        <v>--</v>
      </c>
      <c r="O61" s="23">
        <f>IFERROR((clingo!O44-telingo!O44)/clingo!O44,0)</f>
        <v>0</v>
      </c>
      <c r="P61" s="23">
        <f>(clingo!P44-telingo!P44)/clingo!P44</f>
        <v>0.4143305362</v>
      </c>
      <c r="Q61" s="23">
        <f>(clingo!Q44-telingo!Q44)/clingo!Q44</f>
        <v>0.4142861139</v>
      </c>
      <c r="R61" s="23">
        <f>(clingo!R44-telingo!R44)/clingo!R44</f>
        <v>0.4244680851</v>
      </c>
      <c r="S61" s="23">
        <f>(clingo!S44-telingo!S44)/clingo!S44</f>
        <v>-0.00002210873074</v>
      </c>
      <c r="T61" s="23">
        <f>(clingo!T44-telingo!T44)/clingo!T44</f>
        <v>0</v>
      </c>
      <c r="U61" s="23">
        <f>(clingo!U44-telingo!U44)/clingo!U44</f>
        <v>-0.00006541933796</v>
      </c>
      <c r="V61" s="23">
        <f>(clingo!V44-telingo!V44)/clingo!V44</f>
        <v>0</v>
      </c>
      <c r="W61" s="24" t="str">
        <f>IFERROR((clingo!W44-telingo!W44)/clingo!W44,"--")</f>
        <v>--</v>
      </c>
      <c r="X61" s="23">
        <f>(clingo!X44-telingo!X44)/clingo!X44</f>
        <v>0</v>
      </c>
      <c r="Y61" s="28" t="b">
        <f>EXACT(clingo!Y44,telingo!Y44)</f>
        <v>1</v>
      </c>
      <c r="Z61" s="23">
        <f>(clingo!Z44-telingo!Z44)/clingo!Z44</f>
        <v>0</v>
      </c>
      <c r="AA61" s="29">
        <f>(clingo!AA44-telingo!AA44)/clingo!AA44</f>
        <v>-0.004457101842</v>
      </c>
    </row>
    <row r="62" ht="12.75" customHeight="1">
      <c r="A62" s="1" t="s">
        <v>67</v>
      </c>
      <c r="B62" s="22">
        <f>(clingo!C39-telingo!C39)/clingo!C39</f>
        <v>0</v>
      </c>
      <c r="C62" s="23">
        <f>(clingo!D39-telingo!D39)/clingo!D39</f>
        <v>0.3858133631</v>
      </c>
      <c r="D62" s="18">
        <f>IFERROR(('clingo-grounding-time'!D39-'telingo-grounding-time'!D39)/'clingo-grounding-time'!D39,"-")</f>
        <v>0.05288461538</v>
      </c>
      <c r="E62" s="23">
        <f>(clingo!E39-telingo!E39)/clingo!E39</f>
        <v>0.2726165734</v>
      </c>
      <c r="F62" s="23">
        <f>(clingo!F39-telingo!F39)/clingo!F39</f>
        <v>0.3190814774</v>
      </c>
      <c r="G62" s="23">
        <f>(clingo!G39-telingo!G39)/clingo!G39</f>
        <v>0.2696850394</v>
      </c>
      <c r="H62" s="23">
        <f>IFERROR((clingo!H39-telingo!H39)/clingo!H39,"--")</f>
        <v>0.1764705882</v>
      </c>
      <c r="I62" s="23">
        <f>(clingo!I39-telingo!I39)/clingo!I39</f>
        <v>0</v>
      </c>
      <c r="J62" s="23">
        <f>(clingo!J39-telingo!J39)/clingo!J39</f>
        <v>0.3191169306</v>
      </c>
      <c r="K62" s="23">
        <f>(clingo!K39-telingo!K39)/clingo!K39</f>
        <v>0.08929025693</v>
      </c>
      <c r="L62" s="23">
        <f>(clingo!L39-telingo!L39)/clingo!L39</f>
        <v>-0.1266932271</v>
      </c>
      <c r="M62" s="23">
        <f>(clingo!M39-telingo!M39)/clingo!M39</f>
        <v>0.3191169306</v>
      </c>
      <c r="N62" s="24" t="str">
        <f>IFERROR((clingo!N39-telingo!N39)/clingo!N39,"--")</f>
        <v>--</v>
      </c>
      <c r="O62" s="23">
        <f>IFERROR((clingo!O39-telingo!O39)/clingo!O39,0)</f>
        <v>0</v>
      </c>
      <c r="P62" s="23">
        <f>(clingo!P39-telingo!P39)/clingo!P39</f>
        <v>0.3191169306</v>
      </c>
      <c r="Q62" s="23">
        <f>(clingo!Q39-telingo!Q39)/clingo!Q39</f>
        <v>0.320103508</v>
      </c>
      <c r="R62" s="23">
        <f>(clingo!R39-telingo!R39)/clingo!R39</f>
        <v>-0.07118644068</v>
      </c>
      <c r="S62" s="23">
        <f>(clingo!S39-telingo!S39)/clingo!S39</f>
        <v>-0.00003180863923</v>
      </c>
      <c r="T62" s="23">
        <f>(clingo!T39-telingo!T39)/clingo!T39</f>
        <v>0</v>
      </c>
      <c r="U62" s="23">
        <f>(clingo!U39-telingo!U39)/clingo!U39</f>
        <v>-0.0001028700751</v>
      </c>
      <c r="V62" s="23">
        <f>(clingo!V39-telingo!V39)/clingo!V39</f>
        <v>0</v>
      </c>
      <c r="W62" s="24" t="str">
        <f>IFERROR((clingo!W39-telingo!W39)/clingo!W39,"--")</f>
        <v>--</v>
      </c>
      <c r="X62" s="23">
        <f>(clingo!X39-telingo!X39)/clingo!X39</f>
        <v>0</v>
      </c>
      <c r="Y62" s="28" t="b">
        <f>EXACT(clingo!Y39,telingo!Y39)</f>
        <v>1</v>
      </c>
      <c r="Z62" s="23">
        <f>(clingo!Z39-telingo!Z39)/clingo!Z39</f>
        <v>0</v>
      </c>
      <c r="AA62" s="29">
        <f>(clingo!AA39-telingo!AA39)/clingo!AA39</f>
        <v>0.002575740918</v>
      </c>
    </row>
    <row r="63" ht="12.75" customHeight="1">
      <c r="A63" s="3" t="s">
        <v>57</v>
      </c>
      <c r="B63" s="22">
        <f>(clingo!C29-telingo!C29)/clingo!C29</f>
        <v>0</v>
      </c>
      <c r="C63" s="23">
        <f>(clingo!D29-telingo!D29)/clingo!D29</f>
        <v>-0.7121148752</v>
      </c>
      <c r="D63" s="18">
        <f>IFERROR(('clingo-grounding-time'!D29-'telingo-grounding-time'!D29)/'clingo-grounding-time'!D29,"-")</f>
        <v>0.0593220339</v>
      </c>
      <c r="E63" s="23">
        <f>(clingo!E29-telingo!E29)/clingo!E29</f>
        <v>-0.4750440399</v>
      </c>
      <c r="F63" s="23">
        <f>(clingo!F29-telingo!F29)/clingo!F29</f>
        <v>-0.5401079169</v>
      </c>
      <c r="G63" s="23">
        <f>(clingo!G29-telingo!G29)/clingo!G29</f>
        <v>-0.4295774648</v>
      </c>
      <c r="H63" s="23">
        <f>IFERROR((clingo!H29-telingo!H29)/clingo!H29,"--")</f>
        <v>-0.2307692308</v>
      </c>
      <c r="I63" s="23">
        <f>(clingo!I29-telingo!I29)/clingo!I29</f>
        <v>0</v>
      </c>
      <c r="J63" s="23">
        <f>(clingo!J29-telingo!J29)/clingo!J29</f>
        <v>-0.5402249057</v>
      </c>
      <c r="K63" s="23">
        <f>(clingo!K29-telingo!K29)/clingo!K29</f>
        <v>-0.1640027797</v>
      </c>
      <c r="L63" s="23">
        <f>(clingo!L29-telingo!L29)/clingo!L29</f>
        <v>-0.1808838643</v>
      </c>
      <c r="M63" s="23">
        <f>(clingo!M29-telingo!M29)/clingo!M29</f>
        <v>-0.5402249057</v>
      </c>
      <c r="N63" s="24" t="str">
        <f>IFERROR((clingo!N29-telingo!N29)/clingo!N29,"--")</f>
        <v>--</v>
      </c>
      <c r="O63" s="23">
        <f>IFERROR((clingo!O29-telingo!O29)/clingo!O29,0)</f>
        <v>0</v>
      </c>
      <c r="P63" s="23">
        <f>(clingo!P29-telingo!P29)/clingo!P29</f>
        <v>-0.5402249057</v>
      </c>
      <c r="Q63" s="23">
        <f>(clingo!Q29-telingo!Q29)/clingo!Q29</f>
        <v>-0.5423796332</v>
      </c>
      <c r="R63" s="23">
        <f>(clingo!R29-telingo!R29)/clingo!R29</f>
        <v>0.1436781609</v>
      </c>
      <c r="S63" s="23">
        <f>(clingo!S29-telingo!S29)/clingo!S29</f>
        <v>-0.00002685140433</v>
      </c>
      <c r="T63" s="23">
        <f>(clingo!T29-telingo!T29)/clingo!T29</f>
        <v>0</v>
      </c>
      <c r="U63" s="23">
        <f>(clingo!U29-telingo!U29)/clingo!U29</f>
        <v>-0.0001057977148</v>
      </c>
      <c r="V63" s="23">
        <f>(clingo!V29-telingo!V29)/clingo!V29</f>
        <v>0</v>
      </c>
      <c r="W63" s="24" t="str">
        <f>IFERROR((clingo!W29-telingo!W29)/clingo!W29,"--")</f>
        <v>--</v>
      </c>
      <c r="X63" s="23">
        <f>(clingo!X29-telingo!X29)/clingo!X29</f>
        <v>0</v>
      </c>
      <c r="Y63" s="28" t="b">
        <f>EXACT(clingo!Y29,telingo!Y29)</f>
        <v>1</v>
      </c>
      <c r="Z63" s="23">
        <f>(clingo!Z29-telingo!Z29)/clingo!Z29</f>
        <v>0</v>
      </c>
      <c r="AA63" s="29">
        <f>(clingo!AA29-telingo!AA29)/clingo!AA29</f>
        <v>-0.03226867754</v>
      </c>
    </row>
    <row r="64" ht="12.75" customHeight="1">
      <c r="A64" s="1" t="s">
        <v>82</v>
      </c>
      <c r="B64" s="22">
        <f>(clingo!C52-telingo!C52)/clingo!C52</f>
        <v>0</v>
      </c>
      <c r="C64" s="23">
        <f>(clingo!D52-telingo!D52)/clingo!D52</f>
        <v>0.1362656263</v>
      </c>
      <c r="D64" s="18">
        <f>IFERROR(('clingo-grounding-time'!D52-'telingo-grounding-time'!D52)/'clingo-grounding-time'!D52,"-")</f>
        <v>0.072</v>
      </c>
      <c r="E64" s="23">
        <f>(clingo!E52-telingo!E52)/clingo!E52</f>
        <v>-0.05222951964</v>
      </c>
      <c r="F64" s="23">
        <f>(clingo!F52-telingo!F52)/clingo!F52</f>
        <v>-0.06571574723</v>
      </c>
      <c r="G64" s="23">
        <f>(clingo!G52-telingo!G52)/clingo!G52</f>
        <v>-0.07517084282</v>
      </c>
      <c r="H64" s="23">
        <f>IFERROR((clingo!H52-telingo!H52)/clingo!H52,"--")</f>
        <v>0</v>
      </c>
      <c r="I64" s="23">
        <f>(clingo!I52-telingo!I52)/clingo!I52</f>
        <v>0</v>
      </c>
      <c r="J64" s="23">
        <f>(clingo!J52-telingo!J52)/clingo!J52</f>
        <v>-0.06571678157</v>
      </c>
      <c r="K64" s="23">
        <f>(clingo!K52-telingo!K52)/clingo!K52</f>
        <v>-0.01531580374</v>
      </c>
      <c r="L64" s="23">
        <f>(clingo!L52-telingo!L52)/clingo!L52</f>
        <v>-0.01888436955</v>
      </c>
      <c r="M64" s="23">
        <f>(clingo!M52-telingo!M52)/clingo!M52</f>
        <v>-0.06571678157</v>
      </c>
      <c r="N64" s="24" t="str">
        <f>IFERROR((clingo!N52-telingo!N52)/clingo!N52,"--")</f>
        <v>--</v>
      </c>
      <c r="O64" s="23">
        <f>IFERROR((clingo!O52-telingo!O52)/clingo!O52,0)</f>
        <v>0</v>
      </c>
      <c r="P64" s="23">
        <f>(clingo!P52-telingo!P52)/clingo!P52</f>
        <v>-0.06571678157</v>
      </c>
      <c r="Q64" s="23">
        <f>(clingo!Q52-telingo!Q52)/clingo!Q52</f>
        <v>-0.06588367346</v>
      </c>
      <c r="R64" s="23">
        <f>(clingo!R52-telingo!R52)/clingo!R52</f>
        <v>0.01531589024</v>
      </c>
      <c r="S64" s="23">
        <f>(clingo!S52-telingo!S52)/clingo!S52</f>
        <v>-0.00002614242393</v>
      </c>
      <c r="T64" s="23">
        <f>(clingo!T52-telingo!T52)/clingo!T52</f>
        <v>0</v>
      </c>
      <c r="U64" s="23">
        <f>(clingo!U52-telingo!U52)/clingo!U52</f>
        <v>-0.00008905512512</v>
      </c>
      <c r="V64" s="23">
        <f>(clingo!V52-telingo!V52)/clingo!V52</f>
        <v>0</v>
      </c>
      <c r="W64" s="24" t="str">
        <f>IFERROR((clingo!W52-telingo!W52)/clingo!W52,"--")</f>
        <v>--</v>
      </c>
      <c r="X64" s="23">
        <f>(clingo!X52-telingo!X52)/clingo!X52</f>
        <v>0</v>
      </c>
      <c r="Y64" s="28" t="b">
        <f>EXACT(clingo!Y52,telingo!Y52)</f>
        <v>1</v>
      </c>
      <c r="Z64" s="23">
        <f>(clingo!Z52-telingo!Z52)/clingo!Z52</f>
        <v>0</v>
      </c>
      <c r="AA64" s="29">
        <f>(clingo!AA52-telingo!AA52)/clingo!AA52</f>
        <v>0.02331959269</v>
      </c>
    </row>
    <row r="65" ht="12.75" customHeight="1">
      <c r="A65" s="1" t="s">
        <v>42</v>
      </c>
      <c r="B65" s="22">
        <f>(clingo!C14-telingo!C14)/clingo!C14</f>
        <v>0</v>
      </c>
      <c r="C65" s="23">
        <f>(clingo!D14-telingo!D14)/clingo!D14</f>
        <v>-0.1084951981</v>
      </c>
      <c r="D65" s="18">
        <f>IFERROR(('clingo-grounding-time'!D14-'telingo-grounding-time'!D14)/'clingo-grounding-time'!D14,"-")</f>
        <v>0.08082706767</v>
      </c>
      <c r="E65" s="23">
        <f>(clingo!E14-telingo!E14)/clingo!E14</f>
        <v>-0.0214748184</v>
      </c>
      <c r="F65" s="23">
        <f>(clingo!F14-telingo!F14)/clingo!F14</f>
        <v>-0.03171557205</v>
      </c>
      <c r="G65" s="23">
        <f>(clingo!G14-telingo!G14)/clingo!G14</f>
        <v>-0.02115915363</v>
      </c>
      <c r="H65" s="23">
        <f>IFERROR((clingo!H14-telingo!H14)/clingo!H14,"--")</f>
        <v>-0.2222222222</v>
      </c>
      <c r="I65" s="23">
        <f>(clingo!I14-telingo!I14)/clingo!I14</f>
        <v>0</v>
      </c>
      <c r="J65" s="23">
        <f>(clingo!J14-telingo!J14)/clingo!J14</f>
        <v>-0.03171700526</v>
      </c>
      <c r="K65" s="23">
        <f>(clingo!K14-telingo!K14)/clingo!K14</f>
        <v>-0.03404099561</v>
      </c>
      <c r="L65" s="23">
        <f>(clingo!L14-telingo!L14)/clingo!L14</f>
        <v>0.03442227582</v>
      </c>
      <c r="M65" s="23">
        <f>(clingo!M14-telingo!M14)/clingo!M14</f>
        <v>-0.03171700526</v>
      </c>
      <c r="N65" s="24" t="str">
        <f>IFERROR((clingo!N14-telingo!N14)/clingo!N14,"--")</f>
        <v>--</v>
      </c>
      <c r="O65" s="23">
        <f>IFERROR((clingo!O14-telingo!O14)/clingo!O14,0)</f>
        <v>0</v>
      </c>
      <c r="P65" s="23">
        <f>(clingo!P14-telingo!P14)/clingo!P14</f>
        <v>-0.03171700526</v>
      </c>
      <c r="Q65" s="23">
        <f>(clingo!Q14-telingo!Q14)/clingo!Q14</f>
        <v>-0.03176086082</v>
      </c>
      <c r="R65" s="23">
        <f>(clingo!R14-telingo!R14)/clingo!R14</f>
        <v>0.09821428571</v>
      </c>
      <c r="S65" s="23">
        <f>(clingo!S14-telingo!S14)/clingo!S14</f>
        <v>-0.00001697619937</v>
      </c>
      <c r="T65" s="23">
        <f>(clingo!T14-telingo!T14)/clingo!T14</f>
        <v>0</v>
      </c>
      <c r="U65" s="23">
        <f>(clingo!U14-telingo!U14)/clingo!U14</f>
        <v>-0.00005758710049</v>
      </c>
      <c r="V65" s="23">
        <f>(clingo!V14-telingo!V14)/clingo!V14</f>
        <v>0</v>
      </c>
      <c r="W65" s="24">
        <f>IFERROR((clingo!W14-telingo!W14)/clingo!W14,"--")</f>
        <v>0</v>
      </c>
      <c r="X65" s="23">
        <f>(clingo!X14-telingo!X14)/clingo!X14</f>
        <v>0</v>
      </c>
      <c r="Y65" s="28" t="b">
        <f>EXACT(clingo!Y14,telingo!Y14)</f>
        <v>1</v>
      </c>
      <c r="Z65" s="23">
        <f>(clingo!Z14-telingo!Z14)/clingo!Z14</f>
        <v>0</v>
      </c>
      <c r="AA65" s="29">
        <f>(clingo!AA14-telingo!AA14)/clingo!AA14</f>
        <v>0.0003784381102</v>
      </c>
    </row>
    <row r="66" ht="12.75" customHeight="1">
      <c r="A66" s="1" t="s">
        <v>71</v>
      </c>
      <c r="B66" s="22">
        <f>(clingo!C43-telingo!C43)/clingo!C43</f>
        <v>0</v>
      </c>
      <c r="C66" s="23">
        <f>(clingo!D43-telingo!D43)/clingo!D43</f>
        <v>0.08942113086</v>
      </c>
      <c r="D66" s="18">
        <f>IFERROR(('clingo-grounding-time'!D43-'telingo-grounding-time'!D43)/'clingo-grounding-time'!D43,"-")</f>
        <v>0.08899297424</v>
      </c>
      <c r="E66" s="23">
        <f>(clingo!E43-telingo!E43)/clingo!E43</f>
        <v>0.1307568121</v>
      </c>
      <c r="F66" s="23">
        <f>(clingo!F43-telingo!F43)/clingo!F43</f>
        <v>0.09703021657</v>
      </c>
      <c r="G66" s="23">
        <f>(clingo!G43-telingo!G43)/clingo!G43</f>
        <v>0.1011840689</v>
      </c>
      <c r="H66" s="23">
        <f>IFERROR((clingo!H43-telingo!H43)/clingo!H43,"--")</f>
        <v>-0.1176470588</v>
      </c>
      <c r="I66" s="23">
        <f>(clingo!I43-telingo!I43)/clingo!I43</f>
        <v>0</v>
      </c>
      <c r="J66" s="23">
        <f>(clingo!J43-telingo!J43)/clingo!J43</f>
        <v>0.09703650866</v>
      </c>
      <c r="K66" s="23">
        <f>(clingo!K43-telingo!K43)/clingo!K43</f>
        <v>0.157485562</v>
      </c>
      <c r="L66" s="23">
        <f>(clingo!L43-telingo!L43)/clingo!L43</f>
        <v>0.1289322109</v>
      </c>
      <c r="M66" s="23">
        <f>(clingo!M43-telingo!M43)/clingo!M43</f>
        <v>0.09703650866</v>
      </c>
      <c r="N66" s="24" t="str">
        <f>IFERROR((clingo!N43-telingo!N43)/clingo!N43,"--")</f>
        <v>--</v>
      </c>
      <c r="O66" s="23">
        <f>IFERROR((clingo!O43-telingo!O43)/clingo!O43,0)</f>
        <v>0</v>
      </c>
      <c r="P66" s="23">
        <f>(clingo!P43-telingo!P43)/clingo!P43</f>
        <v>0.09703650866</v>
      </c>
      <c r="Q66" s="23">
        <f>(clingo!Q43-telingo!Q43)/clingo!Q43</f>
        <v>0.09696481681</v>
      </c>
      <c r="R66" s="23">
        <f>(clingo!R43-telingo!R43)/clingo!R43</f>
        <v>0.1481481481</v>
      </c>
      <c r="S66" s="23">
        <f>(clingo!S43-telingo!S43)/clingo!S43</f>
        <v>-0.003338721617</v>
      </c>
      <c r="T66" s="23">
        <f>(clingo!T43-telingo!T43)/clingo!T43</f>
        <v>0</v>
      </c>
      <c r="U66" s="23">
        <f>(clingo!U43-telingo!U43)/clingo!U43</f>
        <v>-0.0005457522285</v>
      </c>
      <c r="V66" s="23">
        <f>(clingo!V43-telingo!V43)/clingo!V43</f>
        <v>-0.002898718766</v>
      </c>
      <c r="W66" s="24">
        <f>IFERROR((clingo!W43-telingo!W43)/clingo!W43,"--")</f>
        <v>0</v>
      </c>
      <c r="X66" s="23">
        <f>(clingo!X43-telingo!X43)/clingo!X43</f>
        <v>0.0001206563707</v>
      </c>
      <c r="Y66" s="28" t="b">
        <f>EXACT(clingo!Y43,telingo!Y43)</f>
        <v>1</v>
      </c>
      <c r="Z66" s="23">
        <f>(clingo!Z43-telingo!Z43)/clingo!Z43</f>
        <v>-0.003314451006</v>
      </c>
      <c r="AA66" s="29">
        <f>(clingo!AA43-telingo!AA43)/clingo!AA43</f>
        <v>0.0003019369254</v>
      </c>
    </row>
    <row r="67" ht="12.75" customHeight="1">
      <c r="A67" s="1" t="s">
        <v>35</v>
      </c>
      <c r="B67" s="22">
        <f>(clingo!C7-telingo!C7)/clingo!C7</f>
        <v>0</v>
      </c>
      <c r="C67" s="23">
        <f>(clingo!D7-telingo!D7)/clingo!D7</f>
        <v>-0.2412852396</v>
      </c>
      <c r="D67" s="18">
        <f>IFERROR(('clingo-grounding-time'!D7-'telingo-grounding-time'!D7)/'clingo-grounding-time'!D7,"-")</f>
        <v>0.1177777778</v>
      </c>
      <c r="E67" s="23">
        <f>(clingo!E7-telingo!E7)/clingo!E7</f>
        <v>-0.2673244264</v>
      </c>
      <c r="F67" s="23">
        <f>(clingo!F7-telingo!F7)/clingo!F7</f>
        <v>-0.281447364</v>
      </c>
      <c r="G67" s="23">
        <f>(clingo!G7-telingo!G7)/clingo!G7</f>
        <v>-0.1760070053</v>
      </c>
      <c r="H67" s="23">
        <f>IFERROR((clingo!H7-telingo!H7)/clingo!H7,"--")</f>
        <v>-0.2307692308</v>
      </c>
      <c r="I67" s="23">
        <f>(clingo!I7-telingo!I7)/clingo!I7</f>
        <v>0</v>
      </c>
      <c r="J67" s="23">
        <f>(clingo!J7-telingo!J7)/clingo!J7</f>
        <v>-0.2814500197</v>
      </c>
      <c r="K67" s="23">
        <f>(clingo!K7-telingo!K7)/clingo!K7</f>
        <v>-0.1042084168</v>
      </c>
      <c r="L67" s="23">
        <f>(clingo!L7-telingo!L7)/clingo!L7</f>
        <v>-0.09394233884</v>
      </c>
      <c r="M67" s="23">
        <f>(clingo!M7-telingo!M7)/clingo!M7</f>
        <v>-0.2814500197</v>
      </c>
      <c r="N67" s="24" t="str">
        <f>IFERROR((clingo!N7-telingo!N7)/clingo!N7,"--")</f>
        <v>--</v>
      </c>
      <c r="O67" s="23">
        <f>IFERROR((clingo!O7-telingo!O7)/clingo!O7,0)</f>
        <v>0</v>
      </c>
      <c r="P67" s="23">
        <f>(clingo!P7-telingo!P7)/clingo!P7</f>
        <v>-0.2814500197</v>
      </c>
      <c r="Q67" s="23">
        <f>(clingo!Q7-telingo!Q7)/clingo!Q7</f>
        <v>-0.2814839951</v>
      </c>
      <c r="R67" s="23">
        <f>(clingo!R7-telingo!R7)/clingo!R7</f>
        <v>0.1708542714</v>
      </c>
      <c r="S67" s="23">
        <f>(clingo!S7-telingo!S7)/clingo!S7</f>
        <v>-0.00001849454411</v>
      </c>
      <c r="T67" s="23">
        <f>(clingo!T7-telingo!T7)/clingo!T7</f>
        <v>0</v>
      </c>
      <c r="U67" s="23">
        <f>(clingo!U7-telingo!U7)/clingo!U7</f>
        <v>-0.00006296039791</v>
      </c>
      <c r="V67" s="23">
        <f>(clingo!V7-telingo!V7)/clingo!V7</f>
        <v>0</v>
      </c>
      <c r="W67" s="24">
        <f>IFERROR((clingo!W7-telingo!W7)/clingo!W7,"--")</f>
        <v>0</v>
      </c>
      <c r="X67" s="23">
        <f>(clingo!X7-telingo!X7)/clingo!X7</f>
        <v>0</v>
      </c>
      <c r="Y67" s="28" t="b">
        <f>EXACT(clingo!Y7,telingo!Y7)</f>
        <v>1</v>
      </c>
      <c r="Z67" s="23">
        <f>(clingo!Z7-telingo!Z7)/clingo!Z7</f>
        <v>0</v>
      </c>
      <c r="AA67" s="29">
        <f>(clingo!AA7-telingo!AA7)/clingo!AA7</f>
        <v>-0.008581246559</v>
      </c>
    </row>
    <row r="68" ht="12.75" customHeight="1">
      <c r="A68" s="1" t="s">
        <v>59</v>
      </c>
      <c r="B68" s="22">
        <f>(clingo!C31-telingo!C31)/clingo!C31</f>
        <v>0</v>
      </c>
      <c r="C68" s="23">
        <f>(clingo!D31-telingo!D31)/clingo!D31</f>
        <v>0.25542894</v>
      </c>
      <c r="D68" s="18">
        <f>IFERROR(('clingo-grounding-time'!D31-'telingo-grounding-time'!D31)/'clingo-grounding-time'!D31,"-")</f>
        <v>0.1287128713</v>
      </c>
      <c r="E68" s="23">
        <f>(clingo!E31-telingo!E31)/clingo!E31</f>
        <v>0.205792588</v>
      </c>
      <c r="F68" s="23">
        <f>(clingo!F31-telingo!F31)/clingo!F31</f>
        <v>0.2253949783</v>
      </c>
      <c r="G68" s="23">
        <f>(clingo!G31-telingo!G31)/clingo!G31</f>
        <v>0.1830357143</v>
      </c>
      <c r="H68" s="23">
        <f>IFERROR((clingo!H31-telingo!H31)/clingo!H31,"--")</f>
        <v>0.1363636364</v>
      </c>
      <c r="I68" s="23">
        <f>(clingo!I31-telingo!I31)/clingo!I31</f>
        <v>0</v>
      </c>
      <c r="J68" s="23">
        <f>(clingo!J31-telingo!J31)/clingo!J31</f>
        <v>0.2254555222</v>
      </c>
      <c r="K68" s="23">
        <f>(clingo!K31-telingo!K31)/clingo!K31</f>
        <v>0.08803353659</v>
      </c>
      <c r="L68" s="23">
        <f>(clingo!L31-telingo!L31)/clingo!L31</f>
        <v>0.1600753296</v>
      </c>
      <c r="M68" s="23">
        <f>(clingo!M31-telingo!M31)/clingo!M31</f>
        <v>0.2254555222</v>
      </c>
      <c r="N68" s="24" t="str">
        <f>IFERROR((clingo!N31-telingo!N31)/clingo!N31,"--")</f>
        <v>--</v>
      </c>
      <c r="O68" s="23">
        <f>IFERROR((clingo!O31-telingo!O31)/clingo!O31,0)</f>
        <v>0</v>
      </c>
      <c r="P68" s="23">
        <f>(clingo!P31-telingo!P31)/clingo!P31</f>
        <v>0.2254555222</v>
      </c>
      <c r="Q68" s="23">
        <f>(clingo!Q31-telingo!Q31)/clingo!Q31</f>
        <v>0.2254895333</v>
      </c>
      <c r="R68" s="23">
        <f>(clingo!R31-telingo!R31)/clingo!R31</f>
        <v>0.2203389831</v>
      </c>
      <c r="S68" s="23">
        <f>(clingo!S31-telingo!S31)/clingo!S31</f>
        <v>-0.00003234571096</v>
      </c>
      <c r="T68" s="23">
        <f>(clingo!T31-telingo!T31)/clingo!T31</f>
        <v>0</v>
      </c>
      <c r="U68" s="23">
        <f>(clingo!U31-telingo!U31)/clingo!U31</f>
        <v>-0.0001099142669</v>
      </c>
      <c r="V68" s="23">
        <f>(clingo!V31-telingo!V31)/clingo!V31</f>
        <v>0</v>
      </c>
      <c r="W68" s="24">
        <f>IFERROR((clingo!W31-telingo!W31)/clingo!W31,"--")</f>
        <v>0</v>
      </c>
      <c r="X68" s="23">
        <f>(clingo!X31-telingo!X31)/clingo!X31</f>
        <v>0</v>
      </c>
      <c r="Y68" s="28" t="b">
        <f>EXACT(clingo!Y31,telingo!Y31)</f>
        <v>1</v>
      </c>
      <c r="Z68" s="23">
        <f>(clingo!Z31-telingo!Z31)/clingo!Z31</f>
        <v>0</v>
      </c>
      <c r="AA68" s="29">
        <f>(clingo!AA31-telingo!AA31)/clingo!AA31</f>
        <v>-0.0005965061781</v>
      </c>
    </row>
    <row r="69" ht="12.75" customHeight="1">
      <c r="A69" s="1" t="s">
        <v>45</v>
      </c>
      <c r="B69" s="22">
        <f>(clingo!C17-telingo!C17)/clingo!C17</f>
        <v>0</v>
      </c>
      <c r="C69" s="23">
        <f>(clingo!D17-telingo!D17)/clingo!D17</f>
        <v>-0.05377737188</v>
      </c>
      <c r="D69" s="18">
        <f>IFERROR(('clingo-grounding-time'!D17-'telingo-grounding-time'!D17)/'clingo-grounding-time'!D17,"-")</f>
        <v>0.1304347826</v>
      </c>
      <c r="E69" s="23">
        <f>(clingo!E17-telingo!E17)/clingo!E17</f>
        <v>-0.04444774011</v>
      </c>
      <c r="F69" s="23">
        <f>(clingo!F17-telingo!F17)/clingo!F17</f>
        <v>-0.05883175395</v>
      </c>
      <c r="G69" s="23">
        <f>(clingo!G17-telingo!G17)/clingo!G17</f>
        <v>-0.05761099366</v>
      </c>
      <c r="H69" s="23">
        <f>IFERROR((clingo!H17-telingo!H17)/clingo!H17,"--")</f>
        <v>0.1875</v>
      </c>
      <c r="I69" s="23">
        <f>(clingo!I17-telingo!I17)/clingo!I17</f>
        <v>0</v>
      </c>
      <c r="J69" s="23">
        <f>(clingo!J17-telingo!J17)/clingo!J17</f>
        <v>-0.05883359269</v>
      </c>
      <c r="K69" s="23">
        <f>(clingo!K17-telingo!K17)/clingo!K17</f>
        <v>0.07116104869</v>
      </c>
      <c r="L69" s="23">
        <f>(clingo!L17-telingo!L17)/clingo!L17</f>
        <v>0.04684975767</v>
      </c>
      <c r="M69" s="23">
        <f>(clingo!M17-telingo!M17)/clingo!M17</f>
        <v>-0.05883359269</v>
      </c>
      <c r="N69" s="24" t="str">
        <f>IFERROR((clingo!N17-telingo!N17)/clingo!N17,"--")</f>
        <v>--</v>
      </c>
      <c r="O69" s="23">
        <f>IFERROR((clingo!O17-telingo!O17)/clingo!O17,0)</f>
        <v>0</v>
      </c>
      <c r="P69" s="23">
        <f>(clingo!P17-telingo!P17)/clingo!P17</f>
        <v>-0.05883359269</v>
      </c>
      <c r="Q69" s="23">
        <f>(clingo!Q17-telingo!Q17)/clingo!Q17</f>
        <v>-0.05881956144</v>
      </c>
      <c r="R69" s="23">
        <f>(clingo!R17-telingo!R17)/clingo!R17</f>
        <v>-0.1363636364</v>
      </c>
      <c r="S69" s="23">
        <f>(clingo!S17-telingo!S17)/clingo!S17</f>
        <v>-0.00002438072947</v>
      </c>
      <c r="T69" s="23">
        <f>(clingo!T17-telingo!T17)/clingo!T17</f>
        <v>0</v>
      </c>
      <c r="U69" s="23">
        <f>(clingo!U17-telingo!U17)/clingo!U17</f>
        <v>-0.00008048289738</v>
      </c>
      <c r="V69" s="23">
        <f>(clingo!V17-telingo!V17)/clingo!V17</f>
        <v>0</v>
      </c>
      <c r="W69" s="24">
        <f>IFERROR((clingo!W17-telingo!W17)/clingo!W17,"--")</f>
        <v>0</v>
      </c>
      <c r="X69" s="23">
        <f>(clingo!X17-telingo!X17)/clingo!X17</f>
        <v>0</v>
      </c>
      <c r="Y69" s="28" t="b">
        <f>EXACT(clingo!Y17,telingo!Y17)</f>
        <v>1</v>
      </c>
      <c r="Z69" s="23">
        <f>(clingo!Z17-telingo!Z17)/clingo!Z17</f>
        <v>0</v>
      </c>
      <c r="AA69" s="29">
        <f>(clingo!AA17-telingo!AA17)/clingo!AA17</f>
        <v>0.05893697084</v>
      </c>
    </row>
    <row r="70" ht="12.75" customHeight="1">
      <c r="A70" s="1" t="s">
        <v>48</v>
      </c>
      <c r="B70" s="22">
        <f>(clingo!C20-telingo!C20)/clingo!C20</f>
        <v>0</v>
      </c>
      <c r="C70" s="23">
        <f>(clingo!D20-telingo!D20)/clingo!D20</f>
        <v>0.3718290561</v>
      </c>
      <c r="D70" s="18">
        <f>IFERROR(('clingo-grounding-time'!D20-'telingo-grounding-time'!D20)/'clingo-grounding-time'!D20,"-")</f>
        <v>0.1522911051</v>
      </c>
      <c r="E70" s="23">
        <f>(clingo!E20-telingo!E20)/clingo!E20</f>
        <v>0.2127003248</v>
      </c>
      <c r="F70" s="23">
        <f>(clingo!F20-telingo!F20)/clingo!F20</f>
        <v>0.2160433097</v>
      </c>
      <c r="G70" s="23">
        <f>(clingo!G20-telingo!G20)/clingo!G20</f>
        <v>0.1946504158</v>
      </c>
      <c r="H70" s="23">
        <f>IFERROR((clingo!H20-telingo!H20)/clingo!H20,"--")</f>
        <v>0</v>
      </c>
      <c r="I70" s="23">
        <f>(clingo!I20-telingo!I20)/clingo!I20</f>
        <v>0</v>
      </c>
      <c r="J70" s="23">
        <f>(clingo!J20-telingo!J20)/clingo!J20</f>
        <v>0.2160433998</v>
      </c>
      <c r="K70" s="23">
        <f>(clingo!K20-telingo!K20)/clingo!K20</f>
        <v>-0.01473800906</v>
      </c>
      <c r="L70" s="23">
        <f>(clingo!L20-telingo!L20)/clingo!L20</f>
        <v>0.06544113273</v>
      </c>
      <c r="M70" s="23">
        <f>(clingo!M20-telingo!M20)/clingo!M20</f>
        <v>0.2160433998</v>
      </c>
      <c r="N70" s="24" t="str">
        <f>IFERROR((clingo!N20-telingo!N20)/clingo!N20,"--")</f>
        <v>--</v>
      </c>
      <c r="O70" s="23">
        <f>IFERROR((clingo!O20-telingo!O20)/clingo!O20,0)</f>
        <v>0</v>
      </c>
      <c r="P70" s="23">
        <f>(clingo!P20-telingo!P20)/clingo!P20</f>
        <v>0.2160433998</v>
      </c>
      <c r="Q70" s="23">
        <f>(clingo!Q20-telingo!Q20)/clingo!Q20</f>
        <v>0.21604385</v>
      </c>
      <c r="R70" s="23">
        <f>(clingo!R20-telingo!R20)/clingo!R20</f>
        <v>0.1304347826</v>
      </c>
      <c r="S70" s="23">
        <f>(clingo!S20-telingo!S20)/clingo!S20</f>
        <v>-0.00001363438045</v>
      </c>
      <c r="T70" s="23">
        <f>(clingo!T20-telingo!T20)/clingo!T20</f>
        <v>0</v>
      </c>
      <c r="U70" s="23">
        <f>(clingo!U20-telingo!U20)/clingo!U20</f>
        <v>-0.00004691091617</v>
      </c>
      <c r="V70" s="23">
        <f>(clingo!V20-telingo!V20)/clingo!V20</f>
        <v>0</v>
      </c>
      <c r="W70" s="24">
        <f>IFERROR((clingo!W20-telingo!W20)/clingo!W20,"--")</f>
        <v>0</v>
      </c>
      <c r="X70" s="23">
        <f>(clingo!X20-telingo!X20)/clingo!X20</f>
        <v>0</v>
      </c>
      <c r="Y70" s="28" t="b">
        <f>EXACT(clingo!Y20,telingo!Y20)</f>
        <v>1</v>
      </c>
      <c r="Z70" s="23">
        <f>(clingo!Z20-telingo!Z20)/clingo!Z20</f>
        <v>0</v>
      </c>
      <c r="AA70" s="29">
        <f>(clingo!AA20-telingo!AA20)/clingo!AA20</f>
        <v>0.01227656888</v>
      </c>
    </row>
    <row r="71" ht="12.75" customHeight="1">
      <c r="A71" s="37" t="s">
        <v>108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27"/>
      <c r="O71" s="6"/>
      <c r="P71" s="6"/>
      <c r="Q71" s="6"/>
      <c r="R71" s="6"/>
      <c r="S71" s="6"/>
      <c r="T71" s="6"/>
      <c r="U71" s="6"/>
      <c r="V71" s="6"/>
      <c r="W71" s="27"/>
      <c r="X71" s="6"/>
      <c r="Y71" s="6"/>
      <c r="Z71" s="6"/>
      <c r="AA71" s="6"/>
    </row>
    <row r="72" ht="12.75" customHeight="1">
      <c r="A72" s="35" t="s">
        <v>109</v>
      </c>
      <c r="N72" s="11"/>
      <c r="W72" s="11"/>
    </row>
    <row r="73" ht="12.75" customHeight="1">
      <c r="A73" s="36" t="s">
        <v>110</v>
      </c>
      <c r="N73" s="11"/>
      <c r="W73" s="11"/>
    </row>
    <row r="74" ht="12.75" customHeight="1">
      <c r="N74" s="11"/>
      <c r="W74" s="11"/>
    </row>
    <row r="75" ht="12.75" customHeight="1">
      <c r="N75" s="11"/>
      <c r="W75" s="11"/>
    </row>
    <row r="76" ht="12.75" customHeight="1">
      <c r="N76" s="11"/>
      <c r="W76" s="11"/>
    </row>
    <row r="77" ht="12.75" customHeight="1">
      <c r="N77" s="11"/>
      <c r="W77" s="11"/>
    </row>
    <row r="78" ht="12.75" customHeight="1">
      <c r="N78" s="11"/>
      <c r="W78" s="11"/>
    </row>
    <row r="79" ht="12.75" customHeight="1">
      <c r="N79" s="11"/>
      <c r="W79" s="11"/>
    </row>
    <row r="80" ht="12.75" customHeight="1">
      <c r="N80" s="11"/>
      <c r="W80" s="11"/>
    </row>
    <row r="81" ht="12.75" customHeight="1">
      <c r="N81" s="11"/>
      <c r="W81" s="11"/>
    </row>
    <row r="82" ht="12.75" customHeight="1">
      <c r="N82" s="11"/>
      <c r="W82" s="11"/>
    </row>
    <row r="83" ht="12.75" customHeight="1">
      <c r="N83" s="11"/>
      <c r="W83" s="11"/>
    </row>
    <row r="84" ht="12.75" customHeight="1">
      <c r="N84" s="11"/>
      <c r="W84" s="11"/>
    </row>
    <row r="85" ht="12.75" customHeight="1">
      <c r="N85" s="11"/>
      <c r="W85" s="11"/>
    </row>
    <row r="86" ht="12.75" customHeight="1">
      <c r="N86" s="11"/>
      <c r="W86" s="11"/>
    </row>
    <row r="87" ht="12.75" customHeight="1">
      <c r="N87" s="11"/>
      <c r="W87" s="11"/>
    </row>
    <row r="88" ht="12.75" customHeight="1">
      <c r="N88" s="11"/>
      <c r="W88" s="11"/>
    </row>
    <row r="89" ht="12.75" customHeight="1">
      <c r="N89" s="11"/>
      <c r="W89" s="11"/>
    </row>
    <row r="90" ht="12.75" customHeight="1">
      <c r="N90" s="11"/>
      <c r="W90" s="11"/>
    </row>
    <row r="91" ht="12.75" customHeight="1">
      <c r="N91" s="11"/>
      <c r="W91" s="11"/>
    </row>
    <row r="92" ht="12.75" customHeight="1">
      <c r="N92" s="11"/>
      <c r="W92" s="11"/>
    </row>
    <row r="93" ht="12.75" customHeight="1">
      <c r="N93" s="11"/>
      <c r="W93" s="11"/>
    </row>
    <row r="94" ht="12.75" customHeight="1">
      <c r="N94" s="11"/>
      <c r="W94" s="11"/>
    </row>
    <row r="95" ht="12.75" customHeight="1">
      <c r="N95" s="11"/>
      <c r="W95" s="11"/>
    </row>
    <row r="96" ht="12.75" customHeight="1">
      <c r="N96" s="11"/>
      <c r="W96" s="11"/>
    </row>
    <row r="97" ht="12.75" customHeight="1">
      <c r="N97" s="11"/>
      <c r="W97" s="11"/>
    </row>
    <row r="98" ht="12.75" customHeight="1">
      <c r="N98" s="11"/>
      <c r="W98" s="11"/>
    </row>
    <row r="99" ht="12.75" customHeight="1">
      <c r="N99" s="11"/>
      <c r="W99" s="11"/>
    </row>
    <row r="100" ht="12.75" customHeight="1">
      <c r="N100" s="11"/>
      <c r="W100" s="11"/>
    </row>
    <row r="101" ht="12.75" customHeight="1">
      <c r="N101" s="11"/>
      <c r="W101" s="11"/>
    </row>
    <row r="102" ht="12.75" customHeight="1">
      <c r="N102" s="11"/>
      <c r="W102" s="11"/>
    </row>
    <row r="103" ht="12.75" customHeight="1">
      <c r="N103" s="11"/>
      <c r="W103" s="11"/>
    </row>
    <row r="104" ht="12.75" customHeight="1">
      <c r="N104" s="11"/>
      <c r="W104" s="11"/>
    </row>
    <row r="105" ht="12.75" customHeight="1">
      <c r="N105" s="11"/>
      <c r="W105" s="11"/>
    </row>
    <row r="106" ht="12.75" customHeight="1">
      <c r="N106" s="11"/>
      <c r="W106" s="11"/>
    </row>
    <row r="107" ht="12.75" customHeight="1">
      <c r="N107" s="11"/>
      <c r="W107" s="11"/>
    </row>
    <row r="108" ht="12.75" customHeight="1">
      <c r="N108" s="11"/>
      <c r="W108" s="11"/>
    </row>
    <row r="109" ht="12.75" customHeight="1">
      <c r="N109" s="11"/>
      <c r="W109" s="11"/>
    </row>
    <row r="110" ht="12.75" customHeight="1">
      <c r="N110" s="11"/>
      <c r="W110" s="11"/>
    </row>
    <row r="111" ht="12.75" customHeight="1">
      <c r="N111" s="11"/>
      <c r="W111" s="11"/>
    </row>
    <row r="112" ht="12.75" customHeight="1">
      <c r="N112" s="11"/>
      <c r="W112" s="11"/>
    </row>
    <row r="113" ht="12.75" customHeight="1">
      <c r="N113" s="11"/>
      <c r="W113" s="11"/>
    </row>
    <row r="114" ht="12.75" customHeight="1">
      <c r="N114" s="11"/>
      <c r="W114" s="11"/>
    </row>
    <row r="115" ht="12.75" customHeight="1">
      <c r="N115" s="11"/>
      <c r="W115" s="11"/>
    </row>
    <row r="116" ht="12.75" customHeight="1">
      <c r="N116" s="11"/>
      <c r="W116" s="11"/>
    </row>
    <row r="117" ht="12.75" customHeight="1">
      <c r="N117" s="11"/>
      <c r="W117" s="11"/>
    </row>
    <row r="118" ht="12.75" customHeight="1">
      <c r="N118" s="11"/>
      <c r="W118" s="11"/>
    </row>
    <row r="119" ht="12.75" customHeight="1">
      <c r="N119" s="11"/>
      <c r="W119" s="11"/>
    </row>
    <row r="120" ht="12.75" customHeight="1">
      <c r="N120" s="11"/>
      <c r="W120" s="11"/>
    </row>
    <row r="121" ht="12.75" customHeight="1">
      <c r="N121" s="11"/>
      <c r="W121" s="11"/>
    </row>
    <row r="122" ht="12.75" customHeight="1">
      <c r="N122" s="11"/>
      <c r="W122" s="11"/>
    </row>
    <row r="123" ht="12.75" customHeight="1">
      <c r="N123" s="11"/>
      <c r="W123" s="11"/>
    </row>
    <row r="124" ht="12.75" customHeight="1">
      <c r="N124" s="11"/>
      <c r="W124" s="11"/>
    </row>
    <row r="125" ht="12.75" customHeight="1">
      <c r="N125" s="11"/>
      <c r="W125" s="11"/>
    </row>
    <row r="126" ht="12.75" customHeight="1">
      <c r="N126" s="11"/>
      <c r="W126" s="11"/>
    </row>
    <row r="127" ht="12.75" customHeight="1">
      <c r="N127" s="11"/>
      <c r="W127" s="11"/>
    </row>
    <row r="128" ht="12.75" customHeight="1">
      <c r="N128" s="11"/>
      <c r="W128" s="11"/>
    </row>
    <row r="129" ht="12.75" customHeight="1">
      <c r="N129" s="11"/>
      <c r="W129" s="11"/>
    </row>
    <row r="130" ht="12.75" customHeight="1">
      <c r="N130" s="11"/>
      <c r="W130" s="11"/>
    </row>
    <row r="131" ht="12.75" customHeight="1">
      <c r="N131" s="11"/>
      <c r="W131" s="11"/>
    </row>
    <row r="132" ht="12.75" customHeight="1">
      <c r="N132" s="11"/>
      <c r="W132" s="11"/>
    </row>
    <row r="133" ht="12.75" customHeight="1">
      <c r="N133" s="11"/>
      <c r="W133" s="11"/>
    </row>
    <row r="134" ht="12.75" customHeight="1">
      <c r="N134" s="11"/>
      <c r="W134" s="11"/>
    </row>
    <row r="135" ht="12.75" customHeight="1">
      <c r="N135" s="11"/>
      <c r="W135" s="11"/>
    </row>
    <row r="136" ht="12.75" customHeight="1">
      <c r="N136" s="11"/>
      <c r="W136" s="11"/>
    </row>
    <row r="137" ht="12.75" customHeight="1">
      <c r="N137" s="11"/>
      <c r="W137" s="11"/>
    </row>
    <row r="138" ht="12.75" customHeight="1">
      <c r="N138" s="11"/>
      <c r="W138" s="11"/>
    </row>
    <row r="139" ht="12.75" customHeight="1">
      <c r="N139" s="11"/>
      <c r="W139" s="11"/>
    </row>
    <row r="140" ht="12.75" customHeight="1">
      <c r="N140" s="11"/>
      <c r="W140" s="11"/>
    </row>
    <row r="141" ht="12.75" customHeight="1">
      <c r="N141" s="11"/>
      <c r="W141" s="11"/>
    </row>
    <row r="142" ht="12.75" customHeight="1">
      <c r="N142" s="11"/>
      <c r="W142" s="11"/>
    </row>
    <row r="143" ht="12.75" customHeight="1">
      <c r="N143" s="11"/>
      <c r="W143" s="11"/>
    </row>
    <row r="144" ht="12.75" customHeight="1">
      <c r="N144" s="11"/>
      <c r="W144" s="11"/>
    </row>
    <row r="145" ht="12.75" customHeight="1">
      <c r="N145" s="11"/>
      <c r="W145" s="11"/>
    </row>
    <row r="146" ht="12.75" customHeight="1">
      <c r="N146" s="11"/>
      <c r="W146" s="11"/>
    </row>
    <row r="147" ht="12.75" customHeight="1">
      <c r="N147" s="11"/>
      <c r="W147" s="11"/>
    </row>
    <row r="148" ht="12.75" customHeight="1">
      <c r="N148" s="11"/>
      <c r="W148" s="11"/>
    </row>
    <row r="149" ht="12.75" customHeight="1">
      <c r="N149" s="11"/>
      <c r="W149" s="11"/>
    </row>
    <row r="150" ht="12.75" customHeight="1">
      <c r="N150" s="11"/>
      <c r="W150" s="11"/>
    </row>
    <row r="151" ht="12.75" customHeight="1">
      <c r="N151" s="11"/>
      <c r="W151" s="11"/>
    </row>
    <row r="152" ht="12.75" customHeight="1">
      <c r="N152" s="11"/>
      <c r="W152" s="11"/>
    </row>
    <row r="153" ht="12.75" customHeight="1">
      <c r="N153" s="11"/>
      <c r="W153" s="11"/>
    </row>
    <row r="154" ht="12.75" customHeight="1">
      <c r="N154" s="11"/>
      <c r="W154" s="11"/>
    </row>
    <row r="155" ht="12.75" customHeight="1">
      <c r="N155" s="11"/>
      <c r="W155" s="11"/>
    </row>
    <row r="156" ht="12.75" customHeight="1">
      <c r="N156" s="11"/>
      <c r="W156" s="11"/>
    </row>
    <row r="157" ht="12.75" customHeight="1">
      <c r="N157" s="11"/>
      <c r="W157" s="11"/>
    </row>
    <row r="158" ht="12.75" customHeight="1">
      <c r="N158" s="11"/>
      <c r="W158" s="11"/>
    </row>
    <row r="159" ht="12.75" customHeight="1">
      <c r="N159" s="11"/>
      <c r="W159" s="11"/>
    </row>
    <row r="160" ht="12.75" customHeight="1">
      <c r="N160" s="11"/>
      <c r="W160" s="11"/>
    </row>
    <row r="161" ht="12.75" customHeight="1">
      <c r="N161" s="11"/>
      <c r="W161" s="11"/>
    </row>
    <row r="162" ht="12.75" customHeight="1">
      <c r="N162" s="11"/>
      <c r="W162" s="11"/>
    </row>
    <row r="163" ht="12.75" customHeight="1">
      <c r="N163" s="11"/>
      <c r="W163" s="11"/>
    </row>
    <row r="164" ht="12.75" customHeight="1">
      <c r="N164" s="11"/>
      <c r="W164" s="11"/>
    </row>
    <row r="165" ht="12.75" customHeight="1">
      <c r="N165" s="11"/>
      <c r="W165" s="11"/>
    </row>
    <row r="166" ht="12.75" customHeight="1">
      <c r="N166" s="11"/>
      <c r="W166" s="11"/>
    </row>
    <row r="167" ht="12.75" customHeight="1">
      <c r="N167" s="11"/>
      <c r="W167" s="11"/>
    </row>
    <row r="168" ht="12.75" customHeight="1">
      <c r="N168" s="11"/>
      <c r="W168" s="11"/>
    </row>
    <row r="169" ht="12.75" customHeight="1">
      <c r="N169" s="11"/>
      <c r="W169" s="11"/>
    </row>
    <row r="170" ht="12.75" customHeight="1">
      <c r="N170" s="11"/>
      <c r="W170" s="11"/>
    </row>
    <row r="171" ht="12.75" customHeight="1">
      <c r="N171" s="11"/>
      <c r="W171" s="11"/>
    </row>
    <row r="172" ht="12.75" customHeight="1">
      <c r="N172" s="11"/>
      <c r="W172" s="11"/>
    </row>
    <row r="173" ht="12.75" customHeight="1">
      <c r="N173" s="11"/>
      <c r="W173" s="11"/>
    </row>
    <row r="174" ht="12.75" customHeight="1">
      <c r="N174" s="11"/>
      <c r="W174" s="11"/>
    </row>
    <row r="175" ht="12.75" customHeight="1">
      <c r="N175" s="11"/>
      <c r="W175" s="11"/>
    </row>
    <row r="176" ht="12.75" customHeight="1">
      <c r="N176" s="11"/>
      <c r="W176" s="11"/>
    </row>
    <row r="177" ht="12.75" customHeight="1">
      <c r="N177" s="11"/>
      <c r="W177" s="11"/>
    </row>
    <row r="178" ht="12.75" customHeight="1">
      <c r="N178" s="11"/>
      <c r="W178" s="11"/>
    </row>
    <row r="179" ht="12.75" customHeight="1">
      <c r="N179" s="11"/>
      <c r="W179" s="11"/>
    </row>
    <row r="180" ht="12.75" customHeight="1">
      <c r="N180" s="11"/>
      <c r="W180" s="11"/>
    </row>
    <row r="181" ht="12.75" customHeight="1">
      <c r="N181" s="11"/>
      <c r="W181" s="11"/>
    </row>
    <row r="182" ht="12.75" customHeight="1">
      <c r="N182" s="11"/>
      <c r="W182" s="11"/>
    </row>
    <row r="183" ht="12.75" customHeight="1">
      <c r="N183" s="11"/>
      <c r="W183" s="11"/>
    </row>
    <row r="184" ht="12.75" customHeight="1">
      <c r="N184" s="11"/>
      <c r="W184" s="11"/>
    </row>
    <row r="185" ht="12.75" customHeight="1">
      <c r="N185" s="11"/>
      <c r="W185" s="11"/>
    </row>
    <row r="186" ht="12.75" customHeight="1">
      <c r="N186" s="11"/>
      <c r="W186" s="11"/>
    </row>
    <row r="187" ht="12.75" customHeight="1">
      <c r="N187" s="11"/>
      <c r="W187" s="11"/>
    </row>
    <row r="188" ht="12.75" customHeight="1">
      <c r="N188" s="11"/>
      <c r="W188" s="11"/>
    </row>
    <row r="189" ht="12.75" customHeight="1">
      <c r="N189" s="11"/>
      <c r="W189" s="11"/>
    </row>
    <row r="190" ht="12.75" customHeight="1">
      <c r="N190" s="11"/>
      <c r="W190" s="11"/>
    </row>
    <row r="191" ht="12.75" customHeight="1">
      <c r="N191" s="11"/>
      <c r="W191" s="11"/>
    </row>
    <row r="192" ht="12.75" customHeight="1">
      <c r="N192" s="11"/>
      <c r="W192" s="11"/>
    </row>
    <row r="193" ht="12.75" customHeight="1">
      <c r="N193" s="11"/>
      <c r="W193" s="11"/>
    </row>
    <row r="194" ht="12.75" customHeight="1">
      <c r="N194" s="11"/>
      <c r="W194" s="11"/>
    </row>
    <row r="195" ht="12.75" customHeight="1">
      <c r="N195" s="11"/>
      <c r="W195" s="11"/>
    </row>
    <row r="196" ht="12.75" customHeight="1">
      <c r="N196" s="11"/>
      <c r="W196" s="11"/>
    </row>
    <row r="197" ht="12.75" customHeight="1">
      <c r="N197" s="11"/>
      <c r="W197" s="11"/>
    </row>
    <row r="198" ht="12.75" customHeight="1">
      <c r="N198" s="11"/>
      <c r="W198" s="11"/>
    </row>
    <row r="199" ht="12.75" customHeight="1">
      <c r="N199" s="11"/>
      <c r="W199" s="11"/>
    </row>
    <row r="200" ht="12.75" customHeight="1">
      <c r="N200" s="11"/>
      <c r="W200" s="11"/>
    </row>
    <row r="201" ht="12.75" customHeight="1">
      <c r="N201" s="11"/>
      <c r="W201" s="11"/>
    </row>
    <row r="202" ht="12.75" customHeight="1">
      <c r="N202" s="11"/>
      <c r="W202" s="11"/>
    </row>
    <row r="203" ht="12.75" customHeight="1">
      <c r="N203" s="11"/>
      <c r="W203" s="11"/>
    </row>
    <row r="204" ht="12.75" customHeight="1">
      <c r="N204" s="11"/>
      <c r="W204" s="11"/>
    </row>
    <row r="205" ht="12.75" customHeight="1">
      <c r="N205" s="11"/>
      <c r="W205" s="11"/>
    </row>
    <row r="206" ht="12.75" customHeight="1">
      <c r="N206" s="11"/>
      <c r="W206" s="11"/>
    </row>
    <row r="207" ht="12.75" customHeight="1">
      <c r="N207" s="11"/>
      <c r="W207" s="11"/>
    </row>
    <row r="208" ht="12.75" customHeight="1">
      <c r="N208" s="11"/>
      <c r="W208" s="11"/>
    </row>
    <row r="209" ht="12.75" customHeight="1">
      <c r="N209" s="11"/>
      <c r="W209" s="11"/>
    </row>
    <row r="210" ht="12.75" customHeight="1">
      <c r="N210" s="11"/>
      <c r="W210" s="11"/>
    </row>
    <row r="211" ht="12.75" customHeight="1">
      <c r="N211" s="11"/>
      <c r="W211" s="11"/>
    </row>
    <row r="212" ht="12.75" customHeight="1">
      <c r="N212" s="11"/>
      <c r="W212" s="11"/>
    </row>
    <row r="213" ht="12.75" customHeight="1">
      <c r="N213" s="11"/>
      <c r="W213" s="11"/>
    </row>
    <row r="214" ht="12.75" customHeight="1">
      <c r="N214" s="11"/>
      <c r="W214" s="11"/>
    </row>
    <row r="215" ht="12.75" customHeight="1">
      <c r="N215" s="11"/>
      <c r="W215" s="11"/>
    </row>
    <row r="216" ht="12.75" customHeight="1">
      <c r="N216" s="11"/>
      <c r="W216" s="11"/>
    </row>
    <row r="217" ht="12.75" customHeight="1">
      <c r="N217" s="11"/>
      <c r="W217" s="11"/>
    </row>
    <row r="218" ht="12.75" customHeight="1">
      <c r="N218" s="11"/>
      <c r="W218" s="11"/>
    </row>
    <row r="219" ht="12.75" customHeight="1">
      <c r="N219" s="11"/>
      <c r="W219" s="11"/>
    </row>
    <row r="220" ht="12.75" customHeight="1">
      <c r="N220" s="11"/>
      <c r="W220" s="11"/>
    </row>
    <row r="221" ht="12.75" customHeight="1">
      <c r="N221" s="11"/>
      <c r="W221" s="11"/>
    </row>
    <row r="222" ht="12.75" customHeight="1">
      <c r="N222" s="11"/>
      <c r="W222" s="11"/>
    </row>
    <row r="223" ht="12.75" customHeight="1">
      <c r="N223" s="11"/>
      <c r="W223" s="11"/>
    </row>
    <row r="224" ht="12.75" customHeight="1">
      <c r="N224" s="11"/>
      <c r="W224" s="11"/>
    </row>
    <row r="225" ht="12.75" customHeight="1">
      <c r="N225" s="11"/>
      <c r="W225" s="11"/>
    </row>
    <row r="226" ht="12.75" customHeight="1">
      <c r="N226" s="11"/>
      <c r="W226" s="11"/>
    </row>
    <row r="227" ht="12.75" customHeight="1">
      <c r="N227" s="11"/>
      <c r="W227" s="11"/>
    </row>
    <row r="228" ht="12.75" customHeight="1">
      <c r="N228" s="11"/>
      <c r="W228" s="11"/>
    </row>
    <row r="229" ht="12.75" customHeight="1">
      <c r="N229" s="11"/>
      <c r="W229" s="11"/>
    </row>
    <row r="230" ht="12.75" customHeight="1">
      <c r="N230" s="11"/>
      <c r="W230" s="11"/>
    </row>
    <row r="231" ht="12.75" customHeight="1">
      <c r="N231" s="11"/>
      <c r="W231" s="11"/>
    </row>
    <row r="232" ht="12.75" customHeight="1">
      <c r="N232" s="11"/>
      <c r="W232" s="11"/>
    </row>
    <row r="233" ht="12.75" customHeight="1">
      <c r="N233" s="11"/>
      <c r="W233" s="11"/>
    </row>
    <row r="234" ht="12.75" customHeight="1">
      <c r="N234" s="11"/>
      <c r="W234" s="11"/>
    </row>
    <row r="235" ht="12.75" customHeight="1">
      <c r="N235" s="11"/>
      <c r="W235" s="11"/>
    </row>
    <row r="236" ht="12.75" customHeight="1">
      <c r="N236" s="11"/>
      <c r="W236" s="11"/>
    </row>
    <row r="237" ht="12.75" customHeight="1">
      <c r="N237" s="11"/>
      <c r="W237" s="11"/>
    </row>
    <row r="238" ht="12.75" customHeight="1">
      <c r="N238" s="11"/>
      <c r="W238" s="11"/>
    </row>
    <row r="239" ht="12.75" customHeight="1">
      <c r="N239" s="11"/>
      <c r="W239" s="11"/>
    </row>
    <row r="240" ht="12.75" customHeight="1">
      <c r="N240" s="11"/>
      <c r="W240" s="11"/>
    </row>
    <row r="241" ht="12.75" customHeight="1">
      <c r="N241" s="11"/>
      <c r="W241" s="11"/>
    </row>
    <row r="242" ht="12.75" customHeight="1">
      <c r="N242" s="11"/>
      <c r="W242" s="11"/>
    </row>
    <row r="243" ht="12.75" customHeight="1">
      <c r="N243" s="11"/>
      <c r="W243" s="11"/>
    </row>
    <row r="244" ht="12.75" customHeight="1">
      <c r="N244" s="11"/>
      <c r="W244" s="11"/>
    </row>
    <row r="245" ht="12.75" customHeight="1">
      <c r="N245" s="11"/>
      <c r="W245" s="11"/>
    </row>
    <row r="246" ht="12.75" customHeight="1">
      <c r="N246" s="11"/>
      <c r="W246" s="11"/>
    </row>
    <row r="247" ht="12.75" customHeight="1">
      <c r="N247" s="11"/>
      <c r="W247" s="11"/>
    </row>
    <row r="248" ht="12.75" customHeight="1">
      <c r="N248" s="11"/>
      <c r="W248" s="11"/>
    </row>
    <row r="249" ht="12.75" customHeight="1">
      <c r="N249" s="11"/>
      <c r="W249" s="11"/>
    </row>
    <row r="250" ht="12.75" customHeight="1">
      <c r="N250" s="11"/>
      <c r="W250" s="11"/>
    </row>
    <row r="251" ht="12.75" customHeight="1">
      <c r="N251" s="11"/>
      <c r="W251" s="11"/>
    </row>
    <row r="252" ht="12.75" customHeight="1">
      <c r="N252" s="11"/>
      <c r="W252" s="11"/>
    </row>
    <row r="253" ht="12.75" customHeight="1">
      <c r="N253" s="11"/>
      <c r="W253" s="11"/>
    </row>
    <row r="254" ht="12.75" customHeight="1">
      <c r="N254" s="11"/>
      <c r="W254" s="11"/>
    </row>
    <row r="255" ht="12.75" customHeight="1">
      <c r="N255" s="11"/>
      <c r="W255" s="11"/>
    </row>
    <row r="256" ht="12.75" customHeight="1">
      <c r="N256" s="11"/>
      <c r="W256" s="11"/>
    </row>
    <row r="257" ht="12.75" customHeight="1">
      <c r="N257" s="11"/>
      <c r="W257" s="11"/>
    </row>
    <row r="258" ht="12.75" customHeight="1">
      <c r="N258" s="11"/>
      <c r="W258" s="11"/>
    </row>
    <row r="259" ht="12.75" customHeight="1">
      <c r="N259" s="11"/>
      <c r="W259" s="11"/>
    </row>
    <row r="260" ht="12.75" customHeight="1">
      <c r="N260" s="11"/>
      <c r="W260" s="11"/>
    </row>
    <row r="261" ht="12.75" customHeight="1">
      <c r="N261" s="11"/>
      <c r="W261" s="11"/>
    </row>
    <row r="262" ht="12.75" customHeight="1">
      <c r="N262" s="11"/>
      <c r="W262" s="11"/>
    </row>
    <row r="263" ht="12.75" customHeight="1">
      <c r="N263" s="11"/>
      <c r="W263" s="11"/>
    </row>
    <row r="264" ht="12.75" customHeight="1">
      <c r="N264" s="11"/>
      <c r="W264" s="11"/>
    </row>
    <row r="265" ht="12.75" customHeight="1">
      <c r="N265" s="11"/>
      <c r="W265" s="11"/>
    </row>
    <row r="266" ht="12.75" customHeight="1">
      <c r="N266" s="11"/>
      <c r="W266" s="11"/>
    </row>
    <row r="267" ht="12.75" customHeight="1">
      <c r="N267" s="11"/>
      <c r="W267" s="11"/>
    </row>
    <row r="268" ht="12.75" customHeight="1">
      <c r="N268" s="11"/>
      <c r="W268" s="11"/>
    </row>
    <row r="269" ht="12.75" customHeight="1">
      <c r="N269" s="11"/>
      <c r="W269" s="11"/>
    </row>
    <row r="270" ht="12.75" customHeight="1">
      <c r="N270" s="11"/>
      <c r="W270" s="11"/>
    </row>
    <row r="271" ht="12.75" customHeight="1">
      <c r="N271" s="11"/>
      <c r="W271" s="11"/>
    </row>
    <row r="272" ht="12.75" customHeight="1">
      <c r="N272" s="11"/>
      <c r="W272" s="11"/>
    </row>
    <row r="273" ht="12.75" customHeight="1">
      <c r="N273" s="11"/>
      <c r="W273" s="11"/>
    </row>
    <row r="274" ht="12.75" customHeight="1">
      <c r="N274" s="11"/>
      <c r="W274" s="11"/>
    </row>
    <row r="275" ht="12.75" customHeight="1">
      <c r="N275" s="11"/>
      <c r="W275" s="11"/>
    </row>
    <row r="276" ht="12.75" customHeight="1">
      <c r="N276" s="11"/>
      <c r="W276" s="11"/>
    </row>
    <row r="277" ht="12.75" customHeight="1">
      <c r="N277" s="11"/>
      <c r="W277" s="11"/>
    </row>
    <row r="278" ht="12.75" customHeight="1">
      <c r="N278" s="11"/>
      <c r="W278" s="11"/>
    </row>
    <row r="279" ht="12.75" customHeight="1">
      <c r="N279" s="11"/>
      <c r="W279" s="11"/>
    </row>
    <row r="280" ht="12.75" customHeight="1">
      <c r="N280" s="11"/>
      <c r="W280" s="11"/>
    </row>
    <row r="281" ht="12.75" customHeight="1">
      <c r="N281" s="11"/>
      <c r="W281" s="11"/>
    </row>
    <row r="282" ht="12.75" customHeight="1">
      <c r="N282" s="11"/>
      <c r="W282" s="11"/>
    </row>
    <row r="283" ht="12.75" customHeight="1">
      <c r="N283" s="11"/>
      <c r="W283" s="11"/>
    </row>
    <row r="284" ht="12.75" customHeight="1">
      <c r="N284" s="11"/>
      <c r="W284" s="11"/>
    </row>
    <row r="285" ht="12.75" customHeight="1">
      <c r="N285" s="11"/>
      <c r="W285" s="11"/>
    </row>
    <row r="286" ht="12.75" customHeight="1">
      <c r="N286" s="11"/>
      <c r="W286" s="11"/>
    </row>
    <row r="287" ht="12.75" customHeight="1">
      <c r="N287" s="11"/>
      <c r="W287" s="11"/>
    </row>
    <row r="288" ht="12.75" customHeight="1">
      <c r="N288" s="11"/>
      <c r="W288" s="11"/>
    </row>
    <row r="289" ht="12.75" customHeight="1">
      <c r="N289" s="11"/>
      <c r="W289" s="11"/>
    </row>
    <row r="290" ht="12.75" customHeight="1">
      <c r="N290" s="11"/>
      <c r="W290" s="11"/>
    </row>
    <row r="291" ht="12.75" customHeight="1">
      <c r="N291" s="11"/>
      <c r="W291" s="11"/>
    </row>
    <row r="292" ht="12.75" customHeight="1">
      <c r="N292" s="11"/>
      <c r="W292" s="11"/>
    </row>
    <row r="293" ht="12.75" customHeight="1">
      <c r="N293" s="11"/>
      <c r="W293" s="11"/>
    </row>
    <row r="294" ht="12.75" customHeight="1">
      <c r="N294" s="11"/>
      <c r="W294" s="11"/>
    </row>
    <row r="295" ht="12.75" customHeight="1">
      <c r="N295" s="11"/>
      <c r="W295" s="11"/>
    </row>
    <row r="296" ht="12.75" customHeight="1">
      <c r="N296" s="11"/>
      <c r="W296" s="11"/>
    </row>
    <row r="297" ht="12.75" customHeight="1">
      <c r="N297" s="11"/>
      <c r="W297" s="11"/>
    </row>
    <row r="298" ht="12.75" customHeight="1">
      <c r="N298" s="11"/>
      <c r="W298" s="11"/>
    </row>
    <row r="299" ht="12.75" customHeight="1">
      <c r="N299" s="11"/>
      <c r="W299" s="11"/>
    </row>
    <row r="300" ht="12.75" customHeight="1">
      <c r="N300" s="11"/>
      <c r="W300" s="11"/>
    </row>
    <row r="301" ht="12.75" customHeight="1">
      <c r="N301" s="11"/>
      <c r="W301" s="11"/>
    </row>
    <row r="302" ht="12.75" customHeight="1">
      <c r="N302" s="11"/>
      <c r="W302" s="11"/>
    </row>
    <row r="303" ht="12.75" customHeight="1">
      <c r="N303" s="11"/>
      <c r="W303" s="11"/>
    </row>
    <row r="304" ht="12.75" customHeight="1">
      <c r="N304" s="11"/>
      <c r="W304" s="11"/>
    </row>
    <row r="305" ht="12.75" customHeight="1">
      <c r="N305" s="11"/>
      <c r="W305" s="11"/>
    </row>
    <row r="306" ht="12.75" customHeight="1">
      <c r="N306" s="11"/>
      <c r="W306" s="11"/>
    </row>
    <row r="307" ht="12.75" customHeight="1">
      <c r="N307" s="11"/>
      <c r="W307" s="11"/>
    </row>
    <row r="308" ht="12.75" customHeight="1">
      <c r="N308" s="11"/>
      <c r="W308" s="11"/>
    </row>
    <row r="309" ht="12.75" customHeight="1">
      <c r="N309" s="11"/>
      <c r="W309" s="11"/>
    </row>
    <row r="310" ht="12.75" customHeight="1">
      <c r="N310" s="11"/>
      <c r="W310" s="11"/>
    </row>
    <row r="311" ht="12.75" customHeight="1">
      <c r="N311" s="11"/>
      <c r="W311" s="11"/>
    </row>
    <row r="312" ht="12.75" customHeight="1">
      <c r="N312" s="11"/>
      <c r="W312" s="11"/>
    </row>
    <row r="313" ht="12.75" customHeight="1">
      <c r="N313" s="11"/>
      <c r="W313" s="11"/>
    </row>
    <row r="314" ht="12.75" customHeight="1">
      <c r="N314" s="11"/>
      <c r="W314" s="11"/>
    </row>
    <row r="315" ht="12.75" customHeight="1">
      <c r="N315" s="11"/>
      <c r="W315" s="11"/>
    </row>
    <row r="316" ht="12.75" customHeight="1">
      <c r="N316" s="11"/>
      <c r="W316" s="11"/>
    </row>
    <row r="317" ht="12.75" customHeight="1">
      <c r="N317" s="11"/>
      <c r="W317" s="11"/>
    </row>
    <row r="318" ht="12.75" customHeight="1">
      <c r="N318" s="11"/>
      <c r="W318" s="11"/>
    </row>
    <row r="319" ht="12.75" customHeight="1">
      <c r="N319" s="11"/>
      <c r="W319" s="11"/>
    </row>
    <row r="320" ht="12.75" customHeight="1">
      <c r="N320" s="11"/>
      <c r="W320" s="11"/>
    </row>
    <row r="321" ht="12.75" customHeight="1">
      <c r="N321" s="11"/>
      <c r="W321" s="11"/>
    </row>
    <row r="322" ht="12.75" customHeight="1">
      <c r="N322" s="11"/>
      <c r="W322" s="11"/>
    </row>
    <row r="323" ht="12.75" customHeight="1">
      <c r="N323" s="11"/>
      <c r="W323" s="11"/>
    </row>
    <row r="324" ht="12.75" customHeight="1">
      <c r="N324" s="11"/>
      <c r="W324" s="11"/>
    </row>
    <row r="325" ht="12.75" customHeight="1">
      <c r="N325" s="11"/>
      <c r="W325" s="11"/>
    </row>
    <row r="326" ht="12.75" customHeight="1">
      <c r="N326" s="11"/>
      <c r="W326" s="11"/>
    </row>
    <row r="327" ht="12.75" customHeight="1">
      <c r="N327" s="11"/>
      <c r="W327" s="11"/>
    </row>
    <row r="328" ht="12.75" customHeight="1">
      <c r="N328" s="11"/>
      <c r="W328" s="11"/>
    </row>
    <row r="329" ht="12.75" customHeight="1">
      <c r="N329" s="11"/>
      <c r="W329" s="11"/>
    </row>
    <row r="330" ht="12.75" customHeight="1">
      <c r="N330" s="11"/>
      <c r="W330" s="11"/>
    </row>
    <row r="331" ht="12.75" customHeight="1">
      <c r="N331" s="11"/>
      <c r="W331" s="11"/>
    </row>
    <row r="332" ht="12.75" customHeight="1">
      <c r="N332" s="11"/>
      <c r="W332" s="11"/>
    </row>
    <row r="333" ht="12.75" customHeight="1">
      <c r="N333" s="11"/>
      <c r="W333" s="11"/>
    </row>
    <row r="334" ht="12.75" customHeight="1">
      <c r="N334" s="11"/>
      <c r="W334" s="11"/>
    </row>
    <row r="335" ht="12.75" customHeight="1">
      <c r="N335" s="11"/>
      <c r="W335" s="11"/>
    </row>
    <row r="336" ht="12.75" customHeight="1">
      <c r="N336" s="11"/>
      <c r="W336" s="11"/>
    </row>
    <row r="337" ht="12.75" customHeight="1">
      <c r="N337" s="11"/>
      <c r="W337" s="11"/>
    </row>
    <row r="338" ht="12.75" customHeight="1">
      <c r="N338" s="11"/>
      <c r="W338" s="11"/>
    </row>
    <row r="339" ht="12.75" customHeight="1">
      <c r="N339" s="11"/>
      <c r="W339" s="11"/>
    </row>
    <row r="340" ht="12.75" customHeight="1">
      <c r="N340" s="11"/>
      <c r="W340" s="11"/>
    </row>
    <row r="341" ht="12.75" customHeight="1">
      <c r="N341" s="11"/>
      <c r="W341" s="11"/>
    </row>
    <row r="342" ht="12.75" customHeight="1">
      <c r="N342" s="11"/>
      <c r="W342" s="11"/>
    </row>
    <row r="343" ht="12.75" customHeight="1">
      <c r="N343" s="11"/>
      <c r="W343" s="11"/>
    </row>
    <row r="344" ht="12.75" customHeight="1">
      <c r="N344" s="11"/>
      <c r="W344" s="11"/>
    </row>
    <row r="345" ht="12.75" customHeight="1">
      <c r="N345" s="11"/>
      <c r="W345" s="11"/>
    </row>
    <row r="346" ht="12.75" customHeight="1">
      <c r="N346" s="11"/>
      <c r="W346" s="11"/>
    </row>
    <row r="347" ht="12.75" customHeight="1">
      <c r="N347" s="11"/>
      <c r="W347" s="11"/>
    </row>
    <row r="348" ht="12.75" customHeight="1">
      <c r="N348" s="11"/>
      <c r="W348" s="11"/>
    </row>
    <row r="349" ht="12.75" customHeight="1">
      <c r="N349" s="11"/>
      <c r="W349" s="11"/>
    </row>
    <row r="350" ht="12.75" customHeight="1">
      <c r="N350" s="11"/>
      <c r="W350" s="11"/>
    </row>
    <row r="351" ht="12.75" customHeight="1">
      <c r="N351" s="11"/>
      <c r="W351" s="11"/>
    </row>
    <row r="352" ht="12.75" customHeight="1">
      <c r="N352" s="11"/>
      <c r="W352" s="11"/>
    </row>
    <row r="353" ht="12.75" customHeight="1">
      <c r="N353" s="11"/>
      <c r="W353" s="11"/>
    </row>
    <row r="354" ht="12.75" customHeight="1">
      <c r="N354" s="11"/>
      <c r="W354" s="11"/>
    </row>
    <row r="355" ht="12.75" customHeight="1">
      <c r="N355" s="11"/>
      <c r="W355" s="11"/>
    </row>
    <row r="356" ht="12.75" customHeight="1">
      <c r="N356" s="11"/>
      <c r="W356" s="11"/>
    </row>
    <row r="357" ht="12.75" customHeight="1">
      <c r="N357" s="11"/>
      <c r="W357" s="11"/>
    </row>
    <row r="358" ht="12.75" customHeight="1">
      <c r="N358" s="11"/>
      <c r="W358" s="11"/>
    </row>
    <row r="359" ht="12.75" customHeight="1">
      <c r="N359" s="11"/>
      <c r="W359" s="11"/>
    </row>
    <row r="360" ht="12.75" customHeight="1">
      <c r="N360" s="11"/>
      <c r="W360" s="11"/>
    </row>
    <row r="361" ht="12.75" customHeight="1">
      <c r="N361" s="11"/>
      <c r="W361" s="11"/>
    </row>
    <row r="362" ht="12.75" customHeight="1">
      <c r="N362" s="11"/>
      <c r="W362" s="11"/>
    </row>
    <row r="363" ht="12.75" customHeight="1">
      <c r="N363" s="11"/>
      <c r="W363" s="11"/>
    </row>
    <row r="364" ht="12.75" customHeight="1">
      <c r="N364" s="11"/>
      <c r="W364" s="11"/>
    </row>
    <row r="365" ht="12.75" customHeight="1">
      <c r="N365" s="11"/>
      <c r="W365" s="11"/>
    </row>
    <row r="366" ht="12.75" customHeight="1">
      <c r="N366" s="11"/>
      <c r="W366" s="11"/>
    </row>
    <row r="367" ht="12.75" customHeight="1">
      <c r="N367" s="11"/>
      <c r="W367" s="11"/>
    </row>
    <row r="368" ht="12.75" customHeight="1">
      <c r="N368" s="11"/>
      <c r="W368" s="11"/>
    </row>
    <row r="369" ht="12.75" customHeight="1">
      <c r="N369" s="11"/>
      <c r="W369" s="11"/>
    </row>
    <row r="370" ht="12.75" customHeight="1">
      <c r="N370" s="11"/>
      <c r="W370" s="11"/>
    </row>
    <row r="371" ht="12.75" customHeight="1">
      <c r="N371" s="11"/>
      <c r="W371" s="11"/>
    </row>
    <row r="372" ht="12.75" customHeight="1">
      <c r="N372" s="11"/>
      <c r="W372" s="11"/>
    </row>
    <row r="373" ht="12.75" customHeight="1">
      <c r="N373" s="11"/>
      <c r="W373" s="11"/>
    </row>
    <row r="374" ht="12.75" customHeight="1">
      <c r="N374" s="11"/>
      <c r="W374" s="11"/>
    </row>
    <row r="375" ht="12.75" customHeight="1">
      <c r="N375" s="11"/>
      <c r="W375" s="11"/>
    </row>
    <row r="376" ht="12.75" customHeight="1">
      <c r="N376" s="11"/>
      <c r="W376" s="11"/>
    </row>
    <row r="377" ht="12.75" customHeight="1">
      <c r="N377" s="11"/>
      <c r="W377" s="11"/>
    </row>
    <row r="378" ht="12.75" customHeight="1">
      <c r="N378" s="11"/>
      <c r="W378" s="11"/>
    </row>
    <row r="379" ht="12.75" customHeight="1">
      <c r="N379" s="11"/>
      <c r="W379" s="11"/>
    </row>
    <row r="380" ht="12.75" customHeight="1">
      <c r="N380" s="11"/>
      <c r="W380" s="11"/>
    </row>
    <row r="381" ht="12.75" customHeight="1">
      <c r="N381" s="11"/>
      <c r="W381" s="11"/>
    </row>
    <row r="382" ht="12.75" customHeight="1">
      <c r="N382" s="11"/>
      <c r="W382" s="11"/>
    </row>
    <row r="383" ht="12.75" customHeight="1">
      <c r="N383" s="11"/>
      <c r="W383" s="11"/>
    </row>
    <row r="384" ht="12.75" customHeight="1">
      <c r="N384" s="11"/>
      <c r="W384" s="11"/>
    </row>
    <row r="385" ht="12.75" customHeight="1">
      <c r="N385" s="11"/>
      <c r="W385" s="11"/>
    </row>
    <row r="386" ht="12.75" customHeight="1">
      <c r="N386" s="11"/>
      <c r="W386" s="11"/>
    </row>
    <row r="387" ht="12.75" customHeight="1">
      <c r="N387" s="11"/>
      <c r="W387" s="11"/>
    </row>
    <row r="388" ht="12.75" customHeight="1">
      <c r="N388" s="11"/>
      <c r="W388" s="11"/>
    </row>
    <row r="389" ht="12.75" customHeight="1">
      <c r="N389" s="11"/>
      <c r="W389" s="11"/>
    </row>
    <row r="390" ht="12.75" customHeight="1">
      <c r="N390" s="11"/>
      <c r="W390" s="11"/>
    </row>
    <row r="391" ht="12.75" customHeight="1">
      <c r="N391" s="11"/>
      <c r="W391" s="11"/>
    </row>
    <row r="392" ht="12.75" customHeight="1">
      <c r="N392" s="11"/>
      <c r="W392" s="11"/>
    </row>
    <row r="393" ht="12.75" customHeight="1">
      <c r="N393" s="11"/>
      <c r="W393" s="11"/>
    </row>
    <row r="394" ht="12.75" customHeight="1">
      <c r="N394" s="11"/>
      <c r="W394" s="11"/>
    </row>
    <row r="395" ht="12.75" customHeight="1">
      <c r="N395" s="11"/>
      <c r="W395" s="11"/>
    </row>
    <row r="396" ht="12.75" customHeight="1">
      <c r="N396" s="11"/>
      <c r="W396" s="11"/>
    </row>
    <row r="397" ht="12.75" customHeight="1">
      <c r="N397" s="11"/>
      <c r="W397" s="11"/>
    </row>
    <row r="398" ht="12.75" customHeight="1">
      <c r="N398" s="11"/>
      <c r="W398" s="11"/>
    </row>
    <row r="399" ht="12.75" customHeight="1">
      <c r="N399" s="11"/>
      <c r="W399" s="11"/>
    </row>
    <row r="400" ht="12.75" customHeight="1">
      <c r="N400" s="11"/>
      <c r="W400" s="11"/>
    </row>
    <row r="401" ht="12.75" customHeight="1">
      <c r="N401" s="11"/>
      <c r="W401" s="11"/>
    </row>
    <row r="402" ht="12.75" customHeight="1">
      <c r="N402" s="11"/>
      <c r="W402" s="11"/>
    </row>
    <row r="403" ht="12.75" customHeight="1">
      <c r="N403" s="11"/>
      <c r="W403" s="11"/>
    </row>
    <row r="404" ht="12.75" customHeight="1">
      <c r="N404" s="11"/>
      <c r="W404" s="11"/>
    </row>
    <row r="405" ht="12.75" customHeight="1">
      <c r="N405" s="11"/>
      <c r="W405" s="11"/>
    </row>
    <row r="406" ht="12.75" customHeight="1">
      <c r="N406" s="11"/>
      <c r="W406" s="11"/>
    </row>
    <row r="407" ht="12.75" customHeight="1">
      <c r="N407" s="11"/>
      <c r="W407" s="11"/>
    </row>
    <row r="408" ht="12.75" customHeight="1">
      <c r="N408" s="11"/>
      <c r="W408" s="11"/>
    </row>
    <row r="409" ht="12.75" customHeight="1">
      <c r="N409" s="11"/>
      <c r="W409" s="11"/>
    </row>
    <row r="410" ht="12.75" customHeight="1">
      <c r="N410" s="11"/>
      <c r="W410" s="11"/>
    </row>
    <row r="411" ht="12.75" customHeight="1">
      <c r="N411" s="11"/>
      <c r="W411" s="11"/>
    </row>
    <row r="412" ht="12.75" customHeight="1">
      <c r="N412" s="11"/>
      <c r="W412" s="11"/>
    </row>
    <row r="413" ht="12.75" customHeight="1">
      <c r="N413" s="11"/>
      <c r="W413" s="11"/>
    </row>
    <row r="414" ht="12.75" customHeight="1">
      <c r="N414" s="11"/>
      <c r="W414" s="11"/>
    </row>
    <row r="415" ht="12.75" customHeight="1">
      <c r="N415" s="11"/>
      <c r="W415" s="11"/>
    </row>
    <row r="416" ht="12.75" customHeight="1">
      <c r="N416" s="11"/>
      <c r="W416" s="11"/>
    </row>
    <row r="417" ht="12.75" customHeight="1">
      <c r="N417" s="11"/>
      <c r="W417" s="11"/>
    </row>
    <row r="418" ht="12.75" customHeight="1">
      <c r="N418" s="11"/>
      <c r="W418" s="11"/>
    </row>
    <row r="419" ht="12.75" customHeight="1">
      <c r="N419" s="11"/>
      <c r="W419" s="11"/>
    </row>
    <row r="420" ht="12.75" customHeight="1">
      <c r="N420" s="11"/>
      <c r="W420" s="11"/>
    </row>
    <row r="421" ht="12.75" customHeight="1">
      <c r="N421" s="11"/>
      <c r="W421" s="11"/>
    </row>
    <row r="422" ht="12.75" customHeight="1">
      <c r="N422" s="11"/>
      <c r="W422" s="11"/>
    </row>
    <row r="423" ht="12.75" customHeight="1">
      <c r="N423" s="11"/>
      <c r="W423" s="11"/>
    </row>
    <row r="424" ht="12.75" customHeight="1">
      <c r="N424" s="11"/>
      <c r="W424" s="11"/>
    </row>
    <row r="425" ht="12.75" customHeight="1">
      <c r="N425" s="11"/>
      <c r="W425" s="11"/>
    </row>
    <row r="426" ht="12.75" customHeight="1">
      <c r="N426" s="11"/>
      <c r="W426" s="11"/>
    </row>
    <row r="427" ht="12.75" customHeight="1">
      <c r="N427" s="11"/>
      <c r="W427" s="11"/>
    </row>
    <row r="428" ht="12.75" customHeight="1">
      <c r="N428" s="11"/>
      <c r="W428" s="11"/>
    </row>
    <row r="429" ht="12.75" customHeight="1">
      <c r="N429" s="11"/>
      <c r="W429" s="11"/>
    </row>
    <row r="430" ht="12.75" customHeight="1">
      <c r="N430" s="11"/>
      <c r="W430" s="11"/>
    </row>
    <row r="431" ht="12.75" customHeight="1">
      <c r="N431" s="11"/>
      <c r="W431" s="11"/>
    </row>
    <row r="432" ht="12.75" customHeight="1">
      <c r="N432" s="11"/>
      <c r="W432" s="11"/>
    </row>
    <row r="433" ht="12.75" customHeight="1">
      <c r="N433" s="11"/>
      <c r="W433" s="11"/>
    </row>
    <row r="434" ht="12.75" customHeight="1">
      <c r="N434" s="11"/>
      <c r="W434" s="11"/>
    </row>
    <row r="435" ht="12.75" customHeight="1">
      <c r="N435" s="11"/>
      <c r="W435" s="11"/>
    </row>
    <row r="436" ht="12.75" customHeight="1">
      <c r="N436" s="11"/>
      <c r="W436" s="11"/>
    </row>
    <row r="437" ht="12.75" customHeight="1">
      <c r="N437" s="11"/>
      <c r="W437" s="11"/>
    </row>
    <row r="438" ht="12.75" customHeight="1">
      <c r="N438" s="11"/>
      <c r="W438" s="11"/>
    </row>
    <row r="439" ht="12.75" customHeight="1">
      <c r="N439" s="11"/>
      <c r="W439" s="11"/>
    </row>
    <row r="440" ht="12.75" customHeight="1">
      <c r="N440" s="11"/>
      <c r="W440" s="11"/>
    </row>
    <row r="441" ht="12.75" customHeight="1">
      <c r="N441" s="11"/>
      <c r="W441" s="11"/>
    </row>
    <row r="442" ht="12.75" customHeight="1">
      <c r="N442" s="11"/>
      <c r="W442" s="11"/>
    </row>
    <row r="443" ht="12.75" customHeight="1">
      <c r="N443" s="11"/>
      <c r="W443" s="11"/>
    </row>
    <row r="444" ht="12.75" customHeight="1">
      <c r="N444" s="11"/>
      <c r="W444" s="11"/>
    </row>
    <row r="445" ht="12.75" customHeight="1">
      <c r="N445" s="11"/>
      <c r="W445" s="11"/>
    </row>
    <row r="446" ht="12.75" customHeight="1">
      <c r="N446" s="11"/>
      <c r="W446" s="11"/>
    </row>
    <row r="447" ht="12.75" customHeight="1">
      <c r="N447" s="11"/>
      <c r="W447" s="11"/>
    </row>
    <row r="448" ht="12.75" customHeight="1">
      <c r="N448" s="11"/>
      <c r="W448" s="11"/>
    </row>
    <row r="449" ht="12.75" customHeight="1">
      <c r="N449" s="11"/>
      <c r="W449" s="11"/>
    </row>
    <row r="450" ht="12.75" customHeight="1">
      <c r="N450" s="11"/>
      <c r="W450" s="11"/>
    </row>
    <row r="451" ht="12.75" customHeight="1">
      <c r="N451" s="11"/>
      <c r="W451" s="11"/>
    </row>
    <row r="452" ht="12.75" customHeight="1">
      <c r="N452" s="11"/>
      <c r="W452" s="11"/>
    </row>
    <row r="453" ht="12.75" customHeight="1">
      <c r="N453" s="11"/>
      <c r="W453" s="11"/>
    </row>
    <row r="454" ht="12.75" customHeight="1">
      <c r="N454" s="11"/>
      <c r="W454" s="11"/>
    </row>
    <row r="455" ht="12.75" customHeight="1">
      <c r="N455" s="11"/>
      <c r="W455" s="11"/>
    </row>
    <row r="456" ht="12.75" customHeight="1">
      <c r="N456" s="11"/>
      <c r="W456" s="11"/>
    </row>
    <row r="457" ht="12.75" customHeight="1">
      <c r="N457" s="11"/>
      <c r="W457" s="11"/>
    </row>
    <row r="458" ht="12.75" customHeight="1">
      <c r="N458" s="11"/>
      <c r="W458" s="11"/>
    </row>
    <row r="459" ht="12.75" customHeight="1">
      <c r="N459" s="11"/>
      <c r="W459" s="11"/>
    </row>
    <row r="460" ht="12.75" customHeight="1">
      <c r="N460" s="11"/>
      <c r="W460" s="11"/>
    </row>
    <row r="461" ht="12.75" customHeight="1">
      <c r="N461" s="11"/>
      <c r="W461" s="11"/>
    </row>
    <row r="462" ht="12.75" customHeight="1">
      <c r="N462" s="11"/>
      <c r="W462" s="11"/>
    </row>
    <row r="463" ht="12.75" customHeight="1">
      <c r="N463" s="11"/>
      <c r="W463" s="11"/>
    </row>
    <row r="464" ht="12.75" customHeight="1">
      <c r="N464" s="11"/>
      <c r="W464" s="11"/>
    </row>
    <row r="465" ht="12.75" customHeight="1">
      <c r="N465" s="11"/>
      <c r="W465" s="11"/>
    </row>
    <row r="466" ht="12.75" customHeight="1">
      <c r="N466" s="11"/>
      <c r="W466" s="11"/>
    </row>
    <row r="467" ht="12.75" customHeight="1">
      <c r="N467" s="11"/>
      <c r="W467" s="11"/>
    </row>
    <row r="468" ht="12.75" customHeight="1">
      <c r="N468" s="11"/>
      <c r="W468" s="11"/>
    </row>
    <row r="469" ht="12.75" customHeight="1">
      <c r="N469" s="11"/>
      <c r="W469" s="11"/>
    </row>
    <row r="470" ht="12.75" customHeight="1">
      <c r="N470" s="11"/>
      <c r="W470" s="11"/>
    </row>
    <row r="471" ht="12.75" customHeight="1">
      <c r="N471" s="11"/>
      <c r="W471" s="11"/>
    </row>
    <row r="472" ht="12.75" customHeight="1">
      <c r="N472" s="11"/>
      <c r="W472" s="11"/>
    </row>
    <row r="473" ht="12.75" customHeight="1">
      <c r="N473" s="11"/>
      <c r="W473" s="11"/>
    </row>
    <row r="474" ht="12.75" customHeight="1">
      <c r="N474" s="11"/>
      <c r="W474" s="11"/>
    </row>
    <row r="475" ht="12.75" customHeight="1">
      <c r="N475" s="11"/>
      <c r="W475" s="11"/>
    </row>
    <row r="476" ht="12.75" customHeight="1">
      <c r="N476" s="11"/>
      <c r="W476" s="11"/>
    </row>
    <row r="477" ht="12.75" customHeight="1">
      <c r="N477" s="11"/>
      <c r="W477" s="11"/>
    </row>
    <row r="478" ht="12.75" customHeight="1">
      <c r="N478" s="11"/>
      <c r="W478" s="11"/>
    </row>
    <row r="479" ht="12.75" customHeight="1">
      <c r="N479" s="11"/>
      <c r="W479" s="11"/>
    </row>
    <row r="480" ht="12.75" customHeight="1">
      <c r="N480" s="11"/>
      <c r="W480" s="11"/>
    </row>
    <row r="481" ht="12.75" customHeight="1">
      <c r="N481" s="11"/>
      <c r="W481" s="11"/>
    </row>
    <row r="482" ht="12.75" customHeight="1">
      <c r="N482" s="11"/>
      <c r="W482" s="11"/>
    </row>
    <row r="483" ht="12.75" customHeight="1">
      <c r="N483" s="11"/>
      <c r="W483" s="11"/>
    </row>
    <row r="484" ht="12.75" customHeight="1">
      <c r="N484" s="11"/>
      <c r="W484" s="11"/>
    </row>
    <row r="485" ht="12.75" customHeight="1">
      <c r="N485" s="11"/>
      <c r="W485" s="11"/>
    </row>
    <row r="486" ht="12.75" customHeight="1">
      <c r="N486" s="11"/>
      <c r="W486" s="11"/>
    </row>
    <row r="487" ht="12.75" customHeight="1">
      <c r="N487" s="11"/>
      <c r="W487" s="11"/>
    </row>
    <row r="488" ht="12.75" customHeight="1">
      <c r="N488" s="11"/>
      <c r="W488" s="11"/>
    </row>
    <row r="489" ht="12.75" customHeight="1">
      <c r="N489" s="11"/>
      <c r="W489" s="11"/>
    </row>
    <row r="490" ht="12.75" customHeight="1">
      <c r="N490" s="11"/>
      <c r="W490" s="11"/>
    </row>
    <row r="491" ht="12.75" customHeight="1">
      <c r="N491" s="11"/>
      <c r="W491" s="11"/>
    </row>
    <row r="492" ht="12.75" customHeight="1">
      <c r="N492" s="11"/>
      <c r="W492" s="11"/>
    </row>
    <row r="493" ht="12.75" customHeight="1">
      <c r="N493" s="11"/>
      <c r="W493" s="11"/>
    </row>
    <row r="494" ht="12.75" customHeight="1">
      <c r="N494" s="11"/>
      <c r="W494" s="11"/>
    </row>
    <row r="495" ht="12.75" customHeight="1">
      <c r="N495" s="11"/>
      <c r="W495" s="11"/>
    </row>
    <row r="496" ht="12.75" customHeight="1">
      <c r="N496" s="11"/>
      <c r="W496" s="11"/>
    </row>
    <row r="497" ht="12.75" customHeight="1">
      <c r="N497" s="11"/>
      <c r="W497" s="11"/>
    </row>
    <row r="498" ht="12.75" customHeight="1">
      <c r="N498" s="11"/>
      <c r="W498" s="11"/>
    </row>
    <row r="499" ht="12.75" customHeight="1">
      <c r="N499" s="11"/>
      <c r="W499" s="11"/>
    </row>
    <row r="500" ht="12.75" customHeight="1">
      <c r="N500" s="11"/>
      <c r="W500" s="11"/>
    </row>
    <row r="501" ht="12.75" customHeight="1">
      <c r="N501" s="11"/>
      <c r="W501" s="11"/>
    </row>
    <row r="502" ht="12.75" customHeight="1">
      <c r="N502" s="11"/>
      <c r="W502" s="11"/>
    </row>
    <row r="503" ht="12.75" customHeight="1">
      <c r="N503" s="11"/>
      <c r="W503" s="11"/>
    </row>
    <row r="504" ht="12.75" customHeight="1">
      <c r="N504" s="11"/>
      <c r="W504" s="11"/>
    </row>
    <row r="505" ht="12.75" customHeight="1">
      <c r="N505" s="11"/>
      <c r="W505" s="11"/>
    </row>
    <row r="506" ht="12.75" customHeight="1">
      <c r="N506" s="11"/>
      <c r="W506" s="11"/>
    </row>
    <row r="507" ht="12.75" customHeight="1">
      <c r="N507" s="11"/>
      <c r="W507" s="11"/>
    </row>
    <row r="508" ht="12.75" customHeight="1">
      <c r="N508" s="11"/>
      <c r="W508" s="11"/>
    </row>
    <row r="509" ht="12.75" customHeight="1">
      <c r="N509" s="11"/>
      <c r="W509" s="11"/>
    </row>
    <row r="510" ht="12.75" customHeight="1">
      <c r="N510" s="11"/>
      <c r="W510" s="11"/>
    </row>
    <row r="511" ht="12.75" customHeight="1">
      <c r="N511" s="11"/>
      <c r="W511" s="11"/>
    </row>
    <row r="512" ht="12.75" customHeight="1">
      <c r="N512" s="11"/>
      <c r="W512" s="11"/>
    </row>
    <row r="513" ht="12.75" customHeight="1">
      <c r="N513" s="11"/>
      <c r="W513" s="11"/>
    </row>
    <row r="514" ht="12.75" customHeight="1">
      <c r="N514" s="11"/>
      <c r="W514" s="11"/>
    </row>
    <row r="515" ht="12.75" customHeight="1">
      <c r="N515" s="11"/>
      <c r="W515" s="11"/>
    </row>
    <row r="516" ht="12.75" customHeight="1">
      <c r="N516" s="11"/>
      <c r="W516" s="11"/>
    </row>
    <row r="517" ht="12.75" customHeight="1">
      <c r="N517" s="11"/>
      <c r="W517" s="11"/>
    </row>
    <row r="518" ht="12.75" customHeight="1">
      <c r="N518" s="11"/>
      <c r="W518" s="11"/>
    </row>
    <row r="519" ht="12.75" customHeight="1">
      <c r="N519" s="11"/>
      <c r="W519" s="11"/>
    </row>
    <row r="520" ht="12.75" customHeight="1">
      <c r="N520" s="11"/>
      <c r="W520" s="11"/>
    </row>
    <row r="521" ht="12.75" customHeight="1">
      <c r="N521" s="11"/>
      <c r="W521" s="11"/>
    </row>
    <row r="522" ht="12.75" customHeight="1">
      <c r="N522" s="11"/>
      <c r="W522" s="11"/>
    </row>
    <row r="523" ht="12.75" customHeight="1">
      <c r="N523" s="11"/>
      <c r="W523" s="11"/>
    </row>
    <row r="524" ht="12.75" customHeight="1">
      <c r="N524" s="11"/>
      <c r="W524" s="11"/>
    </row>
    <row r="525" ht="12.75" customHeight="1">
      <c r="N525" s="11"/>
      <c r="W525" s="11"/>
    </row>
    <row r="526" ht="12.75" customHeight="1">
      <c r="N526" s="11"/>
      <c r="W526" s="11"/>
    </row>
    <row r="527" ht="12.75" customHeight="1">
      <c r="N527" s="11"/>
      <c r="W527" s="11"/>
    </row>
    <row r="528" ht="12.75" customHeight="1">
      <c r="N528" s="11"/>
      <c r="W528" s="11"/>
    </row>
    <row r="529" ht="12.75" customHeight="1">
      <c r="N529" s="11"/>
      <c r="W529" s="11"/>
    </row>
    <row r="530" ht="12.75" customHeight="1">
      <c r="N530" s="11"/>
      <c r="W530" s="11"/>
    </row>
    <row r="531" ht="12.75" customHeight="1">
      <c r="N531" s="11"/>
      <c r="W531" s="11"/>
    </row>
    <row r="532" ht="12.75" customHeight="1">
      <c r="N532" s="11"/>
      <c r="W532" s="11"/>
    </row>
    <row r="533" ht="12.75" customHeight="1">
      <c r="N533" s="11"/>
      <c r="W533" s="11"/>
    </row>
    <row r="534" ht="12.75" customHeight="1">
      <c r="N534" s="11"/>
      <c r="W534" s="11"/>
    </row>
    <row r="535" ht="12.75" customHeight="1">
      <c r="N535" s="11"/>
      <c r="W535" s="11"/>
    </row>
    <row r="536" ht="12.75" customHeight="1">
      <c r="N536" s="11"/>
      <c r="W536" s="11"/>
    </row>
    <row r="537" ht="12.75" customHeight="1">
      <c r="N537" s="11"/>
      <c r="W537" s="11"/>
    </row>
    <row r="538" ht="12.75" customHeight="1">
      <c r="N538" s="11"/>
      <c r="W538" s="11"/>
    </row>
    <row r="539" ht="12.75" customHeight="1">
      <c r="N539" s="11"/>
      <c r="W539" s="11"/>
    </row>
    <row r="540" ht="12.75" customHeight="1">
      <c r="N540" s="11"/>
      <c r="W540" s="11"/>
    </row>
    <row r="541" ht="12.75" customHeight="1">
      <c r="N541" s="11"/>
      <c r="W541" s="11"/>
    </row>
    <row r="542" ht="12.75" customHeight="1">
      <c r="N542" s="11"/>
      <c r="W542" s="11"/>
    </row>
    <row r="543" ht="12.75" customHeight="1">
      <c r="N543" s="11"/>
      <c r="W543" s="11"/>
    </row>
    <row r="544" ht="12.75" customHeight="1">
      <c r="N544" s="11"/>
      <c r="W544" s="11"/>
    </row>
    <row r="545" ht="12.75" customHeight="1">
      <c r="N545" s="11"/>
      <c r="W545" s="11"/>
    </row>
    <row r="546" ht="12.75" customHeight="1">
      <c r="N546" s="11"/>
      <c r="W546" s="11"/>
    </row>
    <row r="547" ht="12.75" customHeight="1">
      <c r="N547" s="11"/>
      <c r="W547" s="11"/>
    </row>
    <row r="548" ht="12.75" customHeight="1">
      <c r="N548" s="11"/>
      <c r="W548" s="11"/>
    </row>
    <row r="549" ht="12.75" customHeight="1">
      <c r="N549" s="11"/>
      <c r="W549" s="11"/>
    </row>
    <row r="550" ht="12.75" customHeight="1">
      <c r="N550" s="11"/>
      <c r="W550" s="11"/>
    </row>
    <row r="551" ht="12.75" customHeight="1">
      <c r="N551" s="11"/>
      <c r="W551" s="11"/>
    </row>
    <row r="552" ht="12.75" customHeight="1">
      <c r="N552" s="11"/>
      <c r="W552" s="11"/>
    </row>
    <row r="553" ht="12.75" customHeight="1">
      <c r="N553" s="11"/>
      <c r="W553" s="11"/>
    </row>
    <row r="554" ht="12.75" customHeight="1">
      <c r="N554" s="11"/>
      <c r="W554" s="11"/>
    </row>
    <row r="555" ht="12.75" customHeight="1">
      <c r="N555" s="11"/>
      <c r="W555" s="11"/>
    </row>
    <row r="556" ht="12.75" customHeight="1">
      <c r="N556" s="11"/>
      <c r="W556" s="11"/>
    </row>
    <row r="557" ht="12.75" customHeight="1">
      <c r="N557" s="11"/>
      <c r="W557" s="11"/>
    </row>
    <row r="558" ht="12.75" customHeight="1">
      <c r="N558" s="11"/>
      <c r="W558" s="11"/>
    </row>
    <row r="559" ht="12.75" customHeight="1">
      <c r="N559" s="11"/>
      <c r="W559" s="11"/>
    </row>
    <row r="560" ht="12.75" customHeight="1">
      <c r="N560" s="11"/>
      <c r="W560" s="11"/>
    </row>
    <row r="561" ht="12.75" customHeight="1">
      <c r="N561" s="11"/>
      <c r="W561" s="11"/>
    </row>
    <row r="562" ht="12.75" customHeight="1">
      <c r="N562" s="11"/>
      <c r="W562" s="11"/>
    </row>
    <row r="563" ht="12.75" customHeight="1">
      <c r="N563" s="11"/>
      <c r="W563" s="11"/>
    </row>
    <row r="564" ht="12.75" customHeight="1">
      <c r="N564" s="11"/>
      <c r="W564" s="11"/>
    </row>
    <row r="565" ht="12.75" customHeight="1">
      <c r="N565" s="11"/>
      <c r="W565" s="11"/>
    </row>
    <row r="566" ht="12.75" customHeight="1">
      <c r="N566" s="11"/>
      <c r="W566" s="11"/>
    </row>
    <row r="567" ht="12.75" customHeight="1">
      <c r="N567" s="11"/>
      <c r="W567" s="11"/>
    </row>
    <row r="568" ht="12.75" customHeight="1">
      <c r="N568" s="11"/>
      <c r="W568" s="11"/>
    </row>
    <row r="569" ht="12.75" customHeight="1">
      <c r="N569" s="11"/>
      <c r="W569" s="11"/>
    </row>
    <row r="570" ht="12.75" customHeight="1">
      <c r="N570" s="11"/>
      <c r="W570" s="11"/>
    </row>
    <row r="571" ht="12.75" customHeight="1">
      <c r="N571" s="11"/>
      <c r="W571" s="11"/>
    </row>
    <row r="572" ht="12.75" customHeight="1">
      <c r="N572" s="11"/>
      <c r="W572" s="11"/>
    </row>
    <row r="573" ht="12.75" customHeight="1">
      <c r="N573" s="11"/>
      <c r="W573" s="11"/>
    </row>
    <row r="574" ht="12.75" customHeight="1">
      <c r="N574" s="11"/>
      <c r="W574" s="11"/>
    </row>
    <row r="575" ht="12.75" customHeight="1">
      <c r="N575" s="11"/>
      <c r="W575" s="11"/>
    </row>
    <row r="576" ht="12.75" customHeight="1">
      <c r="N576" s="11"/>
      <c r="W576" s="11"/>
    </row>
    <row r="577" ht="12.75" customHeight="1">
      <c r="N577" s="11"/>
      <c r="W577" s="11"/>
    </row>
    <row r="578" ht="12.75" customHeight="1">
      <c r="N578" s="11"/>
      <c r="W578" s="11"/>
    </row>
    <row r="579" ht="12.75" customHeight="1">
      <c r="N579" s="11"/>
      <c r="W579" s="11"/>
    </row>
    <row r="580" ht="12.75" customHeight="1">
      <c r="N580" s="11"/>
      <c r="W580" s="11"/>
    </row>
    <row r="581" ht="12.75" customHeight="1">
      <c r="N581" s="11"/>
      <c r="W581" s="11"/>
    </row>
    <row r="582" ht="12.75" customHeight="1">
      <c r="N582" s="11"/>
      <c r="W582" s="11"/>
    </row>
    <row r="583" ht="12.75" customHeight="1">
      <c r="N583" s="11"/>
      <c r="W583" s="11"/>
    </row>
    <row r="584" ht="12.75" customHeight="1">
      <c r="N584" s="11"/>
      <c r="W584" s="11"/>
    </row>
    <row r="585" ht="12.75" customHeight="1">
      <c r="N585" s="11"/>
      <c r="W585" s="11"/>
    </row>
    <row r="586" ht="12.75" customHeight="1">
      <c r="N586" s="11"/>
      <c r="W586" s="11"/>
    </row>
    <row r="587" ht="12.75" customHeight="1">
      <c r="N587" s="11"/>
      <c r="W587" s="11"/>
    </row>
    <row r="588" ht="12.75" customHeight="1">
      <c r="N588" s="11"/>
      <c r="W588" s="11"/>
    </row>
    <row r="589" ht="12.75" customHeight="1">
      <c r="N589" s="11"/>
      <c r="W589" s="11"/>
    </row>
    <row r="590" ht="12.75" customHeight="1">
      <c r="N590" s="11"/>
      <c r="W590" s="11"/>
    </row>
    <row r="591" ht="12.75" customHeight="1">
      <c r="N591" s="11"/>
      <c r="W591" s="11"/>
    </row>
    <row r="592" ht="12.75" customHeight="1">
      <c r="N592" s="11"/>
      <c r="W592" s="11"/>
    </row>
    <row r="593" ht="12.75" customHeight="1">
      <c r="N593" s="11"/>
      <c r="W593" s="11"/>
    </row>
    <row r="594" ht="12.75" customHeight="1">
      <c r="N594" s="11"/>
      <c r="W594" s="11"/>
    </row>
    <row r="595" ht="12.75" customHeight="1">
      <c r="N595" s="11"/>
      <c r="W595" s="11"/>
    </row>
    <row r="596" ht="12.75" customHeight="1">
      <c r="N596" s="11"/>
      <c r="W596" s="11"/>
    </row>
    <row r="597" ht="12.75" customHeight="1">
      <c r="N597" s="11"/>
      <c r="W597" s="11"/>
    </row>
    <row r="598" ht="12.75" customHeight="1">
      <c r="N598" s="11"/>
      <c r="W598" s="11"/>
    </row>
    <row r="599" ht="12.75" customHeight="1">
      <c r="N599" s="11"/>
      <c r="W599" s="11"/>
    </row>
    <row r="600" ht="12.75" customHeight="1">
      <c r="N600" s="11"/>
      <c r="W600" s="11"/>
    </row>
    <row r="601" ht="12.75" customHeight="1">
      <c r="N601" s="11"/>
      <c r="W601" s="11"/>
    </row>
    <row r="602" ht="12.75" customHeight="1">
      <c r="N602" s="11"/>
      <c r="W602" s="11"/>
    </row>
    <row r="603" ht="12.75" customHeight="1">
      <c r="N603" s="11"/>
      <c r="W603" s="11"/>
    </row>
    <row r="604" ht="12.75" customHeight="1">
      <c r="N604" s="11"/>
      <c r="W604" s="11"/>
    </row>
    <row r="605" ht="12.75" customHeight="1">
      <c r="N605" s="11"/>
      <c r="W605" s="11"/>
    </row>
    <row r="606" ht="12.75" customHeight="1">
      <c r="N606" s="11"/>
      <c r="W606" s="11"/>
    </row>
    <row r="607" ht="12.75" customHeight="1">
      <c r="N607" s="11"/>
      <c r="W607" s="11"/>
    </row>
    <row r="608" ht="12.75" customHeight="1">
      <c r="N608" s="11"/>
      <c r="W608" s="11"/>
    </row>
    <row r="609" ht="12.75" customHeight="1">
      <c r="N609" s="11"/>
      <c r="W609" s="11"/>
    </row>
    <row r="610" ht="12.75" customHeight="1">
      <c r="N610" s="11"/>
      <c r="W610" s="11"/>
    </row>
    <row r="611" ht="12.75" customHeight="1">
      <c r="N611" s="11"/>
      <c r="W611" s="11"/>
    </row>
    <row r="612" ht="12.75" customHeight="1">
      <c r="N612" s="11"/>
      <c r="W612" s="11"/>
    </row>
    <row r="613" ht="12.75" customHeight="1">
      <c r="N613" s="11"/>
      <c r="W613" s="11"/>
    </row>
    <row r="614" ht="12.75" customHeight="1">
      <c r="N614" s="11"/>
      <c r="W614" s="11"/>
    </row>
    <row r="615" ht="12.75" customHeight="1">
      <c r="N615" s="11"/>
      <c r="W615" s="11"/>
    </row>
    <row r="616" ht="12.75" customHeight="1">
      <c r="N616" s="11"/>
      <c r="W616" s="11"/>
    </row>
    <row r="617" ht="12.75" customHeight="1">
      <c r="N617" s="11"/>
      <c r="W617" s="11"/>
    </row>
    <row r="618" ht="12.75" customHeight="1">
      <c r="N618" s="11"/>
      <c r="W618" s="11"/>
    </row>
    <row r="619" ht="12.75" customHeight="1">
      <c r="N619" s="11"/>
      <c r="W619" s="11"/>
    </row>
    <row r="620" ht="12.75" customHeight="1">
      <c r="N620" s="11"/>
      <c r="W620" s="11"/>
    </row>
    <row r="621" ht="12.75" customHeight="1">
      <c r="N621" s="11"/>
      <c r="W621" s="11"/>
    </row>
    <row r="622" ht="12.75" customHeight="1">
      <c r="N622" s="11"/>
      <c r="W622" s="11"/>
    </row>
    <row r="623" ht="12.75" customHeight="1">
      <c r="N623" s="11"/>
      <c r="W623" s="11"/>
    </row>
    <row r="624" ht="12.75" customHeight="1">
      <c r="N624" s="11"/>
      <c r="W624" s="11"/>
    </row>
    <row r="625" ht="12.75" customHeight="1">
      <c r="N625" s="11"/>
      <c r="W625" s="11"/>
    </row>
    <row r="626" ht="12.75" customHeight="1">
      <c r="N626" s="11"/>
      <c r="W626" s="11"/>
    </row>
    <row r="627" ht="12.75" customHeight="1">
      <c r="N627" s="11"/>
      <c r="W627" s="11"/>
    </row>
    <row r="628" ht="12.75" customHeight="1">
      <c r="N628" s="11"/>
      <c r="W628" s="11"/>
    </row>
    <row r="629" ht="12.75" customHeight="1">
      <c r="N629" s="11"/>
      <c r="W629" s="11"/>
    </row>
    <row r="630" ht="12.75" customHeight="1">
      <c r="N630" s="11"/>
      <c r="W630" s="11"/>
    </row>
    <row r="631" ht="12.75" customHeight="1">
      <c r="N631" s="11"/>
      <c r="W631" s="11"/>
    </row>
    <row r="632" ht="12.75" customHeight="1">
      <c r="N632" s="11"/>
      <c r="W632" s="11"/>
    </row>
    <row r="633" ht="12.75" customHeight="1">
      <c r="N633" s="11"/>
      <c r="W633" s="11"/>
    </row>
    <row r="634" ht="12.75" customHeight="1">
      <c r="N634" s="11"/>
      <c r="W634" s="11"/>
    </row>
    <row r="635" ht="12.75" customHeight="1">
      <c r="N635" s="11"/>
      <c r="W635" s="11"/>
    </row>
    <row r="636" ht="12.75" customHeight="1">
      <c r="N636" s="11"/>
      <c r="W636" s="11"/>
    </row>
    <row r="637" ht="12.75" customHeight="1">
      <c r="N637" s="11"/>
      <c r="W637" s="11"/>
    </row>
    <row r="638" ht="12.75" customHeight="1">
      <c r="N638" s="11"/>
      <c r="W638" s="11"/>
    </row>
    <row r="639" ht="12.75" customHeight="1">
      <c r="N639" s="11"/>
      <c r="W639" s="11"/>
    </row>
    <row r="640" ht="12.75" customHeight="1">
      <c r="N640" s="11"/>
      <c r="W640" s="11"/>
    </row>
    <row r="641" ht="12.75" customHeight="1">
      <c r="N641" s="11"/>
      <c r="W641" s="11"/>
    </row>
    <row r="642" ht="12.75" customHeight="1">
      <c r="N642" s="11"/>
      <c r="W642" s="11"/>
    </row>
    <row r="643" ht="12.75" customHeight="1">
      <c r="N643" s="11"/>
      <c r="W643" s="11"/>
    </row>
    <row r="644" ht="12.75" customHeight="1">
      <c r="N644" s="11"/>
      <c r="W644" s="11"/>
    </row>
    <row r="645" ht="12.75" customHeight="1">
      <c r="N645" s="11"/>
      <c r="W645" s="11"/>
    </row>
    <row r="646" ht="12.75" customHeight="1">
      <c r="N646" s="11"/>
      <c r="W646" s="11"/>
    </row>
    <row r="647" ht="12.75" customHeight="1">
      <c r="N647" s="11"/>
      <c r="W647" s="11"/>
    </row>
    <row r="648" ht="12.75" customHeight="1">
      <c r="N648" s="11"/>
      <c r="W648" s="11"/>
    </row>
    <row r="649" ht="12.75" customHeight="1">
      <c r="N649" s="11"/>
      <c r="W649" s="11"/>
    </row>
    <row r="650" ht="12.75" customHeight="1">
      <c r="N650" s="11"/>
      <c r="W650" s="11"/>
    </row>
    <row r="651" ht="12.75" customHeight="1">
      <c r="N651" s="11"/>
      <c r="W651" s="11"/>
    </row>
    <row r="652" ht="12.75" customHeight="1">
      <c r="N652" s="11"/>
      <c r="W652" s="11"/>
    </row>
    <row r="653" ht="12.75" customHeight="1">
      <c r="N653" s="11"/>
      <c r="W653" s="11"/>
    </row>
    <row r="654" ht="12.75" customHeight="1">
      <c r="N654" s="11"/>
      <c r="W654" s="11"/>
    </row>
    <row r="655" ht="12.75" customHeight="1">
      <c r="N655" s="11"/>
      <c r="W655" s="11"/>
    </row>
    <row r="656" ht="12.75" customHeight="1">
      <c r="N656" s="11"/>
      <c r="W656" s="11"/>
    </row>
    <row r="657" ht="12.75" customHeight="1">
      <c r="N657" s="11"/>
      <c r="W657" s="11"/>
    </row>
    <row r="658" ht="12.75" customHeight="1">
      <c r="N658" s="11"/>
      <c r="W658" s="11"/>
    </row>
    <row r="659" ht="12.75" customHeight="1">
      <c r="N659" s="11"/>
      <c r="W659" s="11"/>
    </row>
    <row r="660" ht="12.75" customHeight="1">
      <c r="N660" s="11"/>
      <c r="W660" s="11"/>
    </row>
    <row r="661" ht="12.75" customHeight="1">
      <c r="N661" s="11"/>
      <c r="W661" s="11"/>
    </row>
    <row r="662" ht="12.75" customHeight="1">
      <c r="N662" s="11"/>
      <c r="W662" s="11"/>
    </row>
    <row r="663" ht="12.75" customHeight="1">
      <c r="N663" s="11"/>
      <c r="W663" s="11"/>
    </row>
    <row r="664" ht="12.75" customHeight="1">
      <c r="N664" s="11"/>
      <c r="W664" s="11"/>
    </row>
    <row r="665" ht="12.75" customHeight="1">
      <c r="N665" s="11"/>
      <c r="W665" s="11"/>
    </row>
    <row r="666" ht="12.75" customHeight="1">
      <c r="N666" s="11"/>
      <c r="W666" s="11"/>
    </row>
    <row r="667" ht="12.75" customHeight="1">
      <c r="N667" s="11"/>
      <c r="W667" s="11"/>
    </row>
    <row r="668" ht="12.75" customHeight="1">
      <c r="N668" s="11"/>
      <c r="W668" s="11"/>
    </row>
    <row r="669" ht="12.75" customHeight="1">
      <c r="N669" s="11"/>
      <c r="W669" s="11"/>
    </row>
    <row r="670" ht="12.75" customHeight="1">
      <c r="N670" s="11"/>
      <c r="W670" s="11"/>
    </row>
    <row r="671" ht="12.75" customHeight="1">
      <c r="N671" s="11"/>
      <c r="W671" s="11"/>
    </row>
    <row r="672" ht="12.75" customHeight="1">
      <c r="N672" s="11"/>
      <c r="W672" s="11"/>
    </row>
    <row r="673" ht="12.75" customHeight="1">
      <c r="N673" s="11"/>
      <c r="W673" s="11"/>
    </row>
    <row r="674" ht="12.75" customHeight="1">
      <c r="N674" s="11"/>
      <c r="W674" s="11"/>
    </row>
    <row r="675" ht="12.75" customHeight="1">
      <c r="N675" s="11"/>
      <c r="W675" s="11"/>
    </row>
    <row r="676" ht="12.75" customHeight="1">
      <c r="N676" s="11"/>
      <c r="W676" s="11"/>
    </row>
    <row r="677" ht="12.75" customHeight="1">
      <c r="N677" s="11"/>
      <c r="W677" s="11"/>
    </row>
    <row r="678" ht="12.75" customHeight="1">
      <c r="N678" s="11"/>
      <c r="W678" s="11"/>
    </row>
    <row r="679" ht="12.75" customHeight="1">
      <c r="N679" s="11"/>
      <c r="W679" s="11"/>
    </row>
    <row r="680" ht="12.75" customHeight="1">
      <c r="N680" s="11"/>
      <c r="W680" s="11"/>
    </row>
    <row r="681" ht="12.75" customHeight="1">
      <c r="N681" s="11"/>
      <c r="W681" s="11"/>
    </row>
    <row r="682" ht="12.75" customHeight="1">
      <c r="N682" s="11"/>
      <c r="W682" s="11"/>
    </row>
    <row r="683" ht="12.75" customHeight="1">
      <c r="N683" s="11"/>
      <c r="W683" s="11"/>
    </row>
    <row r="684" ht="12.75" customHeight="1">
      <c r="N684" s="11"/>
      <c r="W684" s="11"/>
    </row>
    <row r="685" ht="12.75" customHeight="1">
      <c r="N685" s="11"/>
      <c r="W685" s="11"/>
    </row>
    <row r="686" ht="12.75" customHeight="1">
      <c r="N686" s="11"/>
      <c r="W686" s="11"/>
    </row>
    <row r="687" ht="12.75" customHeight="1">
      <c r="N687" s="11"/>
      <c r="W687" s="11"/>
    </row>
    <row r="688" ht="12.75" customHeight="1">
      <c r="N688" s="11"/>
      <c r="W688" s="11"/>
    </row>
    <row r="689" ht="12.75" customHeight="1">
      <c r="N689" s="11"/>
      <c r="W689" s="11"/>
    </row>
    <row r="690" ht="12.75" customHeight="1">
      <c r="N690" s="11"/>
      <c r="W690" s="11"/>
    </row>
    <row r="691" ht="12.75" customHeight="1">
      <c r="N691" s="11"/>
      <c r="W691" s="11"/>
    </row>
    <row r="692" ht="12.75" customHeight="1">
      <c r="N692" s="11"/>
      <c r="W692" s="11"/>
    </row>
    <row r="693" ht="12.75" customHeight="1">
      <c r="N693" s="11"/>
      <c r="W693" s="11"/>
    </row>
    <row r="694" ht="12.75" customHeight="1">
      <c r="N694" s="11"/>
      <c r="W694" s="11"/>
    </row>
    <row r="695" ht="12.75" customHeight="1">
      <c r="N695" s="11"/>
      <c r="W695" s="11"/>
    </row>
    <row r="696" ht="12.75" customHeight="1">
      <c r="N696" s="11"/>
      <c r="W696" s="11"/>
    </row>
    <row r="697" ht="12.75" customHeight="1">
      <c r="N697" s="11"/>
      <c r="W697" s="11"/>
    </row>
    <row r="698" ht="12.75" customHeight="1">
      <c r="N698" s="11"/>
      <c r="W698" s="11"/>
    </row>
    <row r="699" ht="12.75" customHeight="1">
      <c r="N699" s="11"/>
      <c r="W699" s="11"/>
    </row>
    <row r="700" ht="12.75" customHeight="1">
      <c r="N700" s="11"/>
      <c r="W700" s="11"/>
    </row>
    <row r="701" ht="12.75" customHeight="1">
      <c r="N701" s="11"/>
      <c r="W701" s="11"/>
    </row>
    <row r="702" ht="12.75" customHeight="1">
      <c r="N702" s="11"/>
      <c r="W702" s="11"/>
    </row>
    <row r="703" ht="12.75" customHeight="1">
      <c r="N703" s="11"/>
      <c r="W703" s="11"/>
    </row>
    <row r="704" ht="12.75" customHeight="1">
      <c r="N704" s="11"/>
      <c r="W704" s="11"/>
    </row>
    <row r="705" ht="12.75" customHeight="1">
      <c r="N705" s="11"/>
      <c r="W705" s="11"/>
    </row>
    <row r="706" ht="12.75" customHeight="1">
      <c r="N706" s="11"/>
      <c r="W706" s="11"/>
    </row>
    <row r="707" ht="12.75" customHeight="1">
      <c r="N707" s="11"/>
      <c r="W707" s="11"/>
    </row>
    <row r="708" ht="12.75" customHeight="1">
      <c r="N708" s="11"/>
      <c r="W708" s="11"/>
    </row>
    <row r="709" ht="12.75" customHeight="1">
      <c r="N709" s="11"/>
      <c r="W709" s="11"/>
    </row>
    <row r="710" ht="12.75" customHeight="1">
      <c r="N710" s="11"/>
      <c r="W710" s="11"/>
    </row>
    <row r="711" ht="12.75" customHeight="1">
      <c r="N711" s="11"/>
      <c r="W711" s="11"/>
    </row>
    <row r="712" ht="12.75" customHeight="1">
      <c r="N712" s="11"/>
      <c r="W712" s="11"/>
    </row>
    <row r="713" ht="12.75" customHeight="1">
      <c r="N713" s="11"/>
      <c r="W713" s="11"/>
    </row>
    <row r="714" ht="12.75" customHeight="1">
      <c r="N714" s="11"/>
      <c r="W714" s="11"/>
    </row>
    <row r="715" ht="12.75" customHeight="1">
      <c r="N715" s="11"/>
      <c r="W715" s="11"/>
    </row>
    <row r="716" ht="12.75" customHeight="1">
      <c r="N716" s="11"/>
      <c r="W716" s="11"/>
    </row>
    <row r="717" ht="12.75" customHeight="1">
      <c r="N717" s="11"/>
      <c r="W717" s="11"/>
    </row>
    <row r="718" ht="12.75" customHeight="1">
      <c r="N718" s="11"/>
      <c r="W718" s="11"/>
    </row>
    <row r="719" ht="12.75" customHeight="1">
      <c r="N719" s="11"/>
      <c r="W719" s="11"/>
    </row>
    <row r="720" ht="12.75" customHeight="1">
      <c r="N720" s="11"/>
      <c r="W720" s="11"/>
    </row>
    <row r="721" ht="12.75" customHeight="1">
      <c r="N721" s="11"/>
      <c r="W721" s="11"/>
    </row>
    <row r="722" ht="12.75" customHeight="1">
      <c r="N722" s="11"/>
      <c r="W722" s="11"/>
    </row>
    <row r="723" ht="12.75" customHeight="1">
      <c r="N723" s="11"/>
      <c r="W723" s="11"/>
    </row>
    <row r="724" ht="12.75" customHeight="1">
      <c r="N724" s="11"/>
      <c r="W724" s="11"/>
    </row>
    <row r="725" ht="12.75" customHeight="1">
      <c r="N725" s="11"/>
      <c r="W725" s="11"/>
    </row>
    <row r="726" ht="12.75" customHeight="1">
      <c r="N726" s="11"/>
      <c r="W726" s="11"/>
    </row>
    <row r="727" ht="12.75" customHeight="1">
      <c r="N727" s="11"/>
      <c r="W727" s="11"/>
    </row>
    <row r="728" ht="12.75" customHeight="1">
      <c r="N728" s="11"/>
      <c r="W728" s="11"/>
    </row>
    <row r="729" ht="12.75" customHeight="1">
      <c r="N729" s="11"/>
      <c r="W729" s="11"/>
    </row>
    <row r="730" ht="12.75" customHeight="1">
      <c r="N730" s="11"/>
      <c r="W730" s="11"/>
    </row>
    <row r="731" ht="12.75" customHeight="1">
      <c r="N731" s="11"/>
      <c r="W731" s="11"/>
    </row>
    <row r="732" ht="12.75" customHeight="1">
      <c r="N732" s="11"/>
      <c r="W732" s="11"/>
    </row>
    <row r="733" ht="12.75" customHeight="1">
      <c r="N733" s="11"/>
      <c r="W733" s="11"/>
    </row>
    <row r="734" ht="12.75" customHeight="1">
      <c r="N734" s="11"/>
      <c r="W734" s="11"/>
    </row>
    <row r="735" ht="12.75" customHeight="1">
      <c r="N735" s="11"/>
      <c r="W735" s="11"/>
    </row>
    <row r="736" ht="12.75" customHeight="1">
      <c r="N736" s="11"/>
      <c r="W736" s="11"/>
    </row>
    <row r="737" ht="12.75" customHeight="1">
      <c r="N737" s="11"/>
      <c r="W737" s="11"/>
    </row>
    <row r="738" ht="12.75" customHeight="1">
      <c r="N738" s="11"/>
      <c r="W738" s="11"/>
    </row>
    <row r="739" ht="12.75" customHeight="1">
      <c r="N739" s="11"/>
      <c r="W739" s="11"/>
    </row>
    <row r="740" ht="12.75" customHeight="1">
      <c r="N740" s="11"/>
      <c r="W740" s="11"/>
    </row>
    <row r="741" ht="12.75" customHeight="1">
      <c r="N741" s="11"/>
      <c r="W741" s="11"/>
    </row>
    <row r="742" ht="12.75" customHeight="1">
      <c r="N742" s="11"/>
      <c r="W742" s="11"/>
    </row>
    <row r="743" ht="12.75" customHeight="1">
      <c r="N743" s="11"/>
      <c r="W743" s="11"/>
    </row>
    <row r="744" ht="12.75" customHeight="1">
      <c r="N744" s="11"/>
      <c r="W744" s="11"/>
    </row>
    <row r="745" ht="12.75" customHeight="1">
      <c r="N745" s="11"/>
      <c r="W745" s="11"/>
    </row>
    <row r="746" ht="12.75" customHeight="1">
      <c r="N746" s="11"/>
      <c r="W746" s="11"/>
    </row>
    <row r="747" ht="12.75" customHeight="1">
      <c r="N747" s="11"/>
      <c r="W747" s="11"/>
    </row>
    <row r="748" ht="12.75" customHeight="1">
      <c r="N748" s="11"/>
      <c r="W748" s="11"/>
    </row>
    <row r="749" ht="12.75" customHeight="1">
      <c r="N749" s="11"/>
      <c r="W749" s="11"/>
    </row>
    <row r="750" ht="12.75" customHeight="1">
      <c r="N750" s="11"/>
      <c r="W750" s="11"/>
    </row>
    <row r="751" ht="12.75" customHeight="1">
      <c r="N751" s="11"/>
      <c r="W751" s="11"/>
    </row>
    <row r="752" ht="12.75" customHeight="1">
      <c r="N752" s="11"/>
      <c r="W752" s="11"/>
    </row>
    <row r="753" ht="12.75" customHeight="1">
      <c r="N753" s="11"/>
      <c r="W753" s="11"/>
    </row>
    <row r="754" ht="12.75" customHeight="1">
      <c r="N754" s="11"/>
      <c r="W754" s="11"/>
    </row>
    <row r="755" ht="12.75" customHeight="1">
      <c r="N755" s="11"/>
      <c r="W755" s="11"/>
    </row>
    <row r="756" ht="12.75" customHeight="1">
      <c r="N756" s="11"/>
      <c r="W756" s="11"/>
    </row>
    <row r="757" ht="12.75" customHeight="1">
      <c r="N757" s="11"/>
      <c r="W757" s="11"/>
    </row>
    <row r="758" ht="12.75" customHeight="1">
      <c r="N758" s="11"/>
      <c r="W758" s="11"/>
    </row>
    <row r="759" ht="12.75" customHeight="1">
      <c r="N759" s="11"/>
      <c r="W759" s="11"/>
    </row>
    <row r="760" ht="12.75" customHeight="1">
      <c r="N760" s="11"/>
      <c r="W760" s="11"/>
    </row>
    <row r="761" ht="12.75" customHeight="1">
      <c r="N761" s="11"/>
      <c r="W761" s="11"/>
    </row>
    <row r="762" ht="12.75" customHeight="1">
      <c r="N762" s="11"/>
      <c r="W762" s="11"/>
    </row>
    <row r="763" ht="12.75" customHeight="1">
      <c r="N763" s="11"/>
      <c r="W763" s="11"/>
    </row>
    <row r="764" ht="12.75" customHeight="1">
      <c r="N764" s="11"/>
      <c r="W764" s="11"/>
    </row>
    <row r="765" ht="12.75" customHeight="1">
      <c r="N765" s="11"/>
      <c r="W765" s="11"/>
    </row>
    <row r="766" ht="12.75" customHeight="1">
      <c r="N766" s="11"/>
      <c r="W766" s="11"/>
    </row>
    <row r="767" ht="12.75" customHeight="1">
      <c r="N767" s="11"/>
      <c r="W767" s="11"/>
    </row>
    <row r="768" ht="12.75" customHeight="1">
      <c r="N768" s="11"/>
      <c r="W768" s="11"/>
    </row>
    <row r="769" ht="12.75" customHeight="1">
      <c r="N769" s="11"/>
      <c r="W769" s="11"/>
    </row>
    <row r="770" ht="12.75" customHeight="1">
      <c r="N770" s="11"/>
      <c r="W770" s="11"/>
    </row>
    <row r="771" ht="12.75" customHeight="1">
      <c r="N771" s="11"/>
      <c r="W771" s="11"/>
    </row>
    <row r="772" ht="12.75" customHeight="1">
      <c r="N772" s="11"/>
      <c r="W772" s="11"/>
    </row>
    <row r="773" ht="12.75" customHeight="1">
      <c r="N773" s="11"/>
      <c r="W773" s="11"/>
    </row>
    <row r="774" ht="12.75" customHeight="1">
      <c r="N774" s="11"/>
      <c r="W774" s="11"/>
    </row>
    <row r="775" ht="12.75" customHeight="1">
      <c r="N775" s="11"/>
      <c r="W775" s="11"/>
    </row>
    <row r="776" ht="12.75" customHeight="1">
      <c r="N776" s="11"/>
      <c r="W776" s="11"/>
    </row>
    <row r="777" ht="12.75" customHeight="1">
      <c r="N777" s="11"/>
      <c r="W777" s="11"/>
    </row>
    <row r="778" ht="12.75" customHeight="1">
      <c r="N778" s="11"/>
      <c r="W778" s="11"/>
    </row>
    <row r="779" ht="12.75" customHeight="1">
      <c r="N779" s="11"/>
      <c r="W779" s="11"/>
    </row>
    <row r="780" ht="12.75" customHeight="1">
      <c r="N780" s="11"/>
      <c r="W780" s="11"/>
    </row>
    <row r="781" ht="12.75" customHeight="1">
      <c r="N781" s="11"/>
      <c r="W781" s="11"/>
    </row>
    <row r="782" ht="12.75" customHeight="1">
      <c r="N782" s="11"/>
      <c r="W782" s="11"/>
    </row>
    <row r="783" ht="12.75" customHeight="1">
      <c r="N783" s="11"/>
      <c r="W783" s="11"/>
    </row>
    <row r="784" ht="12.75" customHeight="1">
      <c r="N784" s="11"/>
      <c r="W784" s="11"/>
    </row>
    <row r="785" ht="12.75" customHeight="1">
      <c r="N785" s="11"/>
      <c r="W785" s="11"/>
    </row>
    <row r="786" ht="12.75" customHeight="1">
      <c r="N786" s="11"/>
      <c r="W786" s="11"/>
    </row>
    <row r="787" ht="12.75" customHeight="1">
      <c r="N787" s="11"/>
      <c r="W787" s="11"/>
    </row>
    <row r="788" ht="12.75" customHeight="1">
      <c r="N788" s="11"/>
      <c r="W788" s="11"/>
    </row>
    <row r="789" ht="12.75" customHeight="1">
      <c r="N789" s="11"/>
      <c r="W789" s="11"/>
    </row>
    <row r="790" ht="12.75" customHeight="1">
      <c r="N790" s="11"/>
      <c r="W790" s="11"/>
    </row>
    <row r="791" ht="12.75" customHeight="1">
      <c r="N791" s="11"/>
      <c r="W791" s="11"/>
    </row>
    <row r="792" ht="12.75" customHeight="1">
      <c r="N792" s="11"/>
      <c r="W792" s="11"/>
    </row>
    <row r="793" ht="12.75" customHeight="1">
      <c r="N793" s="11"/>
      <c r="W793" s="11"/>
    </row>
    <row r="794" ht="12.75" customHeight="1">
      <c r="N794" s="11"/>
      <c r="W794" s="11"/>
    </row>
    <row r="795" ht="12.75" customHeight="1">
      <c r="N795" s="11"/>
      <c r="W795" s="11"/>
    </row>
    <row r="796" ht="12.75" customHeight="1">
      <c r="N796" s="11"/>
      <c r="W796" s="11"/>
    </row>
    <row r="797" ht="12.75" customHeight="1">
      <c r="N797" s="11"/>
      <c r="W797" s="11"/>
    </row>
    <row r="798" ht="12.75" customHeight="1">
      <c r="N798" s="11"/>
      <c r="W798" s="11"/>
    </row>
    <row r="799" ht="12.75" customHeight="1">
      <c r="N799" s="11"/>
      <c r="W799" s="11"/>
    </row>
    <row r="800" ht="12.75" customHeight="1">
      <c r="N800" s="11"/>
      <c r="W800" s="11"/>
    </row>
    <row r="801" ht="12.75" customHeight="1">
      <c r="N801" s="11"/>
      <c r="W801" s="11"/>
    </row>
    <row r="802" ht="12.75" customHeight="1">
      <c r="N802" s="11"/>
      <c r="W802" s="11"/>
    </row>
    <row r="803" ht="12.75" customHeight="1">
      <c r="N803" s="11"/>
      <c r="W803" s="11"/>
    </row>
    <row r="804" ht="12.75" customHeight="1">
      <c r="N804" s="11"/>
      <c r="W804" s="11"/>
    </row>
    <row r="805" ht="12.75" customHeight="1">
      <c r="N805" s="11"/>
      <c r="W805" s="11"/>
    </row>
    <row r="806" ht="12.75" customHeight="1">
      <c r="N806" s="11"/>
      <c r="W806" s="11"/>
    </row>
    <row r="807" ht="12.75" customHeight="1">
      <c r="N807" s="11"/>
      <c r="W807" s="11"/>
    </row>
    <row r="808" ht="12.75" customHeight="1">
      <c r="N808" s="11"/>
      <c r="W808" s="11"/>
    </row>
    <row r="809" ht="12.75" customHeight="1">
      <c r="N809" s="11"/>
      <c r="W809" s="11"/>
    </row>
    <row r="810" ht="12.75" customHeight="1">
      <c r="N810" s="11"/>
      <c r="W810" s="11"/>
    </row>
    <row r="811" ht="12.75" customHeight="1">
      <c r="N811" s="11"/>
      <c r="W811" s="11"/>
    </row>
    <row r="812" ht="12.75" customHeight="1">
      <c r="N812" s="11"/>
      <c r="W812" s="11"/>
    </row>
    <row r="813" ht="12.75" customHeight="1">
      <c r="N813" s="11"/>
      <c r="W813" s="11"/>
    </row>
    <row r="814" ht="12.75" customHeight="1">
      <c r="N814" s="11"/>
      <c r="W814" s="11"/>
    </row>
    <row r="815" ht="12.75" customHeight="1">
      <c r="N815" s="11"/>
      <c r="W815" s="11"/>
    </row>
    <row r="816" ht="12.75" customHeight="1">
      <c r="N816" s="11"/>
      <c r="W816" s="11"/>
    </row>
    <row r="817" ht="12.75" customHeight="1">
      <c r="N817" s="11"/>
      <c r="W817" s="11"/>
    </row>
    <row r="818" ht="12.75" customHeight="1">
      <c r="N818" s="11"/>
      <c r="W818" s="11"/>
    </row>
    <row r="819" ht="12.75" customHeight="1">
      <c r="N819" s="11"/>
      <c r="W819" s="11"/>
    </row>
    <row r="820" ht="12.75" customHeight="1">
      <c r="N820" s="11"/>
      <c r="W820" s="11"/>
    </row>
    <row r="821" ht="12.75" customHeight="1">
      <c r="N821" s="11"/>
      <c r="W821" s="11"/>
    </row>
    <row r="822" ht="12.75" customHeight="1">
      <c r="N822" s="11"/>
      <c r="W822" s="11"/>
    </row>
    <row r="823" ht="12.75" customHeight="1">
      <c r="N823" s="11"/>
      <c r="W823" s="11"/>
    </row>
    <row r="824" ht="12.75" customHeight="1">
      <c r="N824" s="11"/>
      <c r="W824" s="11"/>
    </row>
    <row r="825" ht="12.75" customHeight="1">
      <c r="N825" s="11"/>
      <c r="W825" s="11"/>
    </row>
    <row r="826" ht="12.75" customHeight="1">
      <c r="N826" s="11"/>
      <c r="W826" s="11"/>
    </row>
    <row r="827" ht="12.75" customHeight="1">
      <c r="N827" s="11"/>
      <c r="W827" s="11"/>
    </row>
    <row r="828" ht="12.75" customHeight="1">
      <c r="N828" s="11"/>
      <c r="W828" s="11"/>
    </row>
    <row r="829" ht="12.75" customHeight="1">
      <c r="N829" s="11"/>
      <c r="W829" s="11"/>
    </row>
    <row r="830" ht="12.75" customHeight="1">
      <c r="N830" s="11"/>
      <c r="W830" s="11"/>
    </row>
    <row r="831" ht="12.75" customHeight="1">
      <c r="N831" s="11"/>
      <c r="W831" s="11"/>
    </row>
    <row r="832" ht="12.75" customHeight="1">
      <c r="N832" s="11"/>
      <c r="W832" s="11"/>
    </row>
    <row r="833" ht="12.75" customHeight="1">
      <c r="N833" s="11"/>
      <c r="W833" s="11"/>
    </row>
    <row r="834" ht="12.75" customHeight="1">
      <c r="N834" s="11"/>
      <c r="W834" s="11"/>
    </row>
    <row r="835" ht="12.75" customHeight="1">
      <c r="N835" s="11"/>
      <c r="W835" s="11"/>
    </row>
    <row r="836" ht="12.75" customHeight="1">
      <c r="N836" s="11"/>
      <c r="W836" s="11"/>
    </row>
    <row r="837" ht="12.75" customHeight="1">
      <c r="N837" s="11"/>
      <c r="W837" s="11"/>
    </row>
    <row r="838" ht="12.75" customHeight="1">
      <c r="N838" s="11"/>
      <c r="W838" s="11"/>
    </row>
    <row r="839" ht="12.75" customHeight="1">
      <c r="N839" s="11"/>
      <c r="W839" s="11"/>
    </row>
    <row r="840" ht="12.75" customHeight="1">
      <c r="N840" s="11"/>
      <c r="W840" s="11"/>
    </row>
    <row r="841" ht="12.75" customHeight="1">
      <c r="N841" s="11"/>
      <c r="W841" s="11"/>
    </row>
    <row r="842" ht="12.75" customHeight="1">
      <c r="N842" s="11"/>
      <c r="W842" s="11"/>
    </row>
    <row r="843" ht="12.75" customHeight="1">
      <c r="N843" s="11"/>
      <c r="W843" s="11"/>
    </row>
    <row r="844" ht="12.75" customHeight="1">
      <c r="N844" s="11"/>
      <c r="W844" s="11"/>
    </row>
    <row r="845" ht="12.75" customHeight="1">
      <c r="N845" s="11"/>
      <c r="W845" s="11"/>
    </row>
    <row r="846" ht="12.75" customHeight="1">
      <c r="N846" s="11"/>
      <c r="W846" s="11"/>
    </row>
    <row r="847" ht="12.75" customHeight="1">
      <c r="N847" s="11"/>
      <c r="W847" s="11"/>
    </row>
    <row r="848" ht="12.75" customHeight="1">
      <c r="N848" s="11"/>
      <c r="W848" s="11"/>
    </row>
    <row r="849" ht="12.75" customHeight="1">
      <c r="N849" s="11"/>
      <c r="W849" s="11"/>
    </row>
    <row r="850" ht="12.75" customHeight="1">
      <c r="N850" s="11"/>
      <c r="W850" s="11"/>
    </row>
    <row r="851" ht="12.75" customHeight="1">
      <c r="N851" s="11"/>
      <c r="W851" s="11"/>
    </row>
    <row r="852" ht="12.75" customHeight="1">
      <c r="N852" s="11"/>
      <c r="W852" s="11"/>
    </row>
    <row r="853" ht="12.75" customHeight="1">
      <c r="N853" s="11"/>
      <c r="W853" s="11"/>
    </row>
    <row r="854" ht="12.75" customHeight="1">
      <c r="N854" s="11"/>
      <c r="W854" s="11"/>
    </row>
    <row r="855" ht="12.75" customHeight="1">
      <c r="N855" s="11"/>
      <c r="W855" s="11"/>
    </row>
    <row r="856" ht="12.75" customHeight="1">
      <c r="N856" s="11"/>
      <c r="W856" s="11"/>
    </row>
    <row r="857" ht="12.75" customHeight="1">
      <c r="N857" s="11"/>
      <c r="W857" s="11"/>
    </row>
    <row r="858" ht="12.75" customHeight="1">
      <c r="N858" s="11"/>
      <c r="W858" s="11"/>
    </row>
    <row r="859" ht="12.75" customHeight="1">
      <c r="N859" s="11"/>
      <c r="W859" s="11"/>
    </row>
    <row r="860" ht="12.75" customHeight="1">
      <c r="N860" s="11"/>
      <c r="W860" s="11"/>
    </row>
    <row r="861" ht="12.75" customHeight="1">
      <c r="N861" s="11"/>
      <c r="W861" s="11"/>
    </row>
    <row r="862" ht="12.75" customHeight="1">
      <c r="N862" s="11"/>
      <c r="W862" s="11"/>
    </row>
    <row r="863" ht="12.75" customHeight="1">
      <c r="N863" s="11"/>
      <c r="W863" s="11"/>
    </row>
    <row r="864" ht="12.75" customHeight="1">
      <c r="N864" s="11"/>
      <c r="W864" s="11"/>
    </row>
    <row r="865" ht="12.75" customHeight="1">
      <c r="N865" s="11"/>
      <c r="W865" s="11"/>
    </row>
    <row r="866" ht="12.75" customHeight="1">
      <c r="N866" s="11"/>
      <c r="W866" s="11"/>
    </row>
    <row r="867" ht="12.75" customHeight="1">
      <c r="N867" s="11"/>
      <c r="W867" s="11"/>
    </row>
    <row r="868" ht="12.75" customHeight="1">
      <c r="N868" s="11"/>
      <c r="W868" s="11"/>
    </row>
    <row r="869" ht="12.75" customHeight="1">
      <c r="N869" s="11"/>
      <c r="W869" s="11"/>
    </row>
    <row r="870" ht="12.75" customHeight="1">
      <c r="N870" s="11"/>
      <c r="W870" s="11"/>
    </row>
    <row r="871" ht="12.75" customHeight="1">
      <c r="N871" s="11"/>
      <c r="W871" s="11"/>
    </row>
    <row r="872" ht="12.75" customHeight="1">
      <c r="N872" s="11"/>
      <c r="W872" s="11"/>
    </row>
    <row r="873" ht="12.75" customHeight="1">
      <c r="N873" s="11"/>
      <c r="W873" s="11"/>
    </row>
    <row r="874" ht="12.75" customHeight="1">
      <c r="N874" s="11"/>
      <c r="W874" s="11"/>
    </row>
    <row r="875" ht="12.75" customHeight="1">
      <c r="N875" s="11"/>
      <c r="W875" s="11"/>
    </row>
    <row r="876" ht="12.75" customHeight="1">
      <c r="N876" s="11"/>
      <c r="W876" s="11"/>
    </row>
    <row r="877" ht="12.75" customHeight="1">
      <c r="N877" s="11"/>
      <c r="W877" s="11"/>
    </row>
    <row r="878" ht="12.75" customHeight="1">
      <c r="N878" s="11"/>
      <c r="W878" s="11"/>
    </row>
    <row r="879" ht="12.75" customHeight="1">
      <c r="N879" s="11"/>
      <c r="W879" s="11"/>
    </row>
    <row r="880" ht="12.75" customHeight="1">
      <c r="N880" s="11"/>
      <c r="W880" s="11"/>
    </row>
    <row r="881" ht="12.75" customHeight="1">
      <c r="N881" s="11"/>
      <c r="W881" s="11"/>
    </row>
    <row r="882" ht="12.75" customHeight="1">
      <c r="N882" s="11"/>
      <c r="W882" s="11"/>
    </row>
    <row r="883" ht="12.75" customHeight="1">
      <c r="N883" s="11"/>
      <c r="W883" s="11"/>
    </row>
    <row r="884" ht="12.75" customHeight="1">
      <c r="N884" s="11"/>
      <c r="W884" s="11"/>
    </row>
    <row r="885" ht="12.75" customHeight="1">
      <c r="N885" s="11"/>
      <c r="W885" s="11"/>
    </row>
    <row r="886" ht="12.75" customHeight="1">
      <c r="N886" s="11"/>
      <c r="W886" s="11"/>
    </row>
    <row r="887" ht="12.75" customHeight="1">
      <c r="N887" s="11"/>
      <c r="W887" s="11"/>
    </row>
    <row r="888" ht="12.75" customHeight="1">
      <c r="N888" s="11"/>
      <c r="W888" s="11"/>
    </row>
    <row r="889" ht="12.75" customHeight="1">
      <c r="N889" s="11"/>
      <c r="W889" s="11"/>
    </row>
    <row r="890" ht="12.75" customHeight="1">
      <c r="N890" s="11"/>
      <c r="W890" s="11"/>
    </row>
    <row r="891" ht="12.75" customHeight="1">
      <c r="N891" s="11"/>
      <c r="W891" s="11"/>
    </row>
    <row r="892" ht="12.75" customHeight="1">
      <c r="N892" s="11"/>
      <c r="W892" s="11"/>
    </row>
    <row r="893" ht="12.75" customHeight="1">
      <c r="N893" s="11"/>
      <c r="W893" s="11"/>
    </row>
    <row r="894" ht="12.75" customHeight="1">
      <c r="N894" s="11"/>
      <c r="W894" s="11"/>
    </row>
    <row r="895" ht="12.75" customHeight="1">
      <c r="N895" s="11"/>
      <c r="W895" s="11"/>
    </row>
    <row r="896" ht="12.75" customHeight="1">
      <c r="N896" s="11"/>
      <c r="W896" s="11"/>
    </row>
    <row r="897" ht="12.75" customHeight="1">
      <c r="N897" s="11"/>
      <c r="W897" s="11"/>
    </row>
    <row r="898" ht="12.75" customHeight="1">
      <c r="N898" s="11"/>
      <c r="W898" s="11"/>
    </row>
    <row r="899" ht="12.75" customHeight="1">
      <c r="N899" s="11"/>
      <c r="W899" s="11"/>
    </row>
    <row r="900" ht="12.75" customHeight="1">
      <c r="N900" s="11"/>
      <c r="W900" s="11"/>
    </row>
    <row r="901" ht="12.75" customHeight="1">
      <c r="N901" s="11"/>
      <c r="W901" s="11"/>
    </row>
    <row r="902" ht="12.75" customHeight="1">
      <c r="N902" s="11"/>
      <c r="W902" s="11"/>
    </row>
    <row r="903" ht="12.75" customHeight="1">
      <c r="N903" s="11"/>
      <c r="W903" s="11"/>
    </row>
    <row r="904" ht="12.75" customHeight="1">
      <c r="N904" s="11"/>
      <c r="W904" s="11"/>
    </row>
    <row r="905" ht="12.75" customHeight="1">
      <c r="N905" s="11"/>
      <c r="W905" s="11"/>
    </row>
    <row r="906" ht="12.75" customHeight="1">
      <c r="N906" s="11"/>
      <c r="W906" s="11"/>
    </row>
    <row r="907" ht="12.75" customHeight="1">
      <c r="N907" s="11"/>
      <c r="W907" s="11"/>
    </row>
    <row r="908" ht="12.75" customHeight="1">
      <c r="N908" s="11"/>
      <c r="W908" s="11"/>
    </row>
    <row r="909" ht="12.75" customHeight="1">
      <c r="N909" s="11"/>
      <c r="W909" s="11"/>
    </row>
    <row r="910" ht="12.75" customHeight="1">
      <c r="N910" s="11"/>
      <c r="W910" s="11"/>
    </row>
    <row r="911" ht="12.75" customHeight="1">
      <c r="N911" s="11"/>
      <c r="W911" s="11"/>
    </row>
    <row r="912" ht="12.75" customHeight="1">
      <c r="N912" s="11"/>
      <c r="W912" s="11"/>
    </row>
    <row r="913" ht="12.75" customHeight="1">
      <c r="N913" s="11"/>
      <c r="W913" s="11"/>
    </row>
    <row r="914" ht="12.75" customHeight="1">
      <c r="N914" s="11"/>
      <c r="W914" s="11"/>
    </row>
    <row r="915" ht="12.75" customHeight="1">
      <c r="N915" s="11"/>
      <c r="W915" s="11"/>
    </row>
    <row r="916" ht="12.75" customHeight="1">
      <c r="N916" s="11"/>
      <c r="W916" s="11"/>
    </row>
    <row r="917" ht="12.75" customHeight="1">
      <c r="N917" s="11"/>
      <c r="W917" s="11"/>
    </row>
    <row r="918" ht="12.75" customHeight="1">
      <c r="N918" s="11"/>
      <c r="W918" s="11"/>
    </row>
    <row r="919" ht="12.75" customHeight="1">
      <c r="N919" s="11"/>
      <c r="W919" s="11"/>
    </row>
    <row r="920" ht="12.75" customHeight="1">
      <c r="N920" s="11"/>
      <c r="W920" s="11"/>
    </row>
    <row r="921" ht="12.75" customHeight="1">
      <c r="N921" s="11"/>
      <c r="W921" s="11"/>
    </row>
    <row r="922" ht="12.75" customHeight="1">
      <c r="N922" s="11"/>
      <c r="W922" s="11"/>
    </row>
    <row r="923" ht="12.75" customHeight="1">
      <c r="N923" s="11"/>
      <c r="W923" s="11"/>
    </row>
    <row r="924" ht="12.75" customHeight="1">
      <c r="N924" s="11"/>
      <c r="W924" s="11"/>
    </row>
    <row r="925" ht="12.75" customHeight="1">
      <c r="N925" s="11"/>
      <c r="W925" s="11"/>
    </row>
    <row r="926" ht="12.75" customHeight="1">
      <c r="N926" s="11"/>
      <c r="W926" s="11"/>
    </row>
    <row r="927" ht="12.75" customHeight="1">
      <c r="N927" s="11"/>
      <c r="W927" s="11"/>
    </row>
    <row r="928" ht="12.75" customHeight="1">
      <c r="N928" s="11"/>
      <c r="W928" s="11"/>
    </row>
    <row r="929" ht="12.75" customHeight="1">
      <c r="N929" s="11"/>
      <c r="W929" s="11"/>
    </row>
    <row r="930" ht="12.75" customHeight="1">
      <c r="N930" s="11"/>
      <c r="W930" s="11"/>
    </row>
    <row r="931" ht="12.75" customHeight="1">
      <c r="N931" s="11"/>
      <c r="W931" s="11"/>
    </row>
    <row r="932" ht="12.75" customHeight="1">
      <c r="N932" s="11"/>
      <c r="W932" s="11"/>
    </row>
    <row r="933" ht="12.75" customHeight="1">
      <c r="N933" s="11"/>
      <c r="W933" s="11"/>
    </row>
    <row r="934" ht="12.75" customHeight="1">
      <c r="N934" s="11"/>
      <c r="W934" s="11"/>
    </row>
    <row r="935" ht="12.75" customHeight="1">
      <c r="N935" s="11"/>
      <c r="W935" s="11"/>
    </row>
    <row r="936" ht="12.75" customHeight="1">
      <c r="N936" s="11"/>
      <c r="W936" s="11"/>
    </row>
    <row r="937" ht="12.75" customHeight="1">
      <c r="N937" s="11"/>
      <c r="W937" s="11"/>
    </row>
    <row r="938" ht="12.75" customHeight="1">
      <c r="N938" s="11"/>
      <c r="W938" s="11"/>
    </row>
    <row r="939" ht="12.75" customHeight="1">
      <c r="N939" s="11"/>
      <c r="W939" s="11"/>
    </row>
    <row r="940" ht="12.75" customHeight="1">
      <c r="N940" s="11"/>
      <c r="W940" s="11"/>
    </row>
    <row r="941" ht="12.75" customHeight="1">
      <c r="N941" s="11"/>
      <c r="W941" s="11"/>
    </row>
    <row r="942" ht="12.75" customHeight="1">
      <c r="N942" s="11"/>
      <c r="W942" s="11"/>
    </row>
    <row r="943" ht="12.75" customHeight="1">
      <c r="N943" s="11"/>
      <c r="W943" s="11"/>
    </row>
    <row r="944" ht="12.75" customHeight="1">
      <c r="N944" s="11"/>
      <c r="W944" s="11"/>
    </row>
    <row r="945" ht="12.75" customHeight="1">
      <c r="N945" s="11"/>
      <c r="W945" s="11"/>
    </row>
    <row r="946" ht="12.75" customHeight="1">
      <c r="N946" s="11"/>
      <c r="W946" s="11"/>
    </row>
    <row r="947" ht="12.75" customHeight="1">
      <c r="N947" s="11"/>
      <c r="W947" s="11"/>
    </row>
    <row r="948" ht="12.75" customHeight="1">
      <c r="N948" s="11"/>
      <c r="W948" s="11"/>
    </row>
    <row r="949" ht="12.75" customHeight="1">
      <c r="N949" s="11"/>
      <c r="W949" s="11"/>
    </row>
    <row r="950" ht="12.75" customHeight="1">
      <c r="N950" s="11"/>
      <c r="W950" s="11"/>
    </row>
    <row r="951" ht="12.75" customHeight="1">
      <c r="N951" s="11"/>
      <c r="W951" s="11"/>
    </row>
    <row r="952" ht="12.75" customHeight="1">
      <c r="N952" s="11"/>
      <c r="W952" s="11"/>
    </row>
    <row r="953" ht="12.75" customHeight="1">
      <c r="N953" s="11"/>
      <c r="W953" s="11"/>
    </row>
    <row r="954" ht="12.75" customHeight="1">
      <c r="N954" s="11"/>
      <c r="W954" s="11"/>
    </row>
    <row r="955" ht="12.75" customHeight="1">
      <c r="N955" s="11"/>
      <c r="W955" s="11"/>
    </row>
    <row r="956" ht="12.75" customHeight="1">
      <c r="N956" s="11"/>
      <c r="W956" s="11"/>
    </row>
    <row r="957" ht="12.75" customHeight="1">
      <c r="N957" s="11"/>
      <c r="W957" s="11"/>
    </row>
    <row r="958" ht="12.75" customHeight="1">
      <c r="N958" s="11"/>
      <c r="W958" s="11"/>
    </row>
    <row r="959" ht="12.75" customHeight="1">
      <c r="N959" s="11"/>
      <c r="W959" s="11"/>
    </row>
    <row r="960" ht="12.75" customHeight="1">
      <c r="N960" s="11"/>
      <c r="W960" s="11"/>
    </row>
    <row r="961" ht="12.75" customHeight="1">
      <c r="N961" s="11"/>
      <c r="W961" s="11"/>
    </row>
    <row r="962" ht="12.75" customHeight="1">
      <c r="N962" s="11"/>
      <c r="W962" s="11"/>
    </row>
    <row r="963" ht="12.75" customHeight="1">
      <c r="N963" s="11"/>
      <c r="W963" s="11"/>
    </row>
    <row r="964" ht="12.75" customHeight="1">
      <c r="N964" s="11"/>
      <c r="W964" s="11"/>
    </row>
    <row r="965" ht="12.75" customHeight="1">
      <c r="N965" s="11"/>
      <c r="W965" s="11"/>
    </row>
    <row r="966" ht="12.75" customHeight="1">
      <c r="N966" s="11"/>
      <c r="W966" s="11"/>
    </row>
    <row r="967" ht="12.75" customHeight="1">
      <c r="N967" s="11"/>
      <c r="W967" s="11"/>
    </row>
    <row r="968" ht="12.75" customHeight="1">
      <c r="N968" s="11"/>
      <c r="W968" s="11"/>
    </row>
    <row r="969" ht="12.75" customHeight="1">
      <c r="N969" s="11"/>
      <c r="W969" s="11"/>
    </row>
    <row r="970" ht="12.75" customHeight="1">
      <c r="N970" s="11"/>
      <c r="W970" s="11"/>
    </row>
    <row r="971" ht="12.75" customHeight="1">
      <c r="N971" s="11"/>
      <c r="W971" s="11"/>
    </row>
    <row r="972" ht="12.75" customHeight="1">
      <c r="N972" s="11"/>
      <c r="W972" s="11"/>
    </row>
    <row r="973" ht="12.75" customHeight="1">
      <c r="N973" s="11"/>
      <c r="W973" s="11"/>
    </row>
    <row r="974" ht="12.75" customHeight="1">
      <c r="N974" s="11"/>
      <c r="W974" s="11"/>
    </row>
    <row r="975" ht="12.75" customHeight="1">
      <c r="N975" s="11"/>
      <c r="W975" s="11"/>
    </row>
    <row r="976" ht="12.75" customHeight="1">
      <c r="N976" s="11"/>
      <c r="W976" s="11"/>
    </row>
    <row r="977" ht="12.75" customHeight="1">
      <c r="N977" s="11"/>
      <c r="W977" s="11"/>
    </row>
    <row r="978" ht="12.75" customHeight="1">
      <c r="N978" s="11"/>
      <c r="W978" s="11"/>
    </row>
    <row r="979" ht="12.75" customHeight="1">
      <c r="N979" s="11"/>
      <c r="W979" s="11"/>
    </row>
    <row r="980" ht="12.75" customHeight="1">
      <c r="N980" s="11"/>
      <c r="W980" s="11"/>
    </row>
    <row r="981" ht="12.75" customHeight="1">
      <c r="N981" s="11"/>
      <c r="W981" s="11"/>
    </row>
    <row r="982" ht="12.75" customHeight="1">
      <c r="N982" s="11"/>
      <c r="W982" s="11"/>
    </row>
    <row r="983" ht="12.75" customHeight="1">
      <c r="N983" s="11"/>
      <c r="W983" s="11"/>
    </row>
    <row r="984" ht="12.75" customHeight="1">
      <c r="N984" s="11"/>
      <c r="W984" s="11"/>
    </row>
    <row r="985" ht="12.75" customHeight="1">
      <c r="N985" s="11"/>
      <c r="W985" s="11"/>
    </row>
    <row r="986" ht="12.75" customHeight="1">
      <c r="N986" s="11"/>
      <c r="W986" s="11"/>
    </row>
    <row r="987" ht="12.75" customHeight="1">
      <c r="N987" s="11"/>
      <c r="W987" s="11"/>
    </row>
    <row r="988" ht="12.75" customHeight="1">
      <c r="N988" s="11"/>
      <c r="W988" s="11"/>
    </row>
    <row r="989" ht="12.75" customHeight="1">
      <c r="N989" s="11"/>
      <c r="W989" s="11"/>
    </row>
    <row r="990" ht="12.75" customHeight="1">
      <c r="N990" s="11"/>
      <c r="W990" s="11"/>
    </row>
    <row r="991" ht="12.75" customHeight="1">
      <c r="N991" s="11"/>
      <c r="W991" s="11"/>
    </row>
    <row r="992" ht="12.75" customHeight="1">
      <c r="N992" s="11"/>
      <c r="W992" s="11"/>
    </row>
    <row r="993" ht="12.75" customHeight="1">
      <c r="N993" s="11"/>
      <c r="W993" s="11"/>
    </row>
    <row r="994" ht="12.75" customHeight="1">
      <c r="N994" s="11"/>
      <c r="W994" s="11"/>
    </row>
    <row r="995" ht="12.75" customHeight="1">
      <c r="N995" s="11"/>
      <c r="W995" s="11"/>
    </row>
    <row r="996" ht="12.75" customHeight="1">
      <c r="N996" s="11"/>
      <c r="W996" s="11"/>
    </row>
    <row r="997" ht="12.75" customHeight="1">
      <c r="N997" s="11"/>
      <c r="W997" s="11"/>
    </row>
    <row r="998" ht="12.75" customHeight="1">
      <c r="N998" s="11"/>
      <c r="W998" s="11"/>
    </row>
  </sheetData>
  <conditionalFormatting sqref="B2:AA998">
    <cfRule type="cellIs" dxfId="1" priority="1" operator="greaterThan">
      <formula>0</formula>
    </cfRule>
  </conditionalFormatting>
  <conditionalFormatting sqref="B2:AA998">
    <cfRule type="cellIs" dxfId="0" priority="2" operator="lessThan">
      <formula>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