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 tabRatio="937" activeTab="11"/>
  </bookViews>
  <sheets>
    <sheet name="FE2010" sheetId="1" r:id="rId1"/>
    <sheet name="RandPartition" sheetId="13" r:id="rId2"/>
    <sheet name="Set1" sheetId="16" r:id="rId3"/>
    <sheet name="Set2" sheetId="15" r:id="rId4"/>
    <sheet name="Set3" sheetId="14" r:id="rId5"/>
    <sheet name="Train Set1 Set2" sheetId="3" r:id="rId6"/>
    <sheet name="Test Set3" sheetId="17" r:id="rId7"/>
    <sheet name="Train Set2 Set3" sheetId="4" r:id="rId8"/>
    <sheet name="Test Set1" sheetId="18" r:id="rId9"/>
    <sheet name="Train Set1 Set3" sheetId="5" r:id="rId10"/>
    <sheet name="Test Set2" sheetId="19" r:id="rId11"/>
    <sheet name="average" sheetId="20" r:id="rId12"/>
  </sheets>
  <calcPr calcId="144525"/>
</workbook>
</file>

<file path=xl/calcChain.xml><?xml version="1.0" encoding="utf-8"?>
<calcChain xmlns="http://schemas.openxmlformats.org/spreadsheetml/2006/main">
  <c r="B11" i="20" l="1"/>
  <c r="C11" i="20" s="1"/>
  <c r="B10" i="20"/>
  <c r="C10" i="20" s="1"/>
  <c r="B9" i="20"/>
  <c r="C9" i="20" s="1"/>
  <c r="C12" i="20" s="1"/>
  <c r="J18" i="5"/>
  <c r="J18" i="4"/>
  <c r="B4" i="20"/>
  <c r="C4" i="20" s="1"/>
  <c r="B3" i="20"/>
  <c r="C3" i="20" s="1"/>
  <c r="B2" i="20"/>
  <c r="E4" i="20"/>
  <c r="D4" i="20"/>
  <c r="E3" i="20"/>
  <c r="D3" i="20"/>
  <c r="E2" i="20"/>
  <c r="E5" i="20" s="1"/>
  <c r="D2" i="20"/>
  <c r="D5" i="20" s="1"/>
  <c r="J12" i="19"/>
  <c r="J11" i="19"/>
  <c r="G370" i="19"/>
  <c r="D370" i="19"/>
  <c r="C370" i="19"/>
  <c r="G369" i="19"/>
  <c r="D369" i="19"/>
  <c r="C369" i="19"/>
  <c r="G368" i="19"/>
  <c r="D368" i="19"/>
  <c r="C368" i="19"/>
  <c r="G367" i="19"/>
  <c r="D367" i="19"/>
  <c r="C367" i="19"/>
  <c r="G366" i="19"/>
  <c r="D366" i="19"/>
  <c r="C366" i="19"/>
  <c r="G365" i="19"/>
  <c r="D365" i="19"/>
  <c r="C365" i="19"/>
  <c r="G364" i="19"/>
  <c r="D364" i="19"/>
  <c r="C364" i="19"/>
  <c r="G363" i="19"/>
  <c r="D363" i="19"/>
  <c r="C363" i="19"/>
  <c r="G362" i="19"/>
  <c r="D362" i="19"/>
  <c r="C362" i="19"/>
  <c r="G361" i="19"/>
  <c r="D361" i="19"/>
  <c r="C361" i="19"/>
  <c r="G360" i="19"/>
  <c r="D360" i="19"/>
  <c r="C360" i="19"/>
  <c r="G359" i="19"/>
  <c r="D359" i="19"/>
  <c r="C359" i="19"/>
  <c r="G358" i="19"/>
  <c r="D358" i="19"/>
  <c r="C358" i="19"/>
  <c r="G357" i="19"/>
  <c r="D357" i="19"/>
  <c r="C357" i="19"/>
  <c r="G356" i="19"/>
  <c r="D356" i="19"/>
  <c r="C356" i="19"/>
  <c r="G355" i="19"/>
  <c r="D355" i="19"/>
  <c r="C355" i="19"/>
  <c r="G354" i="19"/>
  <c r="D354" i="19"/>
  <c r="C354" i="19"/>
  <c r="G353" i="19"/>
  <c r="D353" i="19"/>
  <c r="C353" i="19"/>
  <c r="G352" i="19"/>
  <c r="D352" i="19"/>
  <c r="C352" i="19"/>
  <c r="G351" i="19"/>
  <c r="D351" i="19"/>
  <c r="C351" i="19"/>
  <c r="G350" i="19"/>
  <c r="D350" i="19"/>
  <c r="C350" i="19"/>
  <c r="G349" i="19"/>
  <c r="D349" i="19"/>
  <c r="C349" i="19"/>
  <c r="G348" i="19"/>
  <c r="D348" i="19"/>
  <c r="C348" i="19"/>
  <c r="G347" i="19"/>
  <c r="D347" i="19"/>
  <c r="C347" i="19"/>
  <c r="G346" i="19"/>
  <c r="D346" i="19"/>
  <c r="C346" i="19"/>
  <c r="G345" i="19"/>
  <c r="D345" i="19"/>
  <c r="C345" i="19"/>
  <c r="G344" i="19"/>
  <c r="D344" i="19"/>
  <c r="C344" i="19"/>
  <c r="G343" i="19"/>
  <c r="D343" i="19"/>
  <c r="C343" i="19"/>
  <c r="G342" i="19"/>
  <c r="D342" i="19"/>
  <c r="C342" i="19"/>
  <c r="G341" i="19"/>
  <c r="D341" i="19"/>
  <c r="C341" i="19"/>
  <c r="G340" i="19"/>
  <c r="D340" i="19"/>
  <c r="C340" i="19"/>
  <c r="G339" i="19"/>
  <c r="D339" i="19"/>
  <c r="C339" i="19"/>
  <c r="G338" i="19"/>
  <c r="D338" i="19"/>
  <c r="C338" i="19"/>
  <c r="G337" i="19"/>
  <c r="D337" i="19"/>
  <c r="C337" i="19"/>
  <c r="G336" i="19"/>
  <c r="D336" i="19"/>
  <c r="C336" i="19"/>
  <c r="G335" i="19"/>
  <c r="D335" i="19"/>
  <c r="C335" i="19"/>
  <c r="G334" i="19"/>
  <c r="D334" i="19"/>
  <c r="C334" i="19"/>
  <c r="G333" i="19"/>
  <c r="D333" i="19"/>
  <c r="C333" i="19"/>
  <c r="G332" i="19"/>
  <c r="D332" i="19"/>
  <c r="C332" i="19"/>
  <c r="G331" i="19"/>
  <c r="D331" i="19"/>
  <c r="C331" i="19"/>
  <c r="G330" i="19"/>
  <c r="D330" i="19"/>
  <c r="C330" i="19"/>
  <c r="G329" i="19"/>
  <c r="D329" i="19"/>
  <c r="C329" i="19"/>
  <c r="G328" i="19"/>
  <c r="D328" i="19"/>
  <c r="C328" i="19"/>
  <c r="G327" i="19"/>
  <c r="D327" i="19"/>
  <c r="C327" i="19"/>
  <c r="G326" i="19"/>
  <c r="D326" i="19"/>
  <c r="C326" i="19"/>
  <c r="G325" i="19"/>
  <c r="D325" i="19"/>
  <c r="C325" i="19"/>
  <c r="G324" i="19"/>
  <c r="D324" i="19"/>
  <c r="C324" i="19"/>
  <c r="G323" i="19"/>
  <c r="D323" i="19"/>
  <c r="C323" i="19"/>
  <c r="G322" i="19"/>
  <c r="D322" i="19"/>
  <c r="C322" i="19"/>
  <c r="G321" i="19"/>
  <c r="D321" i="19"/>
  <c r="C321" i="19"/>
  <c r="G320" i="19"/>
  <c r="D320" i="19"/>
  <c r="C320" i="19"/>
  <c r="G319" i="19"/>
  <c r="D319" i="19"/>
  <c r="C319" i="19"/>
  <c r="G318" i="19"/>
  <c r="D318" i="19"/>
  <c r="C318" i="19"/>
  <c r="G317" i="19"/>
  <c r="D317" i="19"/>
  <c r="C317" i="19"/>
  <c r="G316" i="19"/>
  <c r="D316" i="19"/>
  <c r="C316" i="19"/>
  <c r="G315" i="19"/>
  <c r="D315" i="19"/>
  <c r="C315" i="19"/>
  <c r="G314" i="19"/>
  <c r="D314" i="19"/>
  <c r="C314" i="19"/>
  <c r="G313" i="19"/>
  <c r="D313" i="19"/>
  <c r="C313" i="19"/>
  <c r="G312" i="19"/>
  <c r="D312" i="19"/>
  <c r="C312" i="19"/>
  <c r="G311" i="19"/>
  <c r="D311" i="19"/>
  <c r="C311" i="19"/>
  <c r="G310" i="19"/>
  <c r="D310" i="19"/>
  <c r="C310" i="19"/>
  <c r="G309" i="19"/>
  <c r="D309" i="19"/>
  <c r="C309" i="19"/>
  <c r="G308" i="19"/>
  <c r="D308" i="19"/>
  <c r="C308" i="19"/>
  <c r="G307" i="19"/>
  <c r="D307" i="19"/>
  <c r="C307" i="19"/>
  <c r="G306" i="19"/>
  <c r="D306" i="19"/>
  <c r="C306" i="19"/>
  <c r="G305" i="19"/>
  <c r="D305" i="19"/>
  <c r="C305" i="19"/>
  <c r="G304" i="19"/>
  <c r="D304" i="19"/>
  <c r="C304" i="19"/>
  <c r="G303" i="19"/>
  <c r="D303" i="19"/>
  <c r="C303" i="19"/>
  <c r="G302" i="19"/>
  <c r="D302" i="19"/>
  <c r="C302" i="19"/>
  <c r="G301" i="19"/>
  <c r="D301" i="19"/>
  <c r="C301" i="19"/>
  <c r="G300" i="19"/>
  <c r="D300" i="19"/>
  <c r="C300" i="19"/>
  <c r="G299" i="19"/>
  <c r="D299" i="19"/>
  <c r="C299" i="19"/>
  <c r="G298" i="19"/>
  <c r="D298" i="19"/>
  <c r="C298" i="19"/>
  <c r="G297" i="19"/>
  <c r="D297" i="19"/>
  <c r="C297" i="19"/>
  <c r="G296" i="19"/>
  <c r="D296" i="19"/>
  <c r="C296" i="19"/>
  <c r="G295" i="19"/>
  <c r="D295" i="19"/>
  <c r="C295" i="19"/>
  <c r="G294" i="19"/>
  <c r="D294" i="19"/>
  <c r="C294" i="19"/>
  <c r="G293" i="19"/>
  <c r="D293" i="19"/>
  <c r="C293" i="19"/>
  <c r="G292" i="19"/>
  <c r="D292" i="19"/>
  <c r="C292" i="19"/>
  <c r="G291" i="19"/>
  <c r="D291" i="19"/>
  <c r="C291" i="19"/>
  <c r="G290" i="19"/>
  <c r="D290" i="19"/>
  <c r="C290" i="19"/>
  <c r="G289" i="19"/>
  <c r="D289" i="19"/>
  <c r="C289" i="19"/>
  <c r="G288" i="19"/>
  <c r="D288" i="19"/>
  <c r="C288" i="19"/>
  <c r="G287" i="19"/>
  <c r="D287" i="19"/>
  <c r="C287" i="19"/>
  <c r="G286" i="19"/>
  <c r="D286" i="19"/>
  <c r="C286" i="19"/>
  <c r="G285" i="19"/>
  <c r="D285" i="19"/>
  <c r="C285" i="19"/>
  <c r="G284" i="19"/>
  <c r="D284" i="19"/>
  <c r="C284" i="19"/>
  <c r="G283" i="19"/>
  <c r="D283" i="19"/>
  <c r="C283" i="19"/>
  <c r="G282" i="19"/>
  <c r="D282" i="19"/>
  <c r="C282" i="19"/>
  <c r="G281" i="19"/>
  <c r="D281" i="19"/>
  <c r="C281" i="19"/>
  <c r="G280" i="19"/>
  <c r="D280" i="19"/>
  <c r="C280" i="19"/>
  <c r="G279" i="19"/>
  <c r="D279" i="19"/>
  <c r="C279" i="19"/>
  <c r="G278" i="19"/>
  <c r="D278" i="19"/>
  <c r="C278" i="19"/>
  <c r="G277" i="19"/>
  <c r="D277" i="19"/>
  <c r="C277" i="19"/>
  <c r="G276" i="19"/>
  <c r="D276" i="19"/>
  <c r="C276" i="19"/>
  <c r="G275" i="19"/>
  <c r="D275" i="19"/>
  <c r="C275" i="19"/>
  <c r="G274" i="19"/>
  <c r="D274" i="19"/>
  <c r="C274" i="19"/>
  <c r="G273" i="19"/>
  <c r="D273" i="19"/>
  <c r="C273" i="19"/>
  <c r="G272" i="19"/>
  <c r="D272" i="19"/>
  <c r="C272" i="19"/>
  <c r="G271" i="19"/>
  <c r="D271" i="19"/>
  <c r="C271" i="19"/>
  <c r="G270" i="19"/>
  <c r="D270" i="19"/>
  <c r="C270" i="19"/>
  <c r="G269" i="19"/>
  <c r="D269" i="19"/>
  <c r="C269" i="19"/>
  <c r="G268" i="19"/>
  <c r="D268" i="19"/>
  <c r="C268" i="19"/>
  <c r="G267" i="19"/>
  <c r="D267" i="19"/>
  <c r="C267" i="19"/>
  <c r="G266" i="19"/>
  <c r="D266" i="19"/>
  <c r="C266" i="19"/>
  <c r="G265" i="19"/>
  <c r="D265" i="19"/>
  <c r="C265" i="19"/>
  <c r="G264" i="19"/>
  <c r="D264" i="19"/>
  <c r="C264" i="19"/>
  <c r="G263" i="19"/>
  <c r="D263" i="19"/>
  <c r="C263" i="19"/>
  <c r="G262" i="19"/>
  <c r="D262" i="19"/>
  <c r="C262" i="19"/>
  <c r="G261" i="19"/>
  <c r="D261" i="19"/>
  <c r="C261" i="19"/>
  <c r="G260" i="19"/>
  <c r="D260" i="19"/>
  <c r="C260" i="19"/>
  <c r="G259" i="19"/>
  <c r="D259" i="19"/>
  <c r="C259" i="19"/>
  <c r="G258" i="19"/>
  <c r="D258" i="19"/>
  <c r="C258" i="19"/>
  <c r="G257" i="19"/>
  <c r="D257" i="19"/>
  <c r="C257" i="19"/>
  <c r="G256" i="19"/>
  <c r="D256" i="19"/>
  <c r="C256" i="19"/>
  <c r="G255" i="19"/>
  <c r="D255" i="19"/>
  <c r="C255" i="19"/>
  <c r="G254" i="19"/>
  <c r="D254" i="19"/>
  <c r="C254" i="19"/>
  <c r="G253" i="19"/>
  <c r="D253" i="19"/>
  <c r="C253" i="19"/>
  <c r="G252" i="19"/>
  <c r="D252" i="19"/>
  <c r="C252" i="19"/>
  <c r="G251" i="19"/>
  <c r="D251" i="19"/>
  <c r="C251" i="19"/>
  <c r="G250" i="19"/>
  <c r="D250" i="19"/>
  <c r="C250" i="19"/>
  <c r="G249" i="19"/>
  <c r="D249" i="19"/>
  <c r="C249" i="19"/>
  <c r="G248" i="19"/>
  <c r="D248" i="19"/>
  <c r="C248" i="19"/>
  <c r="G247" i="19"/>
  <c r="D247" i="19"/>
  <c r="C247" i="19"/>
  <c r="G246" i="19"/>
  <c r="D246" i="19"/>
  <c r="C246" i="19"/>
  <c r="G245" i="19"/>
  <c r="D245" i="19"/>
  <c r="C245" i="19"/>
  <c r="G244" i="19"/>
  <c r="D244" i="19"/>
  <c r="C244" i="19"/>
  <c r="G243" i="19"/>
  <c r="D243" i="19"/>
  <c r="C243" i="19"/>
  <c r="G242" i="19"/>
  <c r="D242" i="19"/>
  <c r="C242" i="19"/>
  <c r="G241" i="19"/>
  <c r="D241" i="19"/>
  <c r="C241" i="19"/>
  <c r="G240" i="19"/>
  <c r="D240" i="19"/>
  <c r="C240" i="19"/>
  <c r="G239" i="19"/>
  <c r="D239" i="19"/>
  <c r="C239" i="19"/>
  <c r="G238" i="19"/>
  <c r="D238" i="19"/>
  <c r="C238" i="19"/>
  <c r="G237" i="19"/>
  <c r="D237" i="19"/>
  <c r="C237" i="19"/>
  <c r="G236" i="19"/>
  <c r="D236" i="19"/>
  <c r="C236" i="19"/>
  <c r="G235" i="19"/>
  <c r="D235" i="19"/>
  <c r="C235" i="19"/>
  <c r="G234" i="19"/>
  <c r="D234" i="19"/>
  <c r="C234" i="19"/>
  <c r="G233" i="19"/>
  <c r="D233" i="19"/>
  <c r="C233" i="19"/>
  <c r="G232" i="19"/>
  <c r="D232" i="19"/>
  <c r="C232" i="19"/>
  <c r="G231" i="19"/>
  <c r="D231" i="19"/>
  <c r="C231" i="19"/>
  <c r="G230" i="19"/>
  <c r="D230" i="19"/>
  <c r="C230" i="19"/>
  <c r="G229" i="19"/>
  <c r="D229" i="19"/>
  <c r="C229" i="19"/>
  <c r="G228" i="19"/>
  <c r="D228" i="19"/>
  <c r="C228" i="19"/>
  <c r="G227" i="19"/>
  <c r="D227" i="19"/>
  <c r="C227" i="19"/>
  <c r="G226" i="19"/>
  <c r="D226" i="19"/>
  <c r="C226" i="19"/>
  <c r="G225" i="19"/>
  <c r="D225" i="19"/>
  <c r="C225" i="19"/>
  <c r="G224" i="19"/>
  <c r="D224" i="19"/>
  <c r="C224" i="19"/>
  <c r="G223" i="19"/>
  <c r="D223" i="19"/>
  <c r="C223" i="19"/>
  <c r="G222" i="19"/>
  <c r="D222" i="19"/>
  <c r="C222" i="19"/>
  <c r="G221" i="19"/>
  <c r="D221" i="19"/>
  <c r="C221" i="19"/>
  <c r="G220" i="19"/>
  <c r="D220" i="19"/>
  <c r="C220" i="19"/>
  <c r="G219" i="19"/>
  <c r="D219" i="19"/>
  <c r="C219" i="19"/>
  <c r="G218" i="19"/>
  <c r="D218" i="19"/>
  <c r="C218" i="19"/>
  <c r="G217" i="19"/>
  <c r="D217" i="19"/>
  <c r="C217" i="19"/>
  <c r="G216" i="19"/>
  <c r="D216" i="19"/>
  <c r="C216" i="19"/>
  <c r="G215" i="19"/>
  <c r="D215" i="19"/>
  <c r="C215" i="19"/>
  <c r="G214" i="19"/>
  <c r="D214" i="19"/>
  <c r="C214" i="19"/>
  <c r="G213" i="19"/>
  <c r="D213" i="19"/>
  <c r="C213" i="19"/>
  <c r="G212" i="19"/>
  <c r="D212" i="19"/>
  <c r="C212" i="19"/>
  <c r="G211" i="19"/>
  <c r="D211" i="19"/>
  <c r="C211" i="19"/>
  <c r="G210" i="19"/>
  <c r="E210" i="19"/>
  <c r="F210" i="19" s="1"/>
  <c r="D210" i="19"/>
  <c r="C210" i="19"/>
  <c r="G209" i="19"/>
  <c r="D209" i="19"/>
  <c r="C209" i="19"/>
  <c r="G208" i="19"/>
  <c r="D208" i="19"/>
  <c r="C208" i="19"/>
  <c r="G207" i="19"/>
  <c r="D207" i="19"/>
  <c r="C207" i="19"/>
  <c r="G206" i="19"/>
  <c r="D206" i="19"/>
  <c r="C206" i="19"/>
  <c r="G205" i="19"/>
  <c r="D205" i="19"/>
  <c r="C205" i="19"/>
  <c r="G204" i="19"/>
  <c r="D204" i="19"/>
  <c r="C204" i="19"/>
  <c r="G203" i="19"/>
  <c r="D203" i="19"/>
  <c r="C203" i="19"/>
  <c r="G202" i="19"/>
  <c r="D202" i="19"/>
  <c r="C202" i="19"/>
  <c r="G201" i="19"/>
  <c r="D201" i="19"/>
  <c r="C201" i="19"/>
  <c r="G200" i="19"/>
  <c r="D200" i="19"/>
  <c r="C200" i="19"/>
  <c r="G199" i="19"/>
  <c r="D199" i="19"/>
  <c r="C199" i="19"/>
  <c r="G198" i="19"/>
  <c r="D198" i="19"/>
  <c r="C198" i="19"/>
  <c r="G197" i="19"/>
  <c r="D197" i="19"/>
  <c r="C197" i="19"/>
  <c r="G196" i="19"/>
  <c r="D196" i="19"/>
  <c r="C196" i="19"/>
  <c r="G195" i="19"/>
  <c r="D195" i="19"/>
  <c r="C195" i="19"/>
  <c r="G194" i="19"/>
  <c r="D194" i="19"/>
  <c r="C194" i="19"/>
  <c r="G193" i="19"/>
  <c r="D193" i="19"/>
  <c r="C193" i="19"/>
  <c r="G192" i="19"/>
  <c r="D192" i="19"/>
  <c r="C192" i="19"/>
  <c r="G191" i="19"/>
  <c r="D191" i="19"/>
  <c r="C191" i="19"/>
  <c r="G190" i="19"/>
  <c r="D190" i="19"/>
  <c r="C190" i="19"/>
  <c r="G189" i="19"/>
  <c r="D189" i="19"/>
  <c r="C189" i="19"/>
  <c r="G188" i="19"/>
  <c r="D188" i="19"/>
  <c r="C188" i="19"/>
  <c r="G187" i="19"/>
  <c r="D187" i="19"/>
  <c r="C187" i="19"/>
  <c r="G186" i="19"/>
  <c r="D186" i="19"/>
  <c r="C186" i="19"/>
  <c r="G185" i="19"/>
  <c r="D185" i="19"/>
  <c r="C185" i="19"/>
  <c r="G184" i="19"/>
  <c r="E184" i="19"/>
  <c r="F184" i="19" s="1"/>
  <c r="D184" i="19"/>
  <c r="C184" i="19"/>
  <c r="G183" i="19"/>
  <c r="D183" i="19"/>
  <c r="C183" i="19"/>
  <c r="G182" i="19"/>
  <c r="D182" i="19"/>
  <c r="C182" i="19"/>
  <c r="G181" i="19"/>
  <c r="D181" i="19"/>
  <c r="C181" i="19"/>
  <c r="G180" i="19"/>
  <c r="D180" i="19"/>
  <c r="C180" i="19"/>
  <c r="G179" i="19"/>
  <c r="D179" i="19"/>
  <c r="C179" i="19"/>
  <c r="G178" i="19"/>
  <c r="D178" i="19"/>
  <c r="C178" i="19"/>
  <c r="G177" i="19"/>
  <c r="D177" i="19"/>
  <c r="C177" i="19"/>
  <c r="G176" i="19"/>
  <c r="E176" i="19"/>
  <c r="F176" i="19" s="1"/>
  <c r="D176" i="19"/>
  <c r="C176" i="19"/>
  <c r="G175" i="19"/>
  <c r="D175" i="19"/>
  <c r="C175" i="19"/>
  <c r="G174" i="19"/>
  <c r="D174" i="19"/>
  <c r="C174" i="19"/>
  <c r="G173" i="19"/>
  <c r="D173" i="19"/>
  <c r="C173" i="19"/>
  <c r="G172" i="19"/>
  <c r="D172" i="19"/>
  <c r="C172" i="19"/>
  <c r="G171" i="19"/>
  <c r="D171" i="19"/>
  <c r="C171" i="19"/>
  <c r="G170" i="19"/>
  <c r="D170" i="19"/>
  <c r="C170" i="19"/>
  <c r="G169" i="19"/>
  <c r="D169" i="19"/>
  <c r="C169" i="19"/>
  <c r="G168" i="19"/>
  <c r="E168" i="19"/>
  <c r="F168" i="19" s="1"/>
  <c r="D168" i="19"/>
  <c r="C168" i="19"/>
  <c r="G167" i="19"/>
  <c r="D167" i="19"/>
  <c r="C167" i="19"/>
  <c r="G166" i="19"/>
  <c r="D166" i="19"/>
  <c r="C166" i="19"/>
  <c r="G165" i="19"/>
  <c r="D165" i="19"/>
  <c r="C165" i="19"/>
  <c r="G164" i="19"/>
  <c r="D164" i="19"/>
  <c r="C164" i="19"/>
  <c r="G163" i="19"/>
  <c r="D163" i="19"/>
  <c r="C163" i="19"/>
  <c r="G162" i="19"/>
  <c r="D162" i="19"/>
  <c r="C162" i="19"/>
  <c r="G161" i="19"/>
  <c r="D161" i="19"/>
  <c r="C161" i="19"/>
  <c r="G160" i="19"/>
  <c r="E160" i="19"/>
  <c r="F160" i="19" s="1"/>
  <c r="D160" i="19"/>
  <c r="C160" i="19"/>
  <c r="G159" i="19"/>
  <c r="D159" i="19"/>
  <c r="C159" i="19"/>
  <c r="G158" i="19"/>
  <c r="D158" i="19"/>
  <c r="C158" i="19"/>
  <c r="G157" i="19"/>
  <c r="D157" i="19"/>
  <c r="C157" i="19"/>
  <c r="G156" i="19"/>
  <c r="D156" i="19"/>
  <c r="C156" i="19"/>
  <c r="G155" i="19"/>
  <c r="D155" i="19"/>
  <c r="C155" i="19"/>
  <c r="G154" i="19"/>
  <c r="D154" i="19"/>
  <c r="C154" i="19"/>
  <c r="G153" i="19"/>
  <c r="D153" i="19"/>
  <c r="C153" i="19"/>
  <c r="G152" i="19"/>
  <c r="D152" i="19"/>
  <c r="C152" i="19"/>
  <c r="G151" i="19"/>
  <c r="D151" i="19"/>
  <c r="C151" i="19"/>
  <c r="G150" i="19"/>
  <c r="D150" i="19"/>
  <c r="C150" i="19"/>
  <c r="G149" i="19"/>
  <c r="D149" i="19"/>
  <c r="C149" i="19"/>
  <c r="G148" i="19"/>
  <c r="D148" i="19"/>
  <c r="C148" i="19"/>
  <c r="G147" i="19"/>
  <c r="D147" i="19"/>
  <c r="C147" i="19"/>
  <c r="G146" i="19"/>
  <c r="D146" i="19"/>
  <c r="C146" i="19"/>
  <c r="G145" i="19"/>
  <c r="D145" i="19"/>
  <c r="C145" i="19"/>
  <c r="G144" i="19"/>
  <c r="D144" i="19"/>
  <c r="C144" i="19"/>
  <c r="G143" i="19"/>
  <c r="D143" i="19"/>
  <c r="C143" i="19"/>
  <c r="G142" i="19"/>
  <c r="D142" i="19"/>
  <c r="C142" i="19"/>
  <c r="G141" i="19"/>
  <c r="D141" i="19"/>
  <c r="C141" i="19"/>
  <c r="G140" i="19"/>
  <c r="D140" i="19"/>
  <c r="C140" i="19"/>
  <c r="G139" i="19"/>
  <c r="D139" i="19"/>
  <c r="C139" i="19"/>
  <c r="G138" i="19"/>
  <c r="D138" i="19"/>
  <c r="C138" i="19"/>
  <c r="G137" i="19"/>
  <c r="D137" i="19"/>
  <c r="C137" i="19"/>
  <c r="G136" i="19"/>
  <c r="D136" i="19"/>
  <c r="C136" i="19"/>
  <c r="G135" i="19"/>
  <c r="D135" i="19"/>
  <c r="C135" i="19"/>
  <c r="G134" i="19"/>
  <c r="D134" i="19"/>
  <c r="C134" i="19"/>
  <c r="G133" i="19"/>
  <c r="D133" i="19"/>
  <c r="C133" i="19"/>
  <c r="G132" i="19"/>
  <c r="D132" i="19"/>
  <c r="C132" i="19"/>
  <c r="G131" i="19"/>
  <c r="D131" i="19"/>
  <c r="C131" i="19"/>
  <c r="G130" i="19"/>
  <c r="D130" i="19"/>
  <c r="C130" i="19"/>
  <c r="G129" i="19"/>
  <c r="D129" i="19"/>
  <c r="C129" i="19"/>
  <c r="G128" i="19"/>
  <c r="D128" i="19"/>
  <c r="C128" i="19"/>
  <c r="G127" i="19"/>
  <c r="D127" i="19"/>
  <c r="C127" i="19"/>
  <c r="G126" i="19"/>
  <c r="D126" i="19"/>
  <c r="C126" i="19"/>
  <c r="G125" i="19"/>
  <c r="D125" i="19"/>
  <c r="C125" i="19"/>
  <c r="G124" i="19"/>
  <c r="D124" i="19"/>
  <c r="C124" i="19"/>
  <c r="G123" i="19"/>
  <c r="D123" i="19"/>
  <c r="C123" i="19"/>
  <c r="G122" i="19"/>
  <c r="D122" i="19"/>
  <c r="C122" i="19"/>
  <c r="G121" i="19"/>
  <c r="D121" i="19"/>
  <c r="C121" i="19"/>
  <c r="G120" i="19"/>
  <c r="D120" i="19"/>
  <c r="C120" i="19"/>
  <c r="G119" i="19"/>
  <c r="D119" i="19"/>
  <c r="C119" i="19"/>
  <c r="G118" i="19"/>
  <c r="D118" i="19"/>
  <c r="C118" i="19"/>
  <c r="G117" i="19"/>
  <c r="D117" i="19"/>
  <c r="C117" i="19"/>
  <c r="G116" i="19"/>
  <c r="D116" i="19"/>
  <c r="C116" i="19"/>
  <c r="G115" i="19"/>
  <c r="D115" i="19"/>
  <c r="C115" i="19"/>
  <c r="G114" i="19"/>
  <c r="D114" i="19"/>
  <c r="C114" i="19"/>
  <c r="G113" i="19"/>
  <c r="D113" i="19"/>
  <c r="C113" i="19"/>
  <c r="G112" i="19"/>
  <c r="D112" i="19"/>
  <c r="C112" i="19"/>
  <c r="G111" i="19"/>
  <c r="D111" i="19"/>
  <c r="C111" i="19"/>
  <c r="G110" i="19"/>
  <c r="D110" i="19"/>
  <c r="C110" i="19"/>
  <c r="G109" i="19"/>
  <c r="D109" i="19"/>
  <c r="C109" i="19"/>
  <c r="G108" i="19"/>
  <c r="D108" i="19"/>
  <c r="C108" i="19"/>
  <c r="G107" i="19"/>
  <c r="D107" i="19"/>
  <c r="C107" i="19"/>
  <c r="G106" i="19"/>
  <c r="D106" i="19"/>
  <c r="C106" i="19"/>
  <c r="G105" i="19"/>
  <c r="D105" i="19"/>
  <c r="C105" i="19"/>
  <c r="G104" i="19"/>
  <c r="D104" i="19"/>
  <c r="C104" i="19"/>
  <c r="G103" i="19"/>
  <c r="D103" i="19"/>
  <c r="C103" i="19"/>
  <c r="G102" i="19"/>
  <c r="D102" i="19"/>
  <c r="C102" i="19"/>
  <c r="G101" i="19"/>
  <c r="D101" i="19"/>
  <c r="C101" i="19"/>
  <c r="G100" i="19"/>
  <c r="D100" i="19"/>
  <c r="C100" i="19"/>
  <c r="G99" i="19"/>
  <c r="D99" i="19"/>
  <c r="C99" i="19"/>
  <c r="G98" i="19"/>
  <c r="D98" i="19"/>
  <c r="C98" i="19"/>
  <c r="G97" i="19"/>
  <c r="D97" i="19"/>
  <c r="C97" i="19"/>
  <c r="G96" i="19"/>
  <c r="D96" i="19"/>
  <c r="C96" i="19"/>
  <c r="G95" i="19"/>
  <c r="D95" i="19"/>
  <c r="C95" i="19"/>
  <c r="G94" i="19"/>
  <c r="D94" i="19"/>
  <c r="C94" i="19"/>
  <c r="G93" i="19"/>
  <c r="D93" i="19"/>
  <c r="C93" i="19"/>
  <c r="G92" i="19"/>
  <c r="D92" i="19"/>
  <c r="C92" i="19"/>
  <c r="G91" i="19"/>
  <c r="D91" i="19"/>
  <c r="C91" i="19"/>
  <c r="G90" i="19"/>
  <c r="D90" i="19"/>
  <c r="C90" i="19"/>
  <c r="G89" i="19"/>
  <c r="D89" i="19"/>
  <c r="C89" i="19"/>
  <c r="G88" i="19"/>
  <c r="D88" i="19"/>
  <c r="C88" i="19"/>
  <c r="G87" i="19"/>
  <c r="D87" i="19"/>
  <c r="C87" i="19"/>
  <c r="G86" i="19"/>
  <c r="D86" i="19"/>
  <c r="C86" i="19"/>
  <c r="G85" i="19"/>
  <c r="D85" i="19"/>
  <c r="C85" i="19"/>
  <c r="G84" i="19"/>
  <c r="D84" i="19"/>
  <c r="C84" i="19"/>
  <c r="G83" i="19"/>
  <c r="D83" i="19"/>
  <c r="C83" i="19"/>
  <c r="G82" i="19"/>
  <c r="D82" i="19"/>
  <c r="C82" i="19"/>
  <c r="G81" i="19"/>
  <c r="D81" i="19"/>
  <c r="C81" i="19"/>
  <c r="G80" i="19"/>
  <c r="D80" i="19"/>
  <c r="C80" i="19"/>
  <c r="G79" i="19"/>
  <c r="D79" i="19"/>
  <c r="C79" i="19"/>
  <c r="G78" i="19"/>
  <c r="D78" i="19"/>
  <c r="C78" i="19"/>
  <c r="G77" i="19"/>
  <c r="D77" i="19"/>
  <c r="C77" i="19"/>
  <c r="G76" i="19"/>
  <c r="D76" i="19"/>
  <c r="C76" i="19"/>
  <c r="G75" i="19"/>
  <c r="D75" i="19"/>
  <c r="C75" i="19"/>
  <c r="G74" i="19"/>
  <c r="D74" i="19"/>
  <c r="C74" i="19"/>
  <c r="G73" i="19"/>
  <c r="D73" i="19"/>
  <c r="C73" i="19"/>
  <c r="G72" i="19"/>
  <c r="D72" i="19"/>
  <c r="C72" i="19"/>
  <c r="G71" i="19"/>
  <c r="D71" i="19"/>
  <c r="C71" i="19"/>
  <c r="G70" i="19"/>
  <c r="D70" i="19"/>
  <c r="C70" i="19"/>
  <c r="G69" i="19"/>
  <c r="D69" i="19"/>
  <c r="C69" i="19"/>
  <c r="G68" i="19"/>
  <c r="D68" i="19"/>
  <c r="C68" i="19"/>
  <c r="G67" i="19"/>
  <c r="D67" i="19"/>
  <c r="C67" i="19"/>
  <c r="G66" i="19"/>
  <c r="D66" i="19"/>
  <c r="C66" i="19"/>
  <c r="G65" i="19"/>
  <c r="D65" i="19"/>
  <c r="C65" i="19"/>
  <c r="G64" i="19"/>
  <c r="D64" i="19"/>
  <c r="C64" i="19"/>
  <c r="G63" i="19"/>
  <c r="D63" i="19"/>
  <c r="C63" i="19"/>
  <c r="G62" i="19"/>
  <c r="D62" i="19"/>
  <c r="C62" i="19"/>
  <c r="G61" i="19"/>
  <c r="D61" i="19"/>
  <c r="C61" i="19"/>
  <c r="G60" i="19"/>
  <c r="D60" i="19"/>
  <c r="C60" i="19"/>
  <c r="G59" i="19"/>
  <c r="D59" i="19"/>
  <c r="C59" i="19"/>
  <c r="G58" i="19"/>
  <c r="D58" i="19"/>
  <c r="C58" i="19"/>
  <c r="G57" i="19"/>
  <c r="D57" i="19"/>
  <c r="C57" i="19"/>
  <c r="G56" i="19"/>
  <c r="D56" i="19"/>
  <c r="C56" i="19"/>
  <c r="G55" i="19"/>
  <c r="D55" i="19"/>
  <c r="C55" i="19"/>
  <c r="G54" i="19"/>
  <c r="D54" i="19"/>
  <c r="C54" i="19"/>
  <c r="G53" i="19"/>
  <c r="D53" i="19"/>
  <c r="C53" i="19"/>
  <c r="G52" i="19"/>
  <c r="D52" i="19"/>
  <c r="C52" i="19"/>
  <c r="G51" i="19"/>
  <c r="D51" i="19"/>
  <c r="C51" i="19"/>
  <c r="G50" i="19"/>
  <c r="D50" i="19"/>
  <c r="C50" i="19"/>
  <c r="G49" i="19"/>
  <c r="D49" i="19"/>
  <c r="C49" i="19"/>
  <c r="G48" i="19"/>
  <c r="D48" i="19"/>
  <c r="C48" i="19"/>
  <c r="G47" i="19"/>
  <c r="D47" i="19"/>
  <c r="C47" i="19"/>
  <c r="G46" i="19"/>
  <c r="D46" i="19"/>
  <c r="C46" i="19"/>
  <c r="G45" i="19"/>
  <c r="D45" i="19"/>
  <c r="C45" i="19"/>
  <c r="G44" i="19"/>
  <c r="D44" i="19"/>
  <c r="C44" i="19"/>
  <c r="G43" i="19"/>
  <c r="D43" i="19"/>
  <c r="C43" i="19"/>
  <c r="G42" i="19"/>
  <c r="D42" i="19"/>
  <c r="C42" i="19"/>
  <c r="G41" i="19"/>
  <c r="D41" i="19"/>
  <c r="C41" i="19"/>
  <c r="G40" i="19"/>
  <c r="D40" i="19"/>
  <c r="C40" i="19"/>
  <c r="G39" i="19"/>
  <c r="D39" i="19"/>
  <c r="C39" i="19"/>
  <c r="G38" i="19"/>
  <c r="D38" i="19"/>
  <c r="C38" i="19"/>
  <c r="G37" i="19"/>
  <c r="D37" i="19"/>
  <c r="C37" i="19"/>
  <c r="G36" i="19"/>
  <c r="D36" i="19"/>
  <c r="C36" i="19"/>
  <c r="G35" i="19"/>
  <c r="D35" i="19"/>
  <c r="C35" i="19"/>
  <c r="G34" i="19"/>
  <c r="D34" i="19"/>
  <c r="C34" i="19"/>
  <c r="G33" i="19"/>
  <c r="D33" i="19"/>
  <c r="C33" i="19"/>
  <c r="G32" i="19"/>
  <c r="D32" i="19"/>
  <c r="C32" i="19"/>
  <c r="G31" i="19"/>
  <c r="D31" i="19"/>
  <c r="C31" i="19"/>
  <c r="G30" i="19"/>
  <c r="D30" i="19"/>
  <c r="C30" i="19"/>
  <c r="G29" i="19"/>
  <c r="D29" i="19"/>
  <c r="C29" i="19"/>
  <c r="G28" i="19"/>
  <c r="D28" i="19"/>
  <c r="C28" i="19"/>
  <c r="G27" i="19"/>
  <c r="D27" i="19"/>
  <c r="C27" i="19"/>
  <c r="G26" i="19"/>
  <c r="D26" i="19"/>
  <c r="C26" i="19"/>
  <c r="G25" i="19"/>
  <c r="D25" i="19"/>
  <c r="C25" i="19"/>
  <c r="G24" i="19"/>
  <c r="D24" i="19"/>
  <c r="C24" i="19"/>
  <c r="G23" i="19"/>
  <c r="D23" i="19"/>
  <c r="C23" i="19"/>
  <c r="G22" i="19"/>
  <c r="D22" i="19"/>
  <c r="C22" i="19"/>
  <c r="G21" i="19"/>
  <c r="D21" i="19"/>
  <c r="C21" i="19"/>
  <c r="G20" i="19"/>
  <c r="D20" i="19"/>
  <c r="C20" i="19"/>
  <c r="G19" i="19"/>
  <c r="D19" i="19"/>
  <c r="C19" i="19"/>
  <c r="G18" i="19"/>
  <c r="D18" i="19"/>
  <c r="C18" i="19"/>
  <c r="G17" i="19"/>
  <c r="D17" i="19"/>
  <c r="C17" i="19"/>
  <c r="G16" i="19"/>
  <c r="D16" i="19"/>
  <c r="C16" i="19"/>
  <c r="G15" i="19"/>
  <c r="D15" i="19"/>
  <c r="C15" i="19"/>
  <c r="G14" i="19"/>
  <c r="D14" i="19"/>
  <c r="C14" i="19"/>
  <c r="G13" i="19"/>
  <c r="D13" i="19"/>
  <c r="C13" i="19"/>
  <c r="G12" i="19"/>
  <c r="D12" i="19"/>
  <c r="C12" i="19"/>
  <c r="G11" i="19"/>
  <c r="D11" i="19"/>
  <c r="C11" i="19"/>
  <c r="G10" i="19"/>
  <c r="D10" i="19"/>
  <c r="C10" i="19"/>
  <c r="G9" i="19"/>
  <c r="D9" i="19"/>
  <c r="C9" i="19"/>
  <c r="G8" i="19"/>
  <c r="E8" i="19"/>
  <c r="F8" i="19" s="1"/>
  <c r="D8" i="19"/>
  <c r="C8" i="19"/>
  <c r="G7" i="19"/>
  <c r="D7" i="19"/>
  <c r="C7" i="19"/>
  <c r="J6" i="19"/>
  <c r="G6" i="19"/>
  <c r="D6" i="19"/>
  <c r="C6" i="19"/>
  <c r="J5" i="19"/>
  <c r="J8" i="19" s="1"/>
  <c r="G5" i="19"/>
  <c r="D5" i="19"/>
  <c r="C5" i="19"/>
  <c r="G4" i="19"/>
  <c r="D4" i="19"/>
  <c r="C4" i="19"/>
  <c r="J3" i="19"/>
  <c r="G3" i="19"/>
  <c r="D3" i="19"/>
  <c r="C3" i="19"/>
  <c r="J2" i="19"/>
  <c r="G2" i="19"/>
  <c r="E2" i="19"/>
  <c r="F2" i="19" s="1"/>
  <c r="D2" i="19"/>
  <c r="C2" i="19"/>
  <c r="J1" i="19"/>
  <c r="J12" i="18"/>
  <c r="J11" i="18"/>
  <c r="G370" i="18"/>
  <c r="D370" i="18"/>
  <c r="C370" i="18"/>
  <c r="G369" i="18"/>
  <c r="D369" i="18"/>
  <c r="C369" i="18"/>
  <c r="G368" i="18"/>
  <c r="D368" i="18"/>
  <c r="C368" i="18"/>
  <c r="G367" i="18"/>
  <c r="D367" i="18"/>
  <c r="C367" i="18"/>
  <c r="G366" i="18"/>
  <c r="D366" i="18"/>
  <c r="C366" i="18"/>
  <c r="G365" i="18"/>
  <c r="D365" i="18"/>
  <c r="C365" i="18"/>
  <c r="G364" i="18"/>
  <c r="D364" i="18"/>
  <c r="C364" i="18"/>
  <c r="G363" i="18"/>
  <c r="D363" i="18"/>
  <c r="C363" i="18"/>
  <c r="G362" i="18"/>
  <c r="D362" i="18"/>
  <c r="C362" i="18"/>
  <c r="G361" i="18"/>
  <c r="D361" i="18"/>
  <c r="C361" i="18"/>
  <c r="G360" i="18"/>
  <c r="D360" i="18"/>
  <c r="C360" i="18"/>
  <c r="G359" i="18"/>
  <c r="D359" i="18"/>
  <c r="C359" i="18"/>
  <c r="G358" i="18"/>
  <c r="D358" i="18"/>
  <c r="C358" i="18"/>
  <c r="G357" i="18"/>
  <c r="D357" i="18"/>
  <c r="C357" i="18"/>
  <c r="G356" i="18"/>
  <c r="D356" i="18"/>
  <c r="C356" i="18"/>
  <c r="G355" i="18"/>
  <c r="D355" i="18"/>
  <c r="C355" i="18"/>
  <c r="G354" i="18"/>
  <c r="D354" i="18"/>
  <c r="C354" i="18"/>
  <c r="G353" i="18"/>
  <c r="D353" i="18"/>
  <c r="C353" i="18"/>
  <c r="G352" i="18"/>
  <c r="D352" i="18"/>
  <c r="C352" i="18"/>
  <c r="G351" i="18"/>
  <c r="D351" i="18"/>
  <c r="C351" i="18"/>
  <c r="G350" i="18"/>
  <c r="D350" i="18"/>
  <c r="C350" i="18"/>
  <c r="G349" i="18"/>
  <c r="D349" i="18"/>
  <c r="C349" i="18"/>
  <c r="G348" i="18"/>
  <c r="D348" i="18"/>
  <c r="C348" i="18"/>
  <c r="G347" i="18"/>
  <c r="D347" i="18"/>
  <c r="C347" i="18"/>
  <c r="G346" i="18"/>
  <c r="D346" i="18"/>
  <c r="C346" i="18"/>
  <c r="G345" i="18"/>
  <c r="D345" i="18"/>
  <c r="C345" i="18"/>
  <c r="G344" i="18"/>
  <c r="D344" i="18"/>
  <c r="C344" i="18"/>
  <c r="G343" i="18"/>
  <c r="D343" i="18"/>
  <c r="C343" i="18"/>
  <c r="G342" i="18"/>
  <c r="D342" i="18"/>
  <c r="C342" i="18"/>
  <c r="G341" i="18"/>
  <c r="D341" i="18"/>
  <c r="C341" i="18"/>
  <c r="G340" i="18"/>
  <c r="D340" i="18"/>
  <c r="C340" i="18"/>
  <c r="G339" i="18"/>
  <c r="D339" i="18"/>
  <c r="C339" i="18"/>
  <c r="G338" i="18"/>
  <c r="D338" i="18"/>
  <c r="C338" i="18"/>
  <c r="G337" i="18"/>
  <c r="D337" i="18"/>
  <c r="C337" i="18"/>
  <c r="G336" i="18"/>
  <c r="D336" i="18"/>
  <c r="C336" i="18"/>
  <c r="G335" i="18"/>
  <c r="D335" i="18"/>
  <c r="C335" i="18"/>
  <c r="G334" i="18"/>
  <c r="D334" i="18"/>
  <c r="C334" i="18"/>
  <c r="G333" i="18"/>
  <c r="D333" i="18"/>
  <c r="C333" i="18"/>
  <c r="G332" i="18"/>
  <c r="D332" i="18"/>
  <c r="C332" i="18"/>
  <c r="G331" i="18"/>
  <c r="D331" i="18"/>
  <c r="C331" i="18"/>
  <c r="G330" i="18"/>
  <c r="D330" i="18"/>
  <c r="C330" i="18"/>
  <c r="G329" i="18"/>
  <c r="D329" i="18"/>
  <c r="C329" i="18"/>
  <c r="G328" i="18"/>
  <c r="D328" i="18"/>
  <c r="C328" i="18"/>
  <c r="G327" i="18"/>
  <c r="D327" i="18"/>
  <c r="C327" i="18"/>
  <c r="G326" i="18"/>
  <c r="D326" i="18"/>
  <c r="C326" i="18"/>
  <c r="G325" i="18"/>
  <c r="D325" i="18"/>
  <c r="C325" i="18"/>
  <c r="G324" i="18"/>
  <c r="D324" i="18"/>
  <c r="C324" i="18"/>
  <c r="G323" i="18"/>
  <c r="D323" i="18"/>
  <c r="C323" i="18"/>
  <c r="G322" i="18"/>
  <c r="D322" i="18"/>
  <c r="C322" i="18"/>
  <c r="G321" i="18"/>
  <c r="D321" i="18"/>
  <c r="C321" i="18"/>
  <c r="G320" i="18"/>
  <c r="D320" i="18"/>
  <c r="C320" i="18"/>
  <c r="G319" i="18"/>
  <c r="D319" i="18"/>
  <c r="C319" i="18"/>
  <c r="G318" i="18"/>
  <c r="D318" i="18"/>
  <c r="C318" i="18"/>
  <c r="G317" i="18"/>
  <c r="D317" i="18"/>
  <c r="C317" i="18"/>
  <c r="G316" i="18"/>
  <c r="D316" i="18"/>
  <c r="C316" i="18"/>
  <c r="G315" i="18"/>
  <c r="D315" i="18"/>
  <c r="C315" i="18"/>
  <c r="G314" i="18"/>
  <c r="D314" i="18"/>
  <c r="C314" i="18"/>
  <c r="G313" i="18"/>
  <c r="D313" i="18"/>
  <c r="C313" i="18"/>
  <c r="G312" i="18"/>
  <c r="D312" i="18"/>
  <c r="C312" i="18"/>
  <c r="G311" i="18"/>
  <c r="D311" i="18"/>
  <c r="C311" i="18"/>
  <c r="G310" i="18"/>
  <c r="D310" i="18"/>
  <c r="C310" i="18"/>
  <c r="G309" i="18"/>
  <c r="D309" i="18"/>
  <c r="C309" i="18"/>
  <c r="G308" i="18"/>
  <c r="D308" i="18"/>
  <c r="C308" i="18"/>
  <c r="G307" i="18"/>
  <c r="D307" i="18"/>
  <c r="C307" i="18"/>
  <c r="G306" i="18"/>
  <c r="D306" i="18"/>
  <c r="C306" i="18"/>
  <c r="G305" i="18"/>
  <c r="D305" i="18"/>
  <c r="C305" i="18"/>
  <c r="G304" i="18"/>
  <c r="D304" i="18"/>
  <c r="C304" i="18"/>
  <c r="G303" i="18"/>
  <c r="D303" i="18"/>
  <c r="C303" i="18"/>
  <c r="G302" i="18"/>
  <c r="D302" i="18"/>
  <c r="C302" i="18"/>
  <c r="G301" i="18"/>
  <c r="D301" i="18"/>
  <c r="C301" i="18"/>
  <c r="G300" i="18"/>
  <c r="D300" i="18"/>
  <c r="C300" i="18"/>
  <c r="G299" i="18"/>
  <c r="D299" i="18"/>
  <c r="C299" i="18"/>
  <c r="G298" i="18"/>
  <c r="D298" i="18"/>
  <c r="C298" i="18"/>
  <c r="G297" i="18"/>
  <c r="D297" i="18"/>
  <c r="C297" i="18"/>
  <c r="G296" i="18"/>
  <c r="D296" i="18"/>
  <c r="C296" i="18"/>
  <c r="G295" i="18"/>
  <c r="D295" i="18"/>
  <c r="C295" i="18"/>
  <c r="G294" i="18"/>
  <c r="D294" i="18"/>
  <c r="C294" i="18"/>
  <c r="G293" i="18"/>
  <c r="D293" i="18"/>
  <c r="C293" i="18"/>
  <c r="G292" i="18"/>
  <c r="D292" i="18"/>
  <c r="C292" i="18"/>
  <c r="G291" i="18"/>
  <c r="D291" i="18"/>
  <c r="C291" i="18"/>
  <c r="G290" i="18"/>
  <c r="D290" i="18"/>
  <c r="C290" i="18"/>
  <c r="G289" i="18"/>
  <c r="D289" i="18"/>
  <c r="C289" i="18"/>
  <c r="G288" i="18"/>
  <c r="D288" i="18"/>
  <c r="C288" i="18"/>
  <c r="G287" i="18"/>
  <c r="D287" i="18"/>
  <c r="C287" i="18"/>
  <c r="G286" i="18"/>
  <c r="D286" i="18"/>
  <c r="C286" i="18"/>
  <c r="G285" i="18"/>
  <c r="D285" i="18"/>
  <c r="C285" i="18"/>
  <c r="G284" i="18"/>
  <c r="D284" i="18"/>
  <c r="C284" i="18"/>
  <c r="G283" i="18"/>
  <c r="D283" i="18"/>
  <c r="C283" i="18"/>
  <c r="G282" i="18"/>
  <c r="D282" i="18"/>
  <c r="C282" i="18"/>
  <c r="G281" i="18"/>
  <c r="D281" i="18"/>
  <c r="C281" i="18"/>
  <c r="G280" i="18"/>
  <c r="D280" i="18"/>
  <c r="C280" i="18"/>
  <c r="G279" i="18"/>
  <c r="D279" i="18"/>
  <c r="C279" i="18"/>
  <c r="G278" i="18"/>
  <c r="D278" i="18"/>
  <c r="C278" i="18"/>
  <c r="G277" i="18"/>
  <c r="D277" i="18"/>
  <c r="C277" i="18"/>
  <c r="G276" i="18"/>
  <c r="D276" i="18"/>
  <c r="C276" i="18"/>
  <c r="G275" i="18"/>
  <c r="D275" i="18"/>
  <c r="C275" i="18"/>
  <c r="G274" i="18"/>
  <c r="D274" i="18"/>
  <c r="C274" i="18"/>
  <c r="G273" i="18"/>
  <c r="D273" i="18"/>
  <c r="C273" i="18"/>
  <c r="G272" i="18"/>
  <c r="D272" i="18"/>
  <c r="C272" i="18"/>
  <c r="G271" i="18"/>
  <c r="D271" i="18"/>
  <c r="C271" i="18"/>
  <c r="G270" i="18"/>
  <c r="D270" i="18"/>
  <c r="C270" i="18"/>
  <c r="G269" i="18"/>
  <c r="D269" i="18"/>
  <c r="C269" i="18"/>
  <c r="G268" i="18"/>
  <c r="D268" i="18"/>
  <c r="C268" i="18"/>
  <c r="G267" i="18"/>
  <c r="D267" i="18"/>
  <c r="C267" i="18"/>
  <c r="G266" i="18"/>
  <c r="D266" i="18"/>
  <c r="C266" i="18"/>
  <c r="G265" i="18"/>
  <c r="D265" i="18"/>
  <c r="C265" i="18"/>
  <c r="G264" i="18"/>
  <c r="D264" i="18"/>
  <c r="C264" i="18"/>
  <c r="G263" i="18"/>
  <c r="D263" i="18"/>
  <c r="C263" i="18"/>
  <c r="G262" i="18"/>
  <c r="D262" i="18"/>
  <c r="C262" i="18"/>
  <c r="G261" i="18"/>
  <c r="D261" i="18"/>
  <c r="C261" i="18"/>
  <c r="G260" i="18"/>
  <c r="D260" i="18"/>
  <c r="C260" i="18"/>
  <c r="G259" i="18"/>
  <c r="D259" i="18"/>
  <c r="C259" i="18"/>
  <c r="G258" i="18"/>
  <c r="D258" i="18"/>
  <c r="C258" i="18"/>
  <c r="G257" i="18"/>
  <c r="D257" i="18"/>
  <c r="C257" i="18"/>
  <c r="G256" i="18"/>
  <c r="D256" i="18"/>
  <c r="C256" i="18"/>
  <c r="G255" i="18"/>
  <c r="D255" i="18"/>
  <c r="C255" i="18"/>
  <c r="G254" i="18"/>
  <c r="D254" i="18"/>
  <c r="C254" i="18"/>
  <c r="G253" i="18"/>
  <c r="D253" i="18"/>
  <c r="C253" i="18"/>
  <c r="G252" i="18"/>
  <c r="D252" i="18"/>
  <c r="C252" i="18"/>
  <c r="G251" i="18"/>
  <c r="D251" i="18"/>
  <c r="C251" i="18"/>
  <c r="G250" i="18"/>
  <c r="D250" i="18"/>
  <c r="C250" i="18"/>
  <c r="G249" i="18"/>
  <c r="D249" i="18"/>
  <c r="C249" i="18"/>
  <c r="G248" i="18"/>
  <c r="D248" i="18"/>
  <c r="C248" i="18"/>
  <c r="G247" i="18"/>
  <c r="D247" i="18"/>
  <c r="C247" i="18"/>
  <c r="G246" i="18"/>
  <c r="D246" i="18"/>
  <c r="C246" i="18"/>
  <c r="G245" i="18"/>
  <c r="D245" i="18"/>
  <c r="C245" i="18"/>
  <c r="G244" i="18"/>
  <c r="D244" i="18"/>
  <c r="C244" i="18"/>
  <c r="G243" i="18"/>
  <c r="D243" i="18"/>
  <c r="C243" i="18"/>
  <c r="G242" i="18"/>
  <c r="D242" i="18"/>
  <c r="C242" i="18"/>
  <c r="G241" i="18"/>
  <c r="D241" i="18"/>
  <c r="C241" i="18"/>
  <c r="G240" i="18"/>
  <c r="D240" i="18"/>
  <c r="C240" i="18"/>
  <c r="G239" i="18"/>
  <c r="D239" i="18"/>
  <c r="C239" i="18"/>
  <c r="G238" i="18"/>
  <c r="D238" i="18"/>
  <c r="C238" i="18"/>
  <c r="G237" i="18"/>
  <c r="D237" i="18"/>
  <c r="C237" i="18"/>
  <c r="G236" i="18"/>
  <c r="D236" i="18"/>
  <c r="C236" i="18"/>
  <c r="G235" i="18"/>
  <c r="D235" i="18"/>
  <c r="C235" i="18"/>
  <c r="G234" i="18"/>
  <c r="D234" i="18"/>
  <c r="C234" i="18"/>
  <c r="G233" i="18"/>
  <c r="D233" i="18"/>
  <c r="C233" i="18"/>
  <c r="G232" i="18"/>
  <c r="D232" i="18"/>
  <c r="C232" i="18"/>
  <c r="G231" i="18"/>
  <c r="D231" i="18"/>
  <c r="C231" i="18"/>
  <c r="G230" i="18"/>
  <c r="D230" i="18"/>
  <c r="C230" i="18"/>
  <c r="G229" i="18"/>
  <c r="D229" i="18"/>
  <c r="C229" i="18"/>
  <c r="G228" i="18"/>
  <c r="D228" i="18"/>
  <c r="C228" i="18"/>
  <c r="G227" i="18"/>
  <c r="D227" i="18"/>
  <c r="C227" i="18"/>
  <c r="G226" i="18"/>
  <c r="D226" i="18"/>
  <c r="C226" i="18"/>
  <c r="G225" i="18"/>
  <c r="D225" i="18"/>
  <c r="C225" i="18"/>
  <c r="G224" i="18"/>
  <c r="D224" i="18"/>
  <c r="C224" i="18"/>
  <c r="G223" i="18"/>
  <c r="D223" i="18"/>
  <c r="C223" i="18"/>
  <c r="G222" i="18"/>
  <c r="D222" i="18"/>
  <c r="C222" i="18"/>
  <c r="G221" i="18"/>
  <c r="D221" i="18"/>
  <c r="C221" i="18"/>
  <c r="G220" i="18"/>
  <c r="D220" i="18"/>
  <c r="C220" i="18"/>
  <c r="G219" i="18"/>
  <c r="D219" i="18"/>
  <c r="C219" i="18"/>
  <c r="G218" i="18"/>
  <c r="D218" i="18"/>
  <c r="C218" i="18"/>
  <c r="G217" i="18"/>
  <c r="D217" i="18"/>
  <c r="C217" i="18"/>
  <c r="G216" i="18"/>
  <c r="D216" i="18"/>
  <c r="C216" i="18"/>
  <c r="G215" i="18"/>
  <c r="D215" i="18"/>
  <c r="C215" i="18"/>
  <c r="G214" i="18"/>
  <c r="D214" i="18"/>
  <c r="C214" i="18"/>
  <c r="G213" i="18"/>
  <c r="D213" i="18"/>
  <c r="C213" i="18"/>
  <c r="G212" i="18"/>
  <c r="D212" i="18"/>
  <c r="C212" i="18"/>
  <c r="G211" i="18"/>
  <c r="D211" i="18"/>
  <c r="C211" i="18"/>
  <c r="G210" i="18"/>
  <c r="D210" i="18"/>
  <c r="C210" i="18"/>
  <c r="G209" i="18"/>
  <c r="D209" i="18"/>
  <c r="C209" i="18"/>
  <c r="G208" i="18"/>
  <c r="D208" i="18"/>
  <c r="C208" i="18"/>
  <c r="G207" i="18"/>
  <c r="D207" i="18"/>
  <c r="C207" i="18"/>
  <c r="G206" i="18"/>
  <c r="D206" i="18"/>
  <c r="C206" i="18"/>
  <c r="G205" i="18"/>
  <c r="D205" i="18"/>
  <c r="C205" i="18"/>
  <c r="G204" i="18"/>
  <c r="D204" i="18"/>
  <c r="C204" i="18"/>
  <c r="G203" i="18"/>
  <c r="D203" i="18"/>
  <c r="C203" i="18"/>
  <c r="G202" i="18"/>
  <c r="D202" i="18"/>
  <c r="C202" i="18"/>
  <c r="G201" i="18"/>
  <c r="D201" i="18"/>
  <c r="C201" i="18"/>
  <c r="G200" i="18"/>
  <c r="D200" i="18"/>
  <c r="C200" i="18"/>
  <c r="G199" i="18"/>
  <c r="D199" i="18"/>
  <c r="C199" i="18"/>
  <c r="G198" i="18"/>
  <c r="D198" i="18"/>
  <c r="C198" i="18"/>
  <c r="G197" i="18"/>
  <c r="D197" i="18"/>
  <c r="C197" i="18"/>
  <c r="G196" i="18"/>
  <c r="D196" i="18"/>
  <c r="C196" i="18"/>
  <c r="G195" i="18"/>
  <c r="D195" i="18"/>
  <c r="C195" i="18"/>
  <c r="G194" i="18"/>
  <c r="D194" i="18"/>
  <c r="C194" i="18"/>
  <c r="G193" i="18"/>
  <c r="D193" i="18"/>
  <c r="C193" i="18"/>
  <c r="G192" i="18"/>
  <c r="D192" i="18"/>
  <c r="C192" i="18"/>
  <c r="G191" i="18"/>
  <c r="D191" i="18"/>
  <c r="C191" i="18"/>
  <c r="G190" i="18"/>
  <c r="D190" i="18"/>
  <c r="C190" i="18"/>
  <c r="G189" i="18"/>
  <c r="D189" i="18"/>
  <c r="C189" i="18"/>
  <c r="G188" i="18"/>
  <c r="D188" i="18"/>
  <c r="C188" i="18"/>
  <c r="G187" i="18"/>
  <c r="D187" i="18"/>
  <c r="C187" i="18"/>
  <c r="G186" i="18"/>
  <c r="D186" i="18"/>
  <c r="C186" i="18"/>
  <c r="G185" i="18"/>
  <c r="D185" i="18"/>
  <c r="C185" i="18"/>
  <c r="G184" i="18"/>
  <c r="D184" i="18"/>
  <c r="C184" i="18"/>
  <c r="G183" i="18"/>
  <c r="D183" i="18"/>
  <c r="C183" i="18"/>
  <c r="G182" i="18"/>
  <c r="D182" i="18"/>
  <c r="C182" i="18"/>
  <c r="G181" i="18"/>
  <c r="D181" i="18"/>
  <c r="C181" i="18"/>
  <c r="G180" i="18"/>
  <c r="D180" i="18"/>
  <c r="C180" i="18"/>
  <c r="G179" i="18"/>
  <c r="D179" i="18"/>
  <c r="C179" i="18"/>
  <c r="G178" i="18"/>
  <c r="D178" i="18"/>
  <c r="C178" i="18"/>
  <c r="G177" i="18"/>
  <c r="D177" i="18"/>
  <c r="C177" i="18"/>
  <c r="G176" i="18"/>
  <c r="D176" i="18"/>
  <c r="C176" i="18"/>
  <c r="G175" i="18"/>
  <c r="D175" i="18"/>
  <c r="C175" i="18"/>
  <c r="G174" i="18"/>
  <c r="D174" i="18"/>
  <c r="C174" i="18"/>
  <c r="G173" i="18"/>
  <c r="D173" i="18"/>
  <c r="C173" i="18"/>
  <c r="G172" i="18"/>
  <c r="D172" i="18"/>
  <c r="C172" i="18"/>
  <c r="G171" i="18"/>
  <c r="D171" i="18"/>
  <c r="C171" i="18"/>
  <c r="G170" i="18"/>
  <c r="D170" i="18"/>
  <c r="C170" i="18"/>
  <c r="G169" i="18"/>
  <c r="D169" i="18"/>
  <c r="C169" i="18"/>
  <c r="G168" i="18"/>
  <c r="D168" i="18"/>
  <c r="C168" i="18"/>
  <c r="G167" i="18"/>
  <c r="D167" i="18"/>
  <c r="C167" i="18"/>
  <c r="G166" i="18"/>
  <c r="D166" i="18"/>
  <c r="C166" i="18"/>
  <c r="G165" i="18"/>
  <c r="D165" i="18"/>
  <c r="C165" i="18"/>
  <c r="G164" i="18"/>
  <c r="D164" i="18"/>
  <c r="C164" i="18"/>
  <c r="G163" i="18"/>
  <c r="D163" i="18"/>
  <c r="C163" i="18"/>
  <c r="G162" i="18"/>
  <c r="D162" i="18"/>
  <c r="C162" i="18"/>
  <c r="G161" i="18"/>
  <c r="D161" i="18"/>
  <c r="C161" i="18"/>
  <c r="G160" i="18"/>
  <c r="D160" i="18"/>
  <c r="C160" i="18"/>
  <c r="G159" i="18"/>
  <c r="D159" i="18"/>
  <c r="C159" i="18"/>
  <c r="G158" i="18"/>
  <c r="D158" i="18"/>
  <c r="C158" i="18"/>
  <c r="G157" i="18"/>
  <c r="D157" i="18"/>
  <c r="C157" i="18"/>
  <c r="G156" i="18"/>
  <c r="D156" i="18"/>
  <c r="C156" i="18"/>
  <c r="G155" i="18"/>
  <c r="D155" i="18"/>
  <c r="C155" i="18"/>
  <c r="G154" i="18"/>
  <c r="D154" i="18"/>
  <c r="C154" i="18"/>
  <c r="G153" i="18"/>
  <c r="D153" i="18"/>
  <c r="C153" i="18"/>
  <c r="G152" i="18"/>
  <c r="D152" i="18"/>
  <c r="C152" i="18"/>
  <c r="G151" i="18"/>
  <c r="D151" i="18"/>
  <c r="C151" i="18"/>
  <c r="G150" i="18"/>
  <c r="D150" i="18"/>
  <c r="C150" i="18"/>
  <c r="G149" i="18"/>
  <c r="D149" i="18"/>
  <c r="C149" i="18"/>
  <c r="G148" i="18"/>
  <c r="D148" i="18"/>
  <c r="C148" i="18"/>
  <c r="G147" i="18"/>
  <c r="D147" i="18"/>
  <c r="C147" i="18"/>
  <c r="G146" i="18"/>
  <c r="D146" i="18"/>
  <c r="C146" i="18"/>
  <c r="G145" i="18"/>
  <c r="D145" i="18"/>
  <c r="C145" i="18"/>
  <c r="G144" i="18"/>
  <c r="D144" i="18"/>
  <c r="C144" i="18"/>
  <c r="G143" i="18"/>
  <c r="D143" i="18"/>
  <c r="C143" i="18"/>
  <c r="G142" i="18"/>
  <c r="D142" i="18"/>
  <c r="C142" i="18"/>
  <c r="G141" i="18"/>
  <c r="D141" i="18"/>
  <c r="C141" i="18"/>
  <c r="G140" i="18"/>
  <c r="D140" i="18"/>
  <c r="C140" i="18"/>
  <c r="G139" i="18"/>
  <c r="D139" i="18"/>
  <c r="C139" i="18"/>
  <c r="G138" i="18"/>
  <c r="D138" i="18"/>
  <c r="C138" i="18"/>
  <c r="G137" i="18"/>
  <c r="D137" i="18"/>
  <c r="C137" i="18"/>
  <c r="G136" i="18"/>
  <c r="D136" i="18"/>
  <c r="C136" i="18"/>
  <c r="G135" i="18"/>
  <c r="D135" i="18"/>
  <c r="C135" i="18"/>
  <c r="G134" i="18"/>
  <c r="D134" i="18"/>
  <c r="C134" i="18"/>
  <c r="G133" i="18"/>
  <c r="D133" i="18"/>
  <c r="C133" i="18"/>
  <c r="G132" i="18"/>
  <c r="D132" i="18"/>
  <c r="C132" i="18"/>
  <c r="G131" i="18"/>
  <c r="D131" i="18"/>
  <c r="C131" i="18"/>
  <c r="G130" i="18"/>
  <c r="D130" i="18"/>
  <c r="C130" i="18"/>
  <c r="G129" i="18"/>
  <c r="D129" i="18"/>
  <c r="C129" i="18"/>
  <c r="G128" i="18"/>
  <c r="D128" i="18"/>
  <c r="C128" i="18"/>
  <c r="G127" i="18"/>
  <c r="D127" i="18"/>
  <c r="C127" i="18"/>
  <c r="G126" i="18"/>
  <c r="D126" i="18"/>
  <c r="C126" i="18"/>
  <c r="G125" i="18"/>
  <c r="D125" i="18"/>
  <c r="C125" i="18"/>
  <c r="G124" i="18"/>
  <c r="D124" i="18"/>
  <c r="C124" i="18"/>
  <c r="G123" i="18"/>
  <c r="D123" i="18"/>
  <c r="C123" i="18"/>
  <c r="G122" i="18"/>
  <c r="D122" i="18"/>
  <c r="C122" i="18"/>
  <c r="G121" i="18"/>
  <c r="D121" i="18"/>
  <c r="C121" i="18"/>
  <c r="G120" i="18"/>
  <c r="D120" i="18"/>
  <c r="C120" i="18"/>
  <c r="G119" i="18"/>
  <c r="D119" i="18"/>
  <c r="C119" i="18"/>
  <c r="G118" i="18"/>
  <c r="D118" i="18"/>
  <c r="C118" i="18"/>
  <c r="G117" i="18"/>
  <c r="D117" i="18"/>
  <c r="C117" i="18"/>
  <c r="G116" i="18"/>
  <c r="D116" i="18"/>
  <c r="C116" i="18"/>
  <c r="G115" i="18"/>
  <c r="D115" i="18"/>
  <c r="C115" i="18"/>
  <c r="G114" i="18"/>
  <c r="D114" i="18"/>
  <c r="C114" i="18"/>
  <c r="G113" i="18"/>
  <c r="D113" i="18"/>
  <c r="C113" i="18"/>
  <c r="G112" i="18"/>
  <c r="D112" i="18"/>
  <c r="C112" i="18"/>
  <c r="G111" i="18"/>
  <c r="D111" i="18"/>
  <c r="C111" i="18"/>
  <c r="G110" i="18"/>
  <c r="D110" i="18"/>
  <c r="C110" i="18"/>
  <c r="G109" i="18"/>
  <c r="D109" i="18"/>
  <c r="C109" i="18"/>
  <c r="G108" i="18"/>
  <c r="D108" i="18"/>
  <c r="C108" i="18"/>
  <c r="G107" i="18"/>
  <c r="D107" i="18"/>
  <c r="C107" i="18"/>
  <c r="G106" i="18"/>
  <c r="D106" i="18"/>
  <c r="C106" i="18"/>
  <c r="G105" i="18"/>
  <c r="D105" i="18"/>
  <c r="C105" i="18"/>
  <c r="G104" i="18"/>
  <c r="D104" i="18"/>
  <c r="C104" i="18"/>
  <c r="G103" i="18"/>
  <c r="D103" i="18"/>
  <c r="C103" i="18"/>
  <c r="G102" i="18"/>
  <c r="D102" i="18"/>
  <c r="C102" i="18"/>
  <c r="G101" i="18"/>
  <c r="D101" i="18"/>
  <c r="C101" i="18"/>
  <c r="G100" i="18"/>
  <c r="D100" i="18"/>
  <c r="C100" i="18"/>
  <c r="G99" i="18"/>
  <c r="D99" i="18"/>
  <c r="C99" i="18"/>
  <c r="G98" i="18"/>
  <c r="D98" i="18"/>
  <c r="C98" i="18"/>
  <c r="G97" i="18"/>
  <c r="D97" i="18"/>
  <c r="C97" i="18"/>
  <c r="G96" i="18"/>
  <c r="D96" i="18"/>
  <c r="C96" i="18"/>
  <c r="G95" i="18"/>
  <c r="D95" i="18"/>
  <c r="C95" i="18"/>
  <c r="G94" i="18"/>
  <c r="D94" i="18"/>
  <c r="C94" i="18"/>
  <c r="G93" i="18"/>
  <c r="D93" i="18"/>
  <c r="C93" i="18"/>
  <c r="G92" i="18"/>
  <c r="D92" i="18"/>
  <c r="C92" i="18"/>
  <c r="G91" i="18"/>
  <c r="D91" i="18"/>
  <c r="C91" i="18"/>
  <c r="G90" i="18"/>
  <c r="D90" i="18"/>
  <c r="C90" i="18"/>
  <c r="G89" i="18"/>
  <c r="D89" i="18"/>
  <c r="C89" i="18"/>
  <c r="G88" i="18"/>
  <c r="D88" i="18"/>
  <c r="C88" i="18"/>
  <c r="G87" i="18"/>
  <c r="D87" i="18"/>
  <c r="C87" i="18"/>
  <c r="G86" i="18"/>
  <c r="D86" i="18"/>
  <c r="C86" i="18"/>
  <c r="G85" i="18"/>
  <c r="D85" i="18"/>
  <c r="C85" i="18"/>
  <c r="G84" i="18"/>
  <c r="D84" i="18"/>
  <c r="C84" i="18"/>
  <c r="G83" i="18"/>
  <c r="D83" i="18"/>
  <c r="C83" i="18"/>
  <c r="G82" i="18"/>
  <c r="D82" i="18"/>
  <c r="C82" i="18"/>
  <c r="G81" i="18"/>
  <c r="D81" i="18"/>
  <c r="C81" i="18"/>
  <c r="G80" i="18"/>
  <c r="D80" i="18"/>
  <c r="C80" i="18"/>
  <c r="G79" i="18"/>
  <c r="D79" i="18"/>
  <c r="C79" i="18"/>
  <c r="G78" i="18"/>
  <c r="D78" i="18"/>
  <c r="C78" i="18"/>
  <c r="G77" i="18"/>
  <c r="D77" i="18"/>
  <c r="C77" i="18"/>
  <c r="G76" i="18"/>
  <c r="D76" i="18"/>
  <c r="C76" i="18"/>
  <c r="G75" i="18"/>
  <c r="D75" i="18"/>
  <c r="C75" i="18"/>
  <c r="G74" i="18"/>
  <c r="D74" i="18"/>
  <c r="C74" i="18"/>
  <c r="G73" i="18"/>
  <c r="D73" i="18"/>
  <c r="C73" i="18"/>
  <c r="G72" i="18"/>
  <c r="D72" i="18"/>
  <c r="C72" i="18"/>
  <c r="G71" i="18"/>
  <c r="D71" i="18"/>
  <c r="C71" i="18"/>
  <c r="G70" i="18"/>
  <c r="D70" i="18"/>
  <c r="C70" i="18"/>
  <c r="G69" i="18"/>
  <c r="D69" i="18"/>
  <c r="C69" i="18"/>
  <c r="G68" i="18"/>
  <c r="D68" i="18"/>
  <c r="C68" i="18"/>
  <c r="G67" i="18"/>
  <c r="D67" i="18"/>
  <c r="C67" i="18"/>
  <c r="G66" i="18"/>
  <c r="D66" i="18"/>
  <c r="C66" i="18"/>
  <c r="G65" i="18"/>
  <c r="D65" i="18"/>
  <c r="C65" i="18"/>
  <c r="G64" i="18"/>
  <c r="D64" i="18"/>
  <c r="C64" i="18"/>
  <c r="G63" i="18"/>
  <c r="D63" i="18"/>
  <c r="C63" i="18"/>
  <c r="G62" i="18"/>
  <c r="D62" i="18"/>
  <c r="C62" i="18"/>
  <c r="G61" i="18"/>
  <c r="D61" i="18"/>
  <c r="C61" i="18"/>
  <c r="G60" i="18"/>
  <c r="D60" i="18"/>
  <c r="C60" i="18"/>
  <c r="G59" i="18"/>
  <c r="D59" i="18"/>
  <c r="C59" i="18"/>
  <c r="G58" i="18"/>
  <c r="D58" i="18"/>
  <c r="C58" i="18"/>
  <c r="G57" i="18"/>
  <c r="D57" i="18"/>
  <c r="C57" i="18"/>
  <c r="G56" i="18"/>
  <c r="D56" i="18"/>
  <c r="C56" i="18"/>
  <c r="G55" i="18"/>
  <c r="D55" i="18"/>
  <c r="C55" i="18"/>
  <c r="G54" i="18"/>
  <c r="D54" i="18"/>
  <c r="C54" i="18"/>
  <c r="G53" i="18"/>
  <c r="D53" i="18"/>
  <c r="C53" i="18"/>
  <c r="G52" i="18"/>
  <c r="D52" i="18"/>
  <c r="C52" i="18"/>
  <c r="G51" i="18"/>
  <c r="D51" i="18"/>
  <c r="C51" i="18"/>
  <c r="G50" i="18"/>
  <c r="D50" i="18"/>
  <c r="C50" i="18"/>
  <c r="G49" i="18"/>
  <c r="D49" i="18"/>
  <c r="C49" i="18"/>
  <c r="G48" i="18"/>
  <c r="D48" i="18"/>
  <c r="C48" i="18"/>
  <c r="G47" i="18"/>
  <c r="D47" i="18"/>
  <c r="C47" i="18"/>
  <c r="G46" i="18"/>
  <c r="D46" i="18"/>
  <c r="C46" i="18"/>
  <c r="G45" i="18"/>
  <c r="D45" i="18"/>
  <c r="C45" i="18"/>
  <c r="G44" i="18"/>
  <c r="D44" i="18"/>
  <c r="C44" i="18"/>
  <c r="G43" i="18"/>
  <c r="D43" i="18"/>
  <c r="C43" i="18"/>
  <c r="G42" i="18"/>
  <c r="D42" i="18"/>
  <c r="C42" i="18"/>
  <c r="G41" i="18"/>
  <c r="D41" i="18"/>
  <c r="C41" i="18"/>
  <c r="G40" i="18"/>
  <c r="D40" i="18"/>
  <c r="C40" i="18"/>
  <c r="G39" i="18"/>
  <c r="D39" i="18"/>
  <c r="C39" i="18"/>
  <c r="G38" i="18"/>
  <c r="D38" i="18"/>
  <c r="C38" i="18"/>
  <c r="G37" i="18"/>
  <c r="D37" i="18"/>
  <c r="C37" i="18"/>
  <c r="G36" i="18"/>
  <c r="D36" i="18"/>
  <c r="C36" i="18"/>
  <c r="G35" i="18"/>
  <c r="D35" i="18"/>
  <c r="C35" i="18"/>
  <c r="G34" i="18"/>
  <c r="D34" i="18"/>
  <c r="C34" i="18"/>
  <c r="G33" i="18"/>
  <c r="D33" i="18"/>
  <c r="C33" i="18"/>
  <c r="G32" i="18"/>
  <c r="D32" i="18"/>
  <c r="C32" i="18"/>
  <c r="G31" i="18"/>
  <c r="D31" i="18"/>
  <c r="C31" i="18"/>
  <c r="G30" i="18"/>
  <c r="D30" i="18"/>
  <c r="C30" i="18"/>
  <c r="G29" i="18"/>
  <c r="D29" i="18"/>
  <c r="C29" i="18"/>
  <c r="G28" i="18"/>
  <c r="D28" i="18"/>
  <c r="C28" i="18"/>
  <c r="G27" i="18"/>
  <c r="D27" i="18"/>
  <c r="C27" i="18"/>
  <c r="G26" i="18"/>
  <c r="D26" i="18"/>
  <c r="C26" i="18"/>
  <c r="G25" i="18"/>
  <c r="D25" i="18"/>
  <c r="C25" i="18"/>
  <c r="G24" i="18"/>
  <c r="D24" i="18"/>
  <c r="C24" i="18"/>
  <c r="G23" i="18"/>
  <c r="D23" i="18"/>
  <c r="C23" i="18"/>
  <c r="G22" i="18"/>
  <c r="D22" i="18"/>
  <c r="C22" i="18"/>
  <c r="G21" i="18"/>
  <c r="D21" i="18"/>
  <c r="C21" i="18"/>
  <c r="G20" i="18"/>
  <c r="D20" i="18"/>
  <c r="C20" i="18"/>
  <c r="G19" i="18"/>
  <c r="D19" i="18"/>
  <c r="C19" i="18"/>
  <c r="G18" i="18"/>
  <c r="D18" i="18"/>
  <c r="C18" i="18"/>
  <c r="G17" i="18"/>
  <c r="D17" i="18"/>
  <c r="C17" i="18"/>
  <c r="G16" i="18"/>
  <c r="D16" i="18"/>
  <c r="C16" i="18"/>
  <c r="G15" i="18"/>
  <c r="D15" i="18"/>
  <c r="C15" i="18"/>
  <c r="G14" i="18"/>
  <c r="D14" i="18"/>
  <c r="C14" i="18"/>
  <c r="G13" i="18"/>
  <c r="D13" i="18"/>
  <c r="C13" i="18"/>
  <c r="G12" i="18"/>
  <c r="D12" i="18"/>
  <c r="C12" i="18"/>
  <c r="E216" i="18"/>
  <c r="F216" i="18" s="1"/>
  <c r="G11" i="18"/>
  <c r="D11" i="18"/>
  <c r="C11" i="18"/>
  <c r="G10" i="18"/>
  <c r="D10" i="18"/>
  <c r="C10" i="18"/>
  <c r="G9" i="18"/>
  <c r="D9" i="18"/>
  <c r="C9" i="18"/>
  <c r="G8" i="18"/>
  <c r="D8" i="18"/>
  <c r="C8" i="18"/>
  <c r="G7" i="18"/>
  <c r="D7" i="18"/>
  <c r="C7" i="18"/>
  <c r="J6" i="18"/>
  <c r="G6" i="18"/>
  <c r="D6" i="18"/>
  <c r="C6" i="18"/>
  <c r="J5" i="18"/>
  <c r="J8" i="18" s="1"/>
  <c r="G5" i="18"/>
  <c r="D5" i="18"/>
  <c r="C5" i="18"/>
  <c r="G4" i="18"/>
  <c r="D4" i="18"/>
  <c r="C4" i="18"/>
  <c r="J3" i="18"/>
  <c r="G3" i="18"/>
  <c r="D3" i="18"/>
  <c r="C3" i="18"/>
  <c r="J2" i="18"/>
  <c r="G2" i="18"/>
  <c r="J9" i="18" s="1"/>
  <c r="D2" i="18"/>
  <c r="C2" i="18"/>
  <c r="J1" i="18"/>
  <c r="J14" i="3"/>
  <c r="E2" i="17"/>
  <c r="J12" i="17"/>
  <c r="J11" i="17"/>
  <c r="J7" i="5"/>
  <c r="J6" i="5"/>
  <c r="J9" i="5" s="1"/>
  <c r="G370" i="17"/>
  <c r="D370" i="17"/>
  <c r="C370" i="17"/>
  <c r="G369" i="17"/>
  <c r="D369" i="17"/>
  <c r="C369" i="17"/>
  <c r="G368" i="17"/>
  <c r="D368" i="17"/>
  <c r="C368" i="17"/>
  <c r="G367" i="17"/>
  <c r="D367" i="17"/>
  <c r="C367" i="17"/>
  <c r="G366" i="17"/>
  <c r="D366" i="17"/>
  <c r="C366" i="17"/>
  <c r="G365" i="17"/>
  <c r="D365" i="17"/>
  <c r="C365" i="17"/>
  <c r="G364" i="17"/>
  <c r="D364" i="17"/>
  <c r="C364" i="17"/>
  <c r="G363" i="17"/>
  <c r="D363" i="17"/>
  <c r="C363" i="17"/>
  <c r="G362" i="17"/>
  <c r="D362" i="17"/>
  <c r="C362" i="17"/>
  <c r="G361" i="17"/>
  <c r="D361" i="17"/>
  <c r="C361" i="17"/>
  <c r="G360" i="17"/>
  <c r="D360" i="17"/>
  <c r="C360" i="17"/>
  <c r="G359" i="17"/>
  <c r="D359" i="17"/>
  <c r="C359" i="17"/>
  <c r="G358" i="17"/>
  <c r="D358" i="17"/>
  <c r="C358" i="17"/>
  <c r="G357" i="17"/>
  <c r="D357" i="17"/>
  <c r="C357" i="17"/>
  <c r="G356" i="17"/>
  <c r="D356" i="17"/>
  <c r="C356" i="17"/>
  <c r="G355" i="17"/>
  <c r="D355" i="17"/>
  <c r="C355" i="17"/>
  <c r="G354" i="17"/>
  <c r="D354" i="17"/>
  <c r="C354" i="17"/>
  <c r="G353" i="17"/>
  <c r="D353" i="17"/>
  <c r="C353" i="17"/>
  <c r="G352" i="17"/>
  <c r="D352" i="17"/>
  <c r="C352" i="17"/>
  <c r="G351" i="17"/>
  <c r="D351" i="17"/>
  <c r="C351" i="17"/>
  <c r="G350" i="17"/>
  <c r="D350" i="17"/>
  <c r="C350" i="17"/>
  <c r="G349" i="17"/>
  <c r="D349" i="17"/>
  <c r="C349" i="17"/>
  <c r="G348" i="17"/>
  <c r="D348" i="17"/>
  <c r="C348" i="17"/>
  <c r="G347" i="17"/>
  <c r="D347" i="17"/>
  <c r="C347" i="17"/>
  <c r="G346" i="17"/>
  <c r="D346" i="17"/>
  <c r="C346" i="17"/>
  <c r="G345" i="17"/>
  <c r="D345" i="17"/>
  <c r="C345" i="17"/>
  <c r="G344" i="17"/>
  <c r="D344" i="17"/>
  <c r="C344" i="17"/>
  <c r="G343" i="17"/>
  <c r="D343" i="17"/>
  <c r="C343" i="17"/>
  <c r="G342" i="17"/>
  <c r="D342" i="17"/>
  <c r="C342" i="17"/>
  <c r="G341" i="17"/>
  <c r="D341" i="17"/>
  <c r="C341" i="17"/>
  <c r="G340" i="17"/>
  <c r="D340" i="17"/>
  <c r="C340" i="17"/>
  <c r="G339" i="17"/>
  <c r="D339" i="17"/>
  <c r="C339" i="17"/>
  <c r="G338" i="17"/>
  <c r="D338" i="17"/>
  <c r="C338" i="17"/>
  <c r="G337" i="17"/>
  <c r="D337" i="17"/>
  <c r="C337" i="17"/>
  <c r="G336" i="17"/>
  <c r="D336" i="17"/>
  <c r="C336" i="17"/>
  <c r="G335" i="17"/>
  <c r="D335" i="17"/>
  <c r="C335" i="17"/>
  <c r="G334" i="17"/>
  <c r="D334" i="17"/>
  <c r="C334" i="17"/>
  <c r="G333" i="17"/>
  <c r="D333" i="17"/>
  <c r="C333" i="17"/>
  <c r="G332" i="17"/>
  <c r="D332" i="17"/>
  <c r="C332" i="17"/>
  <c r="G331" i="17"/>
  <c r="D331" i="17"/>
  <c r="C331" i="17"/>
  <c r="G330" i="17"/>
  <c r="D330" i="17"/>
  <c r="C330" i="17"/>
  <c r="G329" i="17"/>
  <c r="D329" i="17"/>
  <c r="C329" i="17"/>
  <c r="G328" i="17"/>
  <c r="D328" i="17"/>
  <c r="C328" i="17"/>
  <c r="G327" i="17"/>
  <c r="D327" i="17"/>
  <c r="C327" i="17"/>
  <c r="G326" i="17"/>
  <c r="D326" i="17"/>
  <c r="C326" i="17"/>
  <c r="G325" i="17"/>
  <c r="D325" i="17"/>
  <c r="C325" i="17"/>
  <c r="G324" i="17"/>
  <c r="D324" i="17"/>
  <c r="C324" i="17"/>
  <c r="G323" i="17"/>
  <c r="D323" i="17"/>
  <c r="C323" i="17"/>
  <c r="G322" i="17"/>
  <c r="D322" i="17"/>
  <c r="C322" i="17"/>
  <c r="G321" i="17"/>
  <c r="D321" i="17"/>
  <c r="C321" i="17"/>
  <c r="G320" i="17"/>
  <c r="D320" i="17"/>
  <c r="C320" i="17"/>
  <c r="G319" i="17"/>
  <c r="D319" i="17"/>
  <c r="C319" i="17"/>
  <c r="G318" i="17"/>
  <c r="D318" i="17"/>
  <c r="C318" i="17"/>
  <c r="G317" i="17"/>
  <c r="D317" i="17"/>
  <c r="C317" i="17"/>
  <c r="G316" i="17"/>
  <c r="D316" i="17"/>
  <c r="C316" i="17"/>
  <c r="G315" i="17"/>
  <c r="D315" i="17"/>
  <c r="C315" i="17"/>
  <c r="G314" i="17"/>
  <c r="D314" i="17"/>
  <c r="C314" i="17"/>
  <c r="G313" i="17"/>
  <c r="D313" i="17"/>
  <c r="C313" i="17"/>
  <c r="G312" i="17"/>
  <c r="D312" i="17"/>
  <c r="C312" i="17"/>
  <c r="G311" i="17"/>
  <c r="D311" i="17"/>
  <c r="C311" i="17"/>
  <c r="G310" i="17"/>
  <c r="D310" i="17"/>
  <c r="C310" i="17"/>
  <c r="G309" i="17"/>
  <c r="D309" i="17"/>
  <c r="C309" i="17"/>
  <c r="G308" i="17"/>
  <c r="D308" i="17"/>
  <c r="C308" i="17"/>
  <c r="G307" i="17"/>
  <c r="D307" i="17"/>
  <c r="C307" i="17"/>
  <c r="G306" i="17"/>
  <c r="D306" i="17"/>
  <c r="C306" i="17"/>
  <c r="G305" i="17"/>
  <c r="D305" i="17"/>
  <c r="C305" i="17"/>
  <c r="G304" i="17"/>
  <c r="D304" i="17"/>
  <c r="C304" i="17"/>
  <c r="G303" i="17"/>
  <c r="D303" i="17"/>
  <c r="C303" i="17"/>
  <c r="G302" i="17"/>
  <c r="D302" i="17"/>
  <c r="C302" i="17"/>
  <c r="G301" i="17"/>
  <c r="D301" i="17"/>
  <c r="C301" i="17"/>
  <c r="G300" i="17"/>
  <c r="D300" i="17"/>
  <c r="C300" i="17"/>
  <c r="G299" i="17"/>
  <c r="D299" i="17"/>
  <c r="C299" i="17"/>
  <c r="G298" i="17"/>
  <c r="D298" i="17"/>
  <c r="C298" i="17"/>
  <c r="G297" i="17"/>
  <c r="D297" i="17"/>
  <c r="C297" i="17"/>
  <c r="G296" i="17"/>
  <c r="D296" i="17"/>
  <c r="C296" i="17"/>
  <c r="G295" i="17"/>
  <c r="D295" i="17"/>
  <c r="C295" i="17"/>
  <c r="G294" i="17"/>
  <c r="D294" i="17"/>
  <c r="C294" i="17"/>
  <c r="G293" i="17"/>
  <c r="D293" i="17"/>
  <c r="C293" i="17"/>
  <c r="G292" i="17"/>
  <c r="D292" i="17"/>
  <c r="C292" i="17"/>
  <c r="G291" i="17"/>
  <c r="D291" i="17"/>
  <c r="C291" i="17"/>
  <c r="G290" i="17"/>
  <c r="D290" i="17"/>
  <c r="C290" i="17"/>
  <c r="G289" i="17"/>
  <c r="D289" i="17"/>
  <c r="C289" i="17"/>
  <c r="G288" i="17"/>
  <c r="D288" i="17"/>
  <c r="C288" i="17"/>
  <c r="G287" i="17"/>
  <c r="D287" i="17"/>
  <c r="C287" i="17"/>
  <c r="G286" i="17"/>
  <c r="D286" i="17"/>
  <c r="C286" i="17"/>
  <c r="G285" i="17"/>
  <c r="D285" i="17"/>
  <c r="C285" i="17"/>
  <c r="G284" i="17"/>
  <c r="D284" i="17"/>
  <c r="C284" i="17"/>
  <c r="G283" i="17"/>
  <c r="D283" i="17"/>
  <c r="C283" i="17"/>
  <c r="G282" i="17"/>
  <c r="D282" i="17"/>
  <c r="C282" i="17"/>
  <c r="G281" i="17"/>
  <c r="D281" i="17"/>
  <c r="C281" i="17"/>
  <c r="G280" i="17"/>
  <c r="D280" i="17"/>
  <c r="C280" i="17"/>
  <c r="G279" i="17"/>
  <c r="D279" i="17"/>
  <c r="C279" i="17"/>
  <c r="G278" i="17"/>
  <c r="D278" i="17"/>
  <c r="C278" i="17"/>
  <c r="G277" i="17"/>
  <c r="D277" i="17"/>
  <c r="C277" i="17"/>
  <c r="G276" i="17"/>
  <c r="D276" i="17"/>
  <c r="C276" i="17"/>
  <c r="G275" i="17"/>
  <c r="D275" i="17"/>
  <c r="C275" i="17"/>
  <c r="G274" i="17"/>
  <c r="D274" i="17"/>
  <c r="C274" i="17"/>
  <c r="G273" i="17"/>
  <c r="D273" i="17"/>
  <c r="C273" i="17"/>
  <c r="G272" i="17"/>
  <c r="D272" i="17"/>
  <c r="C272" i="17"/>
  <c r="G271" i="17"/>
  <c r="D271" i="17"/>
  <c r="C271" i="17"/>
  <c r="G270" i="17"/>
  <c r="D270" i="17"/>
  <c r="C270" i="17"/>
  <c r="G269" i="17"/>
  <c r="D269" i="17"/>
  <c r="C269" i="17"/>
  <c r="G268" i="17"/>
  <c r="D268" i="17"/>
  <c r="C268" i="17"/>
  <c r="G267" i="17"/>
  <c r="D267" i="17"/>
  <c r="C267" i="17"/>
  <c r="G266" i="17"/>
  <c r="D266" i="17"/>
  <c r="C266" i="17"/>
  <c r="G265" i="17"/>
  <c r="D265" i="17"/>
  <c r="C265" i="17"/>
  <c r="G264" i="17"/>
  <c r="D264" i="17"/>
  <c r="C264" i="17"/>
  <c r="G263" i="17"/>
  <c r="D263" i="17"/>
  <c r="C263" i="17"/>
  <c r="G262" i="17"/>
  <c r="D262" i="17"/>
  <c r="C262" i="17"/>
  <c r="G261" i="17"/>
  <c r="D261" i="17"/>
  <c r="C261" i="17"/>
  <c r="G260" i="17"/>
  <c r="D260" i="17"/>
  <c r="C260" i="17"/>
  <c r="G259" i="17"/>
  <c r="D259" i="17"/>
  <c r="C259" i="17"/>
  <c r="G258" i="17"/>
  <c r="D258" i="17"/>
  <c r="C258" i="17"/>
  <c r="G257" i="17"/>
  <c r="D257" i="17"/>
  <c r="C257" i="17"/>
  <c r="G256" i="17"/>
  <c r="D256" i="17"/>
  <c r="C256" i="17"/>
  <c r="G255" i="17"/>
  <c r="D255" i="17"/>
  <c r="C255" i="17"/>
  <c r="G254" i="17"/>
  <c r="D254" i="17"/>
  <c r="C254" i="17"/>
  <c r="G253" i="17"/>
  <c r="D253" i="17"/>
  <c r="C253" i="17"/>
  <c r="G252" i="17"/>
  <c r="D252" i="17"/>
  <c r="C252" i="17"/>
  <c r="G251" i="17"/>
  <c r="D251" i="17"/>
  <c r="C251" i="17"/>
  <c r="G250" i="17"/>
  <c r="D250" i="17"/>
  <c r="C250" i="17"/>
  <c r="G249" i="17"/>
  <c r="D249" i="17"/>
  <c r="C249" i="17"/>
  <c r="G248" i="17"/>
  <c r="D248" i="17"/>
  <c r="C248" i="17"/>
  <c r="G247" i="17"/>
  <c r="D247" i="17"/>
  <c r="C247" i="17"/>
  <c r="G246" i="17"/>
  <c r="D246" i="17"/>
  <c r="C246" i="17"/>
  <c r="G245" i="17"/>
  <c r="D245" i="17"/>
  <c r="C245" i="17"/>
  <c r="G244" i="17"/>
  <c r="D244" i="17"/>
  <c r="C244" i="17"/>
  <c r="G243" i="17"/>
  <c r="D243" i="17"/>
  <c r="C243" i="17"/>
  <c r="G242" i="17"/>
  <c r="D242" i="17"/>
  <c r="C242" i="17"/>
  <c r="G241" i="17"/>
  <c r="D241" i="17"/>
  <c r="C241" i="17"/>
  <c r="G240" i="17"/>
  <c r="D240" i="17"/>
  <c r="C240" i="17"/>
  <c r="G239" i="17"/>
  <c r="D239" i="17"/>
  <c r="C239" i="17"/>
  <c r="G238" i="17"/>
  <c r="D238" i="17"/>
  <c r="C238" i="17"/>
  <c r="G237" i="17"/>
  <c r="D237" i="17"/>
  <c r="C237" i="17"/>
  <c r="G236" i="17"/>
  <c r="D236" i="17"/>
  <c r="C236" i="17"/>
  <c r="G235" i="17"/>
  <c r="D235" i="17"/>
  <c r="C235" i="17"/>
  <c r="G234" i="17"/>
  <c r="D234" i="17"/>
  <c r="C234" i="17"/>
  <c r="G233" i="17"/>
  <c r="D233" i="17"/>
  <c r="C233" i="17"/>
  <c r="G232" i="17"/>
  <c r="D232" i="17"/>
  <c r="C232" i="17"/>
  <c r="G231" i="17"/>
  <c r="D231" i="17"/>
  <c r="C231" i="17"/>
  <c r="G230" i="17"/>
  <c r="D230" i="17"/>
  <c r="C230" i="17"/>
  <c r="G229" i="17"/>
  <c r="D229" i="17"/>
  <c r="C229" i="17"/>
  <c r="G228" i="17"/>
  <c r="D228" i="17"/>
  <c r="C228" i="17"/>
  <c r="G227" i="17"/>
  <c r="D227" i="17"/>
  <c r="C227" i="17"/>
  <c r="G226" i="17"/>
  <c r="D226" i="17"/>
  <c r="C226" i="17"/>
  <c r="G225" i="17"/>
  <c r="D225" i="17"/>
  <c r="C225" i="17"/>
  <c r="G224" i="17"/>
  <c r="D224" i="17"/>
  <c r="C224" i="17"/>
  <c r="G223" i="17"/>
  <c r="D223" i="17"/>
  <c r="C223" i="17"/>
  <c r="G222" i="17"/>
  <c r="D222" i="17"/>
  <c r="C222" i="17"/>
  <c r="G221" i="17"/>
  <c r="D221" i="17"/>
  <c r="C221" i="17"/>
  <c r="G220" i="17"/>
  <c r="D220" i="17"/>
  <c r="C220" i="17"/>
  <c r="G219" i="17"/>
  <c r="D219" i="17"/>
  <c r="C219" i="17"/>
  <c r="G218" i="17"/>
  <c r="D218" i="17"/>
  <c r="C218" i="17"/>
  <c r="G217" i="17"/>
  <c r="D217" i="17"/>
  <c r="C217" i="17"/>
  <c r="G216" i="17"/>
  <c r="D216" i="17"/>
  <c r="C216" i="17"/>
  <c r="G215" i="17"/>
  <c r="D215" i="17"/>
  <c r="C215" i="17"/>
  <c r="G214" i="17"/>
  <c r="D214" i="17"/>
  <c r="C214" i="17"/>
  <c r="G213" i="17"/>
  <c r="D213" i="17"/>
  <c r="C213" i="17"/>
  <c r="G212" i="17"/>
  <c r="D212" i="17"/>
  <c r="C212" i="17"/>
  <c r="G211" i="17"/>
  <c r="D211" i="17"/>
  <c r="C211" i="17"/>
  <c r="G210" i="17"/>
  <c r="D210" i="17"/>
  <c r="C210" i="17"/>
  <c r="G209" i="17"/>
  <c r="D209" i="17"/>
  <c r="C209" i="17"/>
  <c r="G208" i="17"/>
  <c r="D208" i="17"/>
  <c r="C208" i="17"/>
  <c r="G207" i="17"/>
  <c r="D207" i="17"/>
  <c r="C207" i="17"/>
  <c r="G206" i="17"/>
  <c r="D206" i="17"/>
  <c r="C206" i="17"/>
  <c r="G205" i="17"/>
  <c r="D205" i="17"/>
  <c r="C205" i="17"/>
  <c r="G204" i="17"/>
  <c r="D204" i="17"/>
  <c r="C204" i="17"/>
  <c r="G203" i="17"/>
  <c r="D203" i="17"/>
  <c r="C203" i="17"/>
  <c r="G202" i="17"/>
  <c r="D202" i="17"/>
  <c r="C202" i="17"/>
  <c r="G201" i="17"/>
  <c r="D201" i="17"/>
  <c r="C201" i="17"/>
  <c r="G200" i="17"/>
  <c r="D200" i="17"/>
  <c r="C200" i="17"/>
  <c r="G199" i="17"/>
  <c r="D199" i="17"/>
  <c r="C199" i="17"/>
  <c r="G198" i="17"/>
  <c r="D198" i="17"/>
  <c r="C198" i="17"/>
  <c r="G197" i="17"/>
  <c r="D197" i="17"/>
  <c r="C197" i="17"/>
  <c r="G196" i="17"/>
  <c r="D196" i="17"/>
  <c r="C196" i="17"/>
  <c r="G195" i="17"/>
  <c r="D195" i="17"/>
  <c r="C195" i="17"/>
  <c r="G194" i="17"/>
  <c r="D194" i="17"/>
  <c r="C194" i="17"/>
  <c r="G193" i="17"/>
  <c r="D193" i="17"/>
  <c r="C193" i="17"/>
  <c r="G192" i="17"/>
  <c r="D192" i="17"/>
  <c r="C192" i="17"/>
  <c r="G191" i="17"/>
  <c r="D191" i="17"/>
  <c r="C191" i="17"/>
  <c r="G190" i="17"/>
  <c r="D190" i="17"/>
  <c r="C190" i="17"/>
  <c r="G189" i="17"/>
  <c r="D189" i="17"/>
  <c r="C189" i="17"/>
  <c r="G188" i="17"/>
  <c r="D188" i="17"/>
  <c r="C188" i="17"/>
  <c r="G187" i="17"/>
  <c r="D187" i="17"/>
  <c r="C187" i="17"/>
  <c r="G186" i="17"/>
  <c r="D186" i="17"/>
  <c r="C186" i="17"/>
  <c r="G185" i="17"/>
  <c r="D185" i="17"/>
  <c r="C185" i="17"/>
  <c r="G184" i="17"/>
  <c r="D184" i="17"/>
  <c r="C184" i="17"/>
  <c r="G183" i="17"/>
  <c r="D183" i="17"/>
  <c r="C183" i="17"/>
  <c r="G182" i="17"/>
  <c r="D182" i="17"/>
  <c r="C182" i="17"/>
  <c r="G181" i="17"/>
  <c r="D181" i="17"/>
  <c r="C181" i="17"/>
  <c r="G180" i="17"/>
  <c r="D180" i="17"/>
  <c r="C180" i="17"/>
  <c r="G179" i="17"/>
  <c r="D179" i="17"/>
  <c r="C179" i="17"/>
  <c r="G178" i="17"/>
  <c r="D178" i="17"/>
  <c r="C178" i="17"/>
  <c r="G177" i="17"/>
  <c r="D177" i="17"/>
  <c r="C177" i="17"/>
  <c r="G176" i="17"/>
  <c r="D176" i="17"/>
  <c r="C176" i="17"/>
  <c r="G175" i="17"/>
  <c r="D175" i="17"/>
  <c r="C175" i="17"/>
  <c r="G174" i="17"/>
  <c r="D174" i="17"/>
  <c r="C174" i="17"/>
  <c r="G173" i="17"/>
  <c r="D173" i="17"/>
  <c r="C173" i="17"/>
  <c r="G172" i="17"/>
  <c r="D172" i="17"/>
  <c r="C172" i="17"/>
  <c r="G171" i="17"/>
  <c r="D171" i="17"/>
  <c r="C171" i="17"/>
  <c r="G170" i="17"/>
  <c r="D170" i="17"/>
  <c r="C170" i="17"/>
  <c r="G169" i="17"/>
  <c r="D169" i="17"/>
  <c r="C169" i="17"/>
  <c r="G168" i="17"/>
  <c r="D168" i="17"/>
  <c r="C168" i="17"/>
  <c r="G167" i="17"/>
  <c r="D167" i="17"/>
  <c r="C167" i="17"/>
  <c r="G166" i="17"/>
  <c r="D166" i="17"/>
  <c r="C166" i="17"/>
  <c r="G165" i="17"/>
  <c r="D165" i="17"/>
  <c r="C165" i="17"/>
  <c r="G164" i="17"/>
  <c r="D164" i="17"/>
  <c r="C164" i="17"/>
  <c r="G163" i="17"/>
  <c r="D163" i="17"/>
  <c r="C163" i="17"/>
  <c r="G162" i="17"/>
  <c r="D162" i="17"/>
  <c r="C162" i="17"/>
  <c r="G161" i="17"/>
  <c r="D161" i="17"/>
  <c r="C161" i="17"/>
  <c r="G160" i="17"/>
  <c r="D160" i="17"/>
  <c r="C160" i="17"/>
  <c r="G159" i="17"/>
  <c r="D159" i="17"/>
  <c r="C159" i="17"/>
  <c r="G158" i="17"/>
  <c r="D158" i="17"/>
  <c r="C158" i="17"/>
  <c r="G157" i="17"/>
  <c r="D157" i="17"/>
  <c r="C157" i="17"/>
  <c r="G156" i="17"/>
  <c r="D156" i="17"/>
  <c r="C156" i="17"/>
  <c r="G155" i="17"/>
  <c r="D155" i="17"/>
  <c r="C155" i="17"/>
  <c r="G154" i="17"/>
  <c r="D154" i="17"/>
  <c r="C154" i="17"/>
  <c r="G153" i="17"/>
  <c r="D153" i="17"/>
  <c r="C153" i="17"/>
  <c r="G152" i="17"/>
  <c r="D152" i="17"/>
  <c r="C152" i="17"/>
  <c r="G151" i="17"/>
  <c r="D151" i="17"/>
  <c r="C151" i="17"/>
  <c r="G150" i="17"/>
  <c r="D150" i="17"/>
  <c r="C150" i="17"/>
  <c r="G149" i="17"/>
  <c r="D149" i="17"/>
  <c r="C149" i="17"/>
  <c r="G148" i="17"/>
  <c r="D148" i="17"/>
  <c r="C148" i="17"/>
  <c r="G147" i="17"/>
  <c r="D147" i="17"/>
  <c r="C147" i="17"/>
  <c r="G146" i="17"/>
  <c r="D146" i="17"/>
  <c r="C146" i="17"/>
  <c r="G145" i="17"/>
  <c r="D145" i="17"/>
  <c r="C145" i="17"/>
  <c r="G144" i="17"/>
  <c r="D144" i="17"/>
  <c r="C144" i="17"/>
  <c r="G143" i="17"/>
  <c r="D143" i="17"/>
  <c r="C143" i="17"/>
  <c r="G142" i="17"/>
  <c r="D142" i="17"/>
  <c r="C142" i="17"/>
  <c r="G141" i="17"/>
  <c r="D141" i="17"/>
  <c r="C141" i="17"/>
  <c r="G140" i="17"/>
  <c r="D140" i="17"/>
  <c r="C140" i="17"/>
  <c r="G139" i="17"/>
  <c r="D139" i="17"/>
  <c r="C139" i="17"/>
  <c r="G138" i="17"/>
  <c r="D138" i="17"/>
  <c r="C138" i="17"/>
  <c r="G137" i="17"/>
  <c r="D137" i="17"/>
  <c r="C137" i="17"/>
  <c r="G136" i="17"/>
  <c r="D136" i="17"/>
  <c r="C136" i="17"/>
  <c r="G135" i="17"/>
  <c r="D135" i="17"/>
  <c r="C135" i="17"/>
  <c r="G134" i="17"/>
  <c r="D134" i="17"/>
  <c r="C134" i="17"/>
  <c r="G133" i="17"/>
  <c r="D133" i="17"/>
  <c r="C133" i="17"/>
  <c r="G132" i="17"/>
  <c r="D132" i="17"/>
  <c r="C132" i="17"/>
  <c r="G131" i="17"/>
  <c r="D131" i="17"/>
  <c r="C131" i="17"/>
  <c r="G130" i="17"/>
  <c r="D130" i="17"/>
  <c r="C130" i="17"/>
  <c r="G129" i="17"/>
  <c r="D129" i="17"/>
  <c r="C129" i="17"/>
  <c r="G128" i="17"/>
  <c r="D128" i="17"/>
  <c r="C128" i="17"/>
  <c r="G127" i="17"/>
  <c r="D127" i="17"/>
  <c r="C127" i="17"/>
  <c r="G126" i="17"/>
  <c r="D126" i="17"/>
  <c r="C126" i="17"/>
  <c r="G125" i="17"/>
  <c r="D125" i="17"/>
  <c r="C125" i="17"/>
  <c r="G124" i="17"/>
  <c r="D124" i="17"/>
  <c r="C124" i="17"/>
  <c r="G123" i="17"/>
  <c r="D123" i="17"/>
  <c r="C123" i="17"/>
  <c r="G122" i="17"/>
  <c r="D122" i="17"/>
  <c r="C122" i="17"/>
  <c r="G121" i="17"/>
  <c r="D121" i="17"/>
  <c r="C121" i="17"/>
  <c r="G120" i="17"/>
  <c r="D120" i="17"/>
  <c r="C120" i="17"/>
  <c r="G119" i="17"/>
  <c r="D119" i="17"/>
  <c r="C119" i="17"/>
  <c r="G118" i="17"/>
  <c r="D118" i="17"/>
  <c r="C118" i="17"/>
  <c r="G117" i="17"/>
  <c r="D117" i="17"/>
  <c r="C117" i="17"/>
  <c r="G116" i="17"/>
  <c r="D116" i="17"/>
  <c r="C116" i="17"/>
  <c r="G115" i="17"/>
  <c r="D115" i="17"/>
  <c r="C115" i="17"/>
  <c r="G114" i="17"/>
  <c r="D114" i="17"/>
  <c r="C114" i="17"/>
  <c r="G113" i="17"/>
  <c r="D113" i="17"/>
  <c r="C113" i="17"/>
  <c r="G112" i="17"/>
  <c r="D112" i="17"/>
  <c r="C112" i="17"/>
  <c r="G111" i="17"/>
  <c r="D111" i="17"/>
  <c r="C111" i="17"/>
  <c r="G110" i="17"/>
  <c r="D110" i="17"/>
  <c r="C110" i="17"/>
  <c r="G109" i="17"/>
  <c r="D109" i="17"/>
  <c r="C109" i="17"/>
  <c r="G108" i="17"/>
  <c r="D108" i="17"/>
  <c r="C108" i="17"/>
  <c r="G107" i="17"/>
  <c r="D107" i="17"/>
  <c r="C107" i="17"/>
  <c r="G106" i="17"/>
  <c r="D106" i="17"/>
  <c r="C106" i="17"/>
  <c r="G105" i="17"/>
  <c r="D105" i="17"/>
  <c r="C105" i="17"/>
  <c r="G104" i="17"/>
  <c r="D104" i="17"/>
  <c r="C104" i="17"/>
  <c r="G103" i="17"/>
  <c r="D103" i="17"/>
  <c r="C103" i="17"/>
  <c r="G102" i="17"/>
  <c r="D102" i="17"/>
  <c r="C102" i="17"/>
  <c r="G101" i="17"/>
  <c r="D101" i="17"/>
  <c r="C101" i="17"/>
  <c r="G100" i="17"/>
  <c r="D100" i="17"/>
  <c r="C100" i="17"/>
  <c r="G99" i="17"/>
  <c r="D99" i="17"/>
  <c r="C99" i="17"/>
  <c r="G98" i="17"/>
  <c r="D98" i="17"/>
  <c r="C98" i="17"/>
  <c r="G97" i="17"/>
  <c r="D97" i="17"/>
  <c r="C97" i="17"/>
  <c r="G96" i="17"/>
  <c r="D96" i="17"/>
  <c r="C96" i="17"/>
  <c r="G95" i="17"/>
  <c r="D95" i="17"/>
  <c r="C95" i="17"/>
  <c r="G94" i="17"/>
  <c r="D94" i="17"/>
  <c r="C94" i="17"/>
  <c r="G93" i="17"/>
  <c r="D93" i="17"/>
  <c r="C93" i="17"/>
  <c r="G92" i="17"/>
  <c r="D92" i="17"/>
  <c r="C92" i="17"/>
  <c r="G91" i="17"/>
  <c r="D91" i="17"/>
  <c r="C91" i="17"/>
  <c r="G90" i="17"/>
  <c r="D90" i="17"/>
  <c r="C90" i="17"/>
  <c r="G89" i="17"/>
  <c r="D89" i="17"/>
  <c r="C89" i="17"/>
  <c r="G88" i="17"/>
  <c r="D88" i="17"/>
  <c r="C88" i="17"/>
  <c r="G87" i="17"/>
  <c r="D87" i="17"/>
  <c r="C87" i="17"/>
  <c r="G86" i="17"/>
  <c r="D86" i="17"/>
  <c r="C86" i="17"/>
  <c r="G85" i="17"/>
  <c r="D85" i="17"/>
  <c r="C85" i="17"/>
  <c r="G84" i="17"/>
  <c r="D84" i="17"/>
  <c r="C84" i="17"/>
  <c r="G83" i="17"/>
  <c r="D83" i="17"/>
  <c r="C83" i="17"/>
  <c r="G82" i="17"/>
  <c r="D82" i="17"/>
  <c r="C82" i="17"/>
  <c r="G81" i="17"/>
  <c r="D81" i="17"/>
  <c r="C81" i="17"/>
  <c r="G80" i="17"/>
  <c r="D80" i="17"/>
  <c r="C80" i="17"/>
  <c r="G79" i="17"/>
  <c r="D79" i="17"/>
  <c r="C79" i="17"/>
  <c r="G78" i="17"/>
  <c r="D78" i="17"/>
  <c r="C78" i="17"/>
  <c r="G77" i="17"/>
  <c r="D77" i="17"/>
  <c r="C77" i="17"/>
  <c r="G76" i="17"/>
  <c r="D76" i="17"/>
  <c r="C76" i="17"/>
  <c r="G75" i="17"/>
  <c r="D75" i="17"/>
  <c r="C75" i="17"/>
  <c r="G74" i="17"/>
  <c r="D74" i="17"/>
  <c r="C74" i="17"/>
  <c r="G73" i="17"/>
  <c r="D73" i="17"/>
  <c r="C73" i="17"/>
  <c r="G72" i="17"/>
  <c r="D72" i="17"/>
  <c r="C72" i="17"/>
  <c r="G71" i="17"/>
  <c r="D71" i="17"/>
  <c r="C71" i="17"/>
  <c r="G70" i="17"/>
  <c r="D70" i="17"/>
  <c r="C70" i="17"/>
  <c r="G69" i="17"/>
  <c r="D69" i="17"/>
  <c r="C69" i="17"/>
  <c r="G68" i="17"/>
  <c r="D68" i="17"/>
  <c r="C68" i="17"/>
  <c r="G67" i="17"/>
  <c r="D67" i="17"/>
  <c r="C67" i="17"/>
  <c r="G66" i="17"/>
  <c r="D66" i="17"/>
  <c r="C66" i="17"/>
  <c r="G65" i="17"/>
  <c r="D65" i="17"/>
  <c r="C65" i="17"/>
  <c r="G64" i="17"/>
  <c r="D64" i="17"/>
  <c r="C64" i="17"/>
  <c r="G63" i="17"/>
  <c r="D63" i="17"/>
  <c r="C63" i="17"/>
  <c r="G62" i="17"/>
  <c r="D62" i="17"/>
  <c r="C62" i="17"/>
  <c r="G61" i="17"/>
  <c r="D61" i="17"/>
  <c r="C61" i="17"/>
  <c r="G60" i="17"/>
  <c r="D60" i="17"/>
  <c r="C60" i="17"/>
  <c r="G59" i="17"/>
  <c r="D59" i="17"/>
  <c r="C59" i="17"/>
  <c r="G58" i="17"/>
  <c r="D58" i="17"/>
  <c r="C58" i="17"/>
  <c r="G57" i="17"/>
  <c r="D57" i="17"/>
  <c r="C57" i="17"/>
  <c r="G56" i="17"/>
  <c r="D56" i="17"/>
  <c r="C56" i="17"/>
  <c r="G55" i="17"/>
  <c r="D55" i="17"/>
  <c r="C55" i="17"/>
  <c r="G54" i="17"/>
  <c r="D54" i="17"/>
  <c r="C54" i="17"/>
  <c r="G53" i="17"/>
  <c r="D53" i="17"/>
  <c r="C53" i="17"/>
  <c r="G52" i="17"/>
  <c r="D52" i="17"/>
  <c r="C52" i="17"/>
  <c r="G51" i="17"/>
  <c r="D51" i="17"/>
  <c r="C51" i="17"/>
  <c r="G50" i="17"/>
  <c r="D50" i="17"/>
  <c r="C50" i="17"/>
  <c r="G49" i="17"/>
  <c r="D49" i="17"/>
  <c r="C49" i="17"/>
  <c r="G48" i="17"/>
  <c r="D48" i="17"/>
  <c r="C48" i="17"/>
  <c r="G47" i="17"/>
  <c r="D47" i="17"/>
  <c r="C47" i="17"/>
  <c r="G46" i="17"/>
  <c r="D46" i="17"/>
  <c r="C46" i="17"/>
  <c r="G45" i="17"/>
  <c r="D45" i="17"/>
  <c r="C45" i="17"/>
  <c r="G44" i="17"/>
  <c r="D44" i="17"/>
  <c r="C44" i="17"/>
  <c r="G43" i="17"/>
  <c r="D43" i="17"/>
  <c r="C43" i="17"/>
  <c r="G42" i="17"/>
  <c r="D42" i="17"/>
  <c r="C42" i="17"/>
  <c r="G41" i="17"/>
  <c r="D41" i="17"/>
  <c r="C41" i="17"/>
  <c r="G40" i="17"/>
  <c r="D40" i="17"/>
  <c r="C40" i="17"/>
  <c r="G39" i="17"/>
  <c r="D39" i="17"/>
  <c r="C39" i="17"/>
  <c r="G38" i="17"/>
  <c r="D38" i="17"/>
  <c r="C38" i="17"/>
  <c r="G37" i="17"/>
  <c r="D37" i="17"/>
  <c r="C37" i="17"/>
  <c r="G36" i="17"/>
  <c r="D36" i="17"/>
  <c r="C36" i="17"/>
  <c r="G35" i="17"/>
  <c r="D35" i="17"/>
  <c r="C35" i="17"/>
  <c r="G34" i="17"/>
  <c r="D34" i="17"/>
  <c r="C34" i="17"/>
  <c r="G33" i="17"/>
  <c r="D33" i="17"/>
  <c r="C33" i="17"/>
  <c r="G32" i="17"/>
  <c r="D32" i="17"/>
  <c r="C32" i="17"/>
  <c r="G31" i="17"/>
  <c r="D31" i="17"/>
  <c r="C31" i="17"/>
  <c r="G30" i="17"/>
  <c r="D30" i="17"/>
  <c r="C30" i="17"/>
  <c r="G29" i="17"/>
  <c r="D29" i="17"/>
  <c r="C29" i="17"/>
  <c r="G28" i="17"/>
  <c r="D28" i="17"/>
  <c r="C28" i="17"/>
  <c r="G27" i="17"/>
  <c r="D27" i="17"/>
  <c r="C27" i="17"/>
  <c r="G26" i="17"/>
  <c r="D26" i="17"/>
  <c r="C26" i="17"/>
  <c r="G25" i="17"/>
  <c r="D25" i="17"/>
  <c r="C25" i="17"/>
  <c r="G24" i="17"/>
  <c r="D24" i="17"/>
  <c r="C24" i="17"/>
  <c r="G23" i="17"/>
  <c r="D23" i="17"/>
  <c r="C23" i="17"/>
  <c r="G22" i="17"/>
  <c r="D22" i="17"/>
  <c r="C22" i="17"/>
  <c r="G21" i="17"/>
  <c r="D21" i="17"/>
  <c r="C21" i="17"/>
  <c r="G20" i="17"/>
  <c r="D20" i="17"/>
  <c r="C20" i="17"/>
  <c r="G19" i="17"/>
  <c r="D19" i="17"/>
  <c r="C19" i="17"/>
  <c r="G18" i="17"/>
  <c r="D18" i="17"/>
  <c r="C18" i="17"/>
  <c r="G17" i="17"/>
  <c r="D17" i="17"/>
  <c r="C17" i="17"/>
  <c r="G16" i="17"/>
  <c r="D16" i="17"/>
  <c r="C16" i="17"/>
  <c r="G15" i="17"/>
  <c r="D15" i="17"/>
  <c r="C15" i="17"/>
  <c r="G14" i="17"/>
  <c r="D14" i="17"/>
  <c r="C14" i="17"/>
  <c r="G13" i="17"/>
  <c r="D13" i="17"/>
  <c r="C13" i="17"/>
  <c r="G12" i="17"/>
  <c r="D12" i="17"/>
  <c r="C12" i="17"/>
  <c r="G11" i="17"/>
  <c r="D11" i="17"/>
  <c r="C11" i="17"/>
  <c r="G10" i="17"/>
  <c r="D10" i="17"/>
  <c r="C10" i="17"/>
  <c r="G9" i="17"/>
  <c r="D9" i="17"/>
  <c r="C9" i="17"/>
  <c r="G8" i="17"/>
  <c r="D8" i="17"/>
  <c r="C8" i="17"/>
  <c r="G7" i="17"/>
  <c r="D7" i="17"/>
  <c r="C7" i="17"/>
  <c r="J6" i="17"/>
  <c r="G6" i="17"/>
  <c r="D6" i="17"/>
  <c r="C6" i="17"/>
  <c r="J5" i="17"/>
  <c r="J8" i="17" s="1"/>
  <c r="G5" i="17"/>
  <c r="D5" i="17"/>
  <c r="C5" i="17"/>
  <c r="G4" i="17"/>
  <c r="D4" i="17"/>
  <c r="C4" i="17"/>
  <c r="J3" i="17"/>
  <c r="G3" i="17"/>
  <c r="D3" i="17"/>
  <c r="C3" i="17"/>
  <c r="J2" i="17"/>
  <c r="G2" i="17"/>
  <c r="D2" i="17"/>
  <c r="J7" i="17" s="1"/>
  <c r="C2" i="17"/>
  <c r="J1" i="17"/>
  <c r="B5" i="20" l="1"/>
  <c r="B12" i="20"/>
  <c r="C2" i="20"/>
  <c r="C5" i="20" s="1"/>
  <c r="J4" i="19"/>
  <c r="J7" i="19"/>
  <c r="J9" i="19"/>
  <c r="J15" i="19"/>
  <c r="J16" i="19" s="1"/>
  <c r="E9" i="19"/>
  <c r="F9" i="19" s="1"/>
  <c r="E7" i="19"/>
  <c r="F7" i="19" s="1"/>
  <c r="E5" i="19"/>
  <c r="F5" i="19" s="1"/>
  <c r="E3" i="19"/>
  <c r="F3" i="19" s="1"/>
  <c r="E365" i="19"/>
  <c r="F365" i="19" s="1"/>
  <c r="E357" i="19"/>
  <c r="F357" i="19" s="1"/>
  <c r="E349" i="19"/>
  <c r="F349" i="19" s="1"/>
  <c r="E341" i="19"/>
  <c r="F341" i="19" s="1"/>
  <c r="E333" i="19"/>
  <c r="F333" i="19" s="1"/>
  <c r="E325" i="19"/>
  <c r="F325" i="19" s="1"/>
  <c r="E317" i="19"/>
  <c r="F317" i="19" s="1"/>
  <c r="E309" i="19"/>
  <c r="F309" i="19" s="1"/>
  <c r="E301" i="19"/>
  <c r="F301" i="19" s="1"/>
  <c r="E293" i="19"/>
  <c r="F293" i="19" s="1"/>
  <c r="E285" i="19"/>
  <c r="F285" i="19" s="1"/>
  <c r="E277" i="19"/>
  <c r="F277" i="19" s="1"/>
  <c r="E269" i="19"/>
  <c r="F269" i="19" s="1"/>
  <c r="E261" i="19"/>
  <c r="F261" i="19" s="1"/>
  <c r="E253" i="19"/>
  <c r="F253" i="19" s="1"/>
  <c r="E245" i="19"/>
  <c r="F245" i="19" s="1"/>
  <c r="E237" i="19"/>
  <c r="F237" i="19" s="1"/>
  <c r="E229" i="19"/>
  <c r="F229" i="19" s="1"/>
  <c r="E227" i="19"/>
  <c r="F227" i="19" s="1"/>
  <c r="E217" i="19"/>
  <c r="F217" i="19" s="1"/>
  <c r="E215" i="19"/>
  <c r="F215" i="19" s="1"/>
  <c r="E213" i="19"/>
  <c r="F213" i="19" s="1"/>
  <c r="E211" i="19"/>
  <c r="F211" i="19" s="1"/>
  <c r="E201" i="19"/>
  <c r="F201" i="19" s="1"/>
  <c r="E198" i="19"/>
  <c r="F198" i="19" s="1"/>
  <c r="E192" i="19"/>
  <c r="F192" i="19" s="1"/>
  <c r="E190" i="19"/>
  <c r="F190" i="19" s="1"/>
  <c r="E185" i="19"/>
  <c r="F185" i="19" s="1"/>
  <c r="E181" i="19"/>
  <c r="F181" i="19" s="1"/>
  <c r="E177" i="19"/>
  <c r="F177" i="19" s="1"/>
  <c r="E173" i="19"/>
  <c r="F173" i="19" s="1"/>
  <c r="E169" i="19"/>
  <c r="F169" i="19" s="1"/>
  <c r="E165" i="19"/>
  <c r="F165" i="19" s="1"/>
  <c r="E161" i="19"/>
  <c r="F161" i="19" s="1"/>
  <c r="E157" i="19"/>
  <c r="F157" i="19" s="1"/>
  <c r="E13" i="19"/>
  <c r="F13" i="19" s="1"/>
  <c r="E15" i="19"/>
  <c r="F15" i="19" s="1"/>
  <c r="E189" i="19"/>
  <c r="F189" i="19" s="1"/>
  <c r="E4" i="19"/>
  <c r="F4" i="19" s="1"/>
  <c r="E10" i="19"/>
  <c r="F10" i="19" s="1"/>
  <c r="E152" i="19"/>
  <c r="F152" i="19" s="1"/>
  <c r="E156" i="19"/>
  <c r="F156" i="19" s="1"/>
  <c r="E164" i="19"/>
  <c r="F164" i="19" s="1"/>
  <c r="E172" i="19"/>
  <c r="F172" i="19" s="1"/>
  <c r="E180" i="19"/>
  <c r="F180" i="19" s="1"/>
  <c r="E226" i="19"/>
  <c r="F226" i="19" s="1"/>
  <c r="E17" i="19"/>
  <c r="F17" i="19" s="1"/>
  <c r="E20" i="19"/>
  <c r="F20" i="19" s="1"/>
  <c r="E24" i="19"/>
  <c r="F24" i="19" s="1"/>
  <c r="E28" i="19"/>
  <c r="F28" i="19" s="1"/>
  <c r="E32" i="19"/>
  <c r="F32" i="19" s="1"/>
  <c r="E36" i="19"/>
  <c r="F36" i="19" s="1"/>
  <c r="E40" i="19"/>
  <c r="F40" i="19" s="1"/>
  <c r="E44" i="19"/>
  <c r="F44" i="19" s="1"/>
  <c r="E48" i="19"/>
  <c r="F48" i="19" s="1"/>
  <c r="E52" i="19"/>
  <c r="F52" i="19" s="1"/>
  <c r="E56" i="19"/>
  <c r="F56" i="19" s="1"/>
  <c r="E60" i="19"/>
  <c r="F60" i="19" s="1"/>
  <c r="E64" i="19"/>
  <c r="F64" i="19" s="1"/>
  <c r="E68" i="19"/>
  <c r="F68" i="19" s="1"/>
  <c r="E72" i="19"/>
  <c r="F72" i="19" s="1"/>
  <c r="E76" i="19"/>
  <c r="F76" i="19" s="1"/>
  <c r="E80" i="19"/>
  <c r="F80" i="19" s="1"/>
  <c r="E84" i="19"/>
  <c r="F84" i="19" s="1"/>
  <c r="E88" i="19"/>
  <c r="F88" i="19" s="1"/>
  <c r="E92" i="19"/>
  <c r="F92" i="19" s="1"/>
  <c r="E96" i="19"/>
  <c r="F96" i="19" s="1"/>
  <c r="E100" i="19"/>
  <c r="F100" i="19" s="1"/>
  <c r="E104" i="19"/>
  <c r="F104" i="19" s="1"/>
  <c r="E108" i="19"/>
  <c r="F108" i="19" s="1"/>
  <c r="E112" i="19"/>
  <c r="F112" i="19" s="1"/>
  <c r="E116" i="19"/>
  <c r="F116" i="19" s="1"/>
  <c r="E120" i="19"/>
  <c r="F120" i="19" s="1"/>
  <c r="E124" i="19"/>
  <c r="F124" i="19" s="1"/>
  <c r="E128" i="19"/>
  <c r="F128" i="19" s="1"/>
  <c r="E132" i="19"/>
  <c r="F132" i="19" s="1"/>
  <c r="E136" i="19"/>
  <c r="F136" i="19" s="1"/>
  <c r="E140" i="19"/>
  <c r="F140" i="19" s="1"/>
  <c r="E144" i="19"/>
  <c r="F144" i="19" s="1"/>
  <c r="E148" i="19"/>
  <c r="F148" i="19" s="1"/>
  <c r="E6" i="19"/>
  <c r="F6" i="19" s="1"/>
  <c r="E11" i="19"/>
  <c r="F11" i="19" s="1"/>
  <c r="E21" i="19"/>
  <c r="F21" i="19" s="1"/>
  <c r="E25" i="19"/>
  <c r="F25" i="19" s="1"/>
  <c r="E29" i="19"/>
  <c r="F29" i="19" s="1"/>
  <c r="E33" i="19"/>
  <c r="F33" i="19" s="1"/>
  <c r="E37" i="19"/>
  <c r="F37" i="19" s="1"/>
  <c r="E41" i="19"/>
  <c r="F41" i="19" s="1"/>
  <c r="E45" i="19"/>
  <c r="F45" i="19" s="1"/>
  <c r="E49" i="19"/>
  <c r="F49" i="19" s="1"/>
  <c r="E53" i="19"/>
  <c r="F53" i="19" s="1"/>
  <c r="E57" i="19"/>
  <c r="F57" i="19" s="1"/>
  <c r="E61" i="19"/>
  <c r="F61" i="19" s="1"/>
  <c r="E65" i="19"/>
  <c r="F65" i="19" s="1"/>
  <c r="E69" i="19"/>
  <c r="F69" i="19" s="1"/>
  <c r="E73" i="19"/>
  <c r="F73" i="19" s="1"/>
  <c r="E77" i="19"/>
  <c r="F77" i="19" s="1"/>
  <c r="E81" i="19"/>
  <c r="F81" i="19" s="1"/>
  <c r="E85" i="19"/>
  <c r="F85" i="19" s="1"/>
  <c r="E89" i="19"/>
  <c r="F89" i="19" s="1"/>
  <c r="E93" i="19"/>
  <c r="F93" i="19" s="1"/>
  <c r="E97" i="19"/>
  <c r="F97" i="19" s="1"/>
  <c r="E101" i="19"/>
  <c r="F101" i="19" s="1"/>
  <c r="E105" i="19"/>
  <c r="F105" i="19" s="1"/>
  <c r="E109" i="19"/>
  <c r="F109" i="19" s="1"/>
  <c r="E113" i="19"/>
  <c r="F113" i="19" s="1"/>
  <c r="E117" i="19"/>
  <c r="F117" i="19" s="1"/>
  <c r="E121" i="19"/>
  <c r="F121" i="19" s="1"/>
  <c r="E125" i="19"/>
  <c r="F125" i="19" s="1"/>
  <c r="E129" i="19"/>
  <c r="F129" i="19" s="1"/>
  <c r="E133" i="19"/>
  <c r="F133" i="19" s="1"/>
  <c r="E137" i="19"/>
  <c r="F137" i="19" s="1"/>
  <c r="E141" i="19"/>
  <c r="F141" i="19" s="1"/>
  <c r="E145" i="19"/>
  <c r="F145" i="19" s="1"/>
  <c r="E149" i="19"/>
  <c r="F149" i="19" s="1"/>
  <c r="E153" i="19"/>
  <c r="F153" i="19" s="1"/>
  <c r="E197" i="19"/>
  <c r="F197" i="19" s="1"/>
  <c r="E368" i="19"/>
  <c r="F368" i="19" s="1"/>
  <c r="E364" i="19"/>
  <c r="F364" i="19" s="1"/>
  <c r="E360" i="19"/>
  <c r="F360" i="19" s="1"/>
  <c r="E356" i="19"/>
  <c r="F356" i="19" s="1"/>
  <c r="E352" i="19"/>
  <c r="F352" i="19" s="1"/>
  <c r="E348" i="19"/>
  <c r="F348" i="19" s="1"/>
  <c r="E344" i="19"/>
  <c r="F344" i="19" s="1"/>
  <c r="E340" i="19"/>
  <c r="F340" i="19" s="1"/>
  <c r="E336" i="19"/>
  <c r="F336" i="19" s="1"/>
  <c r="E332" i="19"/>
  <c r="F332" i="19" s="1"/>
  <c r="E328" i="19"/>
  <c r="F328" i="19" s="1"/>
  <c r="E324" i="19"/>
  <c r="F324" i="19" s="1"/>
  <c r="E320" i="19"/>
  <c r="F320" i="19" s="1"/>
  <c r="E316" i="19"/>
  <c r="F316" i="19" s="1"/>
  <c r="E312" i="19"/>
  <c r="F312" i="19" s="1"/>
  <c r="E308" i="19"/>
  <c r="F308" i="19" s="1"/>
  <c r="E304" i="19"/>
  <c r="F304" i="19" s="1"/>
  <c r="E300" i="19"/>
  <c r="F300" i="19" s="1"/>
  <c r="E296" i="19"/>
  <c r="F296" i="19" s="1"/>
  <c r="E292" i="19"/>
  <c r="F292" i="19" s="1"/>
  <c r="E288" i="19"/>
  <c r="F288" i="19" s="1"/>
  <c r="E284" i="19"/>
  <c r="F284" i="19" s="1"/>
  <c r="E280" i="19"/>
  <c r="F280" i="19" s="1"/>
  <c r="E276" i="19"/>
  <c r="F276" i="19" s="1"/>
  <c r="E272" i="19"/>
  <c r="F272" i="19" s="1"/>
  <c r="E268" i="19"/>
  <c r="F268" i="19" s="1"/>
  <c r="E264" i="19"/>
  <c r="F264" i="19" s="1"/>
  <c r="E260" i="19"/>
  <c r="F260" i="19" s="1"/>
  <c r="E256" i="19"/>
  <c r="F256" i="19" s="1"/>
  <c r="E252" i="19"/>
  <c r="F252" i="19" s="1"/>
  <c r="E248" i="19"/>
  <c r="F248" i="19" s="1"/>
  <c r="E244" i="19"/>
  <c r="F244" i="19" s="1"/>
  <c r="E240" i="19"/>
  <c r="F240" i="19" s="1"/>
  <c r="E236" i="19"/>
  <c r="F236" i="19" s="1"/>
  <c r="E232" i="19"/>
  <c r="F232" i="19" s="1"/>
  <c r="E228" i="19"/>
  <c r="F228" i="19" s="1"/>
  <c r="E224" i="19"/>
  <c r="F224" i="19" s="1"/>
  <c r="E220" i="19"/>
  <c r="F220" i="19" s="1"/>
  <c r="E216" i="19"/>
  <c r="F216" i="19" s="1"/>
  <c r="E212" i="19"/>
  <c r="F212" i="19" s="1"/>
  <c r="E208" i="19"/>
  <c r="F208" i="19" s="1"/>
  <c r="E204" i="19"/>
  <c r="F204" i="19" s="1"/>
  <c r="E200" i="19"/>
  <c r="F200" i="19" s="1"/>
  <c r="E367" i="19"/>
  <c r="F367" i="19" s="1"/>
  <c r="E363" i="19"/>
  <c r="F363" i="19" s="1"/>
  <c r="E359" i="19"/>
  <c r="F359" i="19" s="1"/>
  <c r="E355" i="19"/>
  <c r="F355" i="19" s="1"/>
  <c r="E351" i="19"/>
  <c r="F351" i="19" s="1"/>
  <c r="E347" i="19"/>
  <c r="F347" i="19" s="1"/>
  <c r="E343" i="19"/>
  <c r="F343" i="19" s="1"/>
  <c r="E339" i="19"/>
  <c r="F339" i="19" s="1"/>
  <c r="E335" i="19"/>
  <c r="F335" i="19" s="1"/>
  <c r="E331" i="19"/>
  <c r="F331" i="19" s="1"/>
  <c r="E327" i="19"/>
  <c r="F327" i="19" s="1"/>
  <c r="E323" i="19"/>
  <c r="F323" i="19" s="1"/>
  <c r="E319" i="19"/>
  <c r="F319" i="19" s="1"/>
  <c r="E315" i="19"/>
  <c r="F315" i="19" s="1"/>
  <c r="E311" i="19"/>
  <c r="F311" i="19" s="1"/>
  <c r="E307" i="19"/>
  <c r="F307" i="19" s="1"/>
  <c r="E303" i="19"/>
  <c r="F303" i="19" s="1"/>
  <c r="E299" i="19"/>
  <c r="F299" i="19" s="1"/>
  <c r="E295" i="19"/>
  <c r="F295" i="19" s="1"/>
  <c r="E291" i="19"/>
  <c r="F291" i="19" s="1"/>
  <c r="E287" i="19"/>
  <c r="F287" i="19" s="1"/>
  <c r="E283" i="19"/>
  <c r="F283" i="19" s="1"/>
  <c r="E279" i="19"/>
  <c r="F279" i="19" s="1"/>
  <c r="E275" i="19"/>
  <c r="F275" i="19" s="1"/>
  <c r="E271" i="19"/>
  <c r="F271" i="19" s="1"/>
  <c r="E267" i="19"/>
  <c r="F267" i="19" s="1"/>
  <c r="E263" i="19"/>
  <c r="F263" i="19" s="1"/>
  <c r="E259" i="19"/>
  <c r="F259" i="19" s="1"/>
  <c r="E255" i="19"/>
  <c r="F255" i="19" s="1"/>
  <c r="E251" i="19"/>
  <c r="F251" i="19" s="1"/>
  <c r="E247" i="19"/>
  <c r="F247" i="19" s="1"/>
  <c r="E243" i="19"/>
  <c r="F243" i="19" s="1"/>
  <c r="E239" i="19"/>
  <c r="F239" i="19" s="1"/>
  <c r="E235" i="19"/>
  <c r="F235" i="19" s="1"/>
  <c r="E231" i="19"/>
  <c r="F231" i="19" s="1"/>
  <c r="E370" i="19"/>
  <c r="F370" i="19" s="1"/>
  <c r="E366" i="19"/>
  <c r="F366" i="19" s="1"/>
  <c r="E362" i="19"/>
  <c r="F362" i="19" s="1"/>
  <c r="E358" i="19"/>
  <c r="F358" i="19" s="1"/>
  <c r="E354" i="19"/>
  <c r="F354" i="19" s="1"/>
  <c r="E350" i="19"/>
  <c r="F350" i="19" s="1"/>
  <c r="E346" i="19"/>
  <c r="F346" i="19" s="1"/>
  <c r="E342" i="19"/>
  <c r="F342" i="19" s="1"/>
  <c r="E338" i="19"/>
  <c r="F338" i="19" s="1"/>
  <c r="E334" i="19"/>
  <c r="F334" i="19" s="1"/>
  <c r="E330" i="19"/>
  <c r="F330" i="19" s="1"/>
  <c r="E326" i="19"/>
  <c r="F326" i="19" s="1"/>
  <c r="E322" i="19"/>
  <c r="F322" i="19" s="1"/>
  <c r="E318" i="19"/>
  <c r="F318" i="19" s="1"/>
  <c r="E314" i="19"/>
  <c r="F314" i="19" s="1"/>
  <c r="E310" i="19"/>
  <c r="F310" i="19" s="1"/>
  <c r="E306" i="19"/>
  <c r="F306" i="19" s="1"/>
  <c r="E302" i="19"/>
  <c r="F302" i="19" s="1"/>
  <c r="E298" i="19"/>
  <c r="F298" i="19" s="1"/>
  <c r="E294" i="19"/>
  <c r="F294" i="19" s="1"/>
  <c r="E290" i="19"/>
  <c r="F290" i="19" s="1"/>
  <c r="E286" i="19"/>
  <c r="F286" i="19" s="1"/>
  <c r="E282" i="19"/>
  <c r="F282" i="19" s="1"/>
  <c r="E278" i="19"/>
  <c r="F278" i="19" s="1"/>
  <c r="E274" i="19"/>
  <c r="F274" i="19" s="1"/>
  <c r="E270" i="19"/>
  <c r="F270" i="19" s="1"/>
  <c r="E266" i="19"/>
  <c r="F266" i="19" s="1"/>
  <c r="E262" i="19"/>
  <c r="F262" i="19" s="1"/>
  <c r="E258" i="19"/>
  <c r="F258" i="19" s="1"/>
  <c r="E254" i="19"/>
  <c r="F254" i="19" s="1"/>
  <c r="E250" i="19"/>
  <c r="F250" i="19" s="1"/>
  <c r="E246" i="19"/>
  <c r="F246" i="19" s="1"/>
  <c r="E242" i="19"/>
  <c r="F242" i="19" s="1"/>
  <c r="E238" i="19"/>
  <c r="F238" i="19" s="1"/>
  <c r="E234" i="19"/>
  <c r="F234" i="19" s="1"/>
  <c r="E230" i="19"/>
  <c r="F230" i="19" s="1"/>
  <c r="E222" i="19"/>
  <c r="F222" i="19" s="1"/>
  <c r="E214" i="19"/>
  <c r="F214" i="19" s="1"/>
  <c r="E206" i="19"/>
  <c r="F206" i="19" s="1"/>
  <c r="E199" i="19"/>
  <c r="F199" i="19" s="1"/>
  <c r="E195" i="19"/>
  <c r="F195" i="19" s="1"/>
  <c r="E191" i="19"/>
  <c r="F191" i="19" s="1"/>
  <c r="E187" i="19"/>
  <c r="F187" i="19" s="1"/>
  <c r="E14" i="19"/>
  <c r="F14" i="19" s="1"/>
  <c r="E16" i="19"/>
  <c r="F16" i="19" s="1"/>
  <c r="E18" i="19"/>
  <c r="F18" i="19" s="1"/>
  <c r="E22" i="19"/>
  <c r="F22" i="19" s="1"/>
  <c r="E26" i="19"/>
  <c r="F26" i="19" s="1"/>
  <c r="E30" i="19"/>
  <c r="F30" i="19" s="1"/>
  <c r="E34" i="19"/>
  <c r="F34" i="19" s="1"/>
  <c r="E38" i="19"/>
  <c r="F38" i="19" s="1"/>
  <c r="E42" i="19"/>
  <c r="F42" i="19" s="1"/>
  <c r="E46" i="19"/>
  <c r="F46" i="19" s="1"/>
  <c r="E50" i="19"/>
  <c r="F50" i="19" s="1"/>
  <c r="E54" i="19"/>
  <c r="F54" i="19" s="1"/>
  <c r="E58" i="19"/>
  <c r="F58" i="19" s="1"/>
  <c r="E62" i="19"/>
  <c r="F62" i="19" s="1"/>
  <c r="E66" i="19"/>
  <c r="F66" i="19" s="1"/>
  <c r="E70" i="19"/>
  <c r="F70" i="19" s="1"/>
  <c r="E74" i="19"/>
  <c r="F74" i="19" s="1"/>
  <c r="E78" i="19"/>
  <c r="F78" i="19" s="1"/>
  <c r="E82" i="19"/>
  <c r="F82" i="19" s="1"/>
  <c r="E86" i="19"/>
  <c r="F86" i="19" s="1"/>
  <c r="E90" i="19"/>
  <c r="F90" i="19" s="1"/>
  <c r="E94" i="19"/>
  <c r="F94" i="19" s="1"/>
  <c r="E98" i="19"/>
  <c r="F98" i="19" s="1"/>
  <c r="E102" i="19"/>
  <c r="F102" i="19" s="1"/>
  <c r="E106" i="19"/>
  <c r="F106" i="19" s="1"/>
  <c r="E110" i="19"/>
  <c r="F110" i="19" s="1"/>
  <c r="E114" i="19"/>
  <c r="F114" i="19" s="1"/>
  <c r="E118" i="19"/>
  <c r="F118" i="19" s="1"/>
  <c r="E122" i="19"/>
  <c r="F122" i="19" s="1"/>
  <c r="E126" i="19"/>
  <c r="F126" i="19" s="1"/>
  <c r="E130" i="19"/>
  <c r="F130" i="19" s="1"/>
  <c r="E134" i="19"/>
  <c r="F134" i="19" s="1"/>
  <c r="E138" i="19"/>
  <c r="F138" i="19" s="1"/>
  <c r="E142" i="19"/>
  <c r="F142" i="19" s="1"/>
  <c r="E146" i="19"/>
  <c r="F146" i="19" s="1"/>
  <c r="E150" i="19"/>
  <c r="F150" i="19" s="1"/>
  <c r="E154" i="19"/>
  <c r="F154" i="19" s="1"/>
  <c r="E158" i="19"/>
  <c r="F158" i="19" s="1"/>
  <c r="E162" i="19"/>
  <c r="F162" i="19" s="1"/>
  <c r="E166" i="19"/>
  <c r="F166" i="19" s="1"/>
  <c r="E170" i="19"/>
  <c r="F170" i="19" s="1"/>
  <c r="E174" i="19"/>
  <c r="F174" i="19" s="1"/>
  <c r="E178" i="19"/>
  <c r="F178" i="19" s="1"/>
  <c r="E182" i="19"/>
  <c r="F182" i="19" s="1"/>
  <c r="E186" i="19"/>
  <c r="F186" i="19" s="1"/>
  <c r="E193" i="19"/>
  <c r="F193" i="19" s="1"/>
  <c r="E202" i="19"/>
  <c r="F202" i="19" s="1"/>
  <c r="E218" i="19"/>
  <c r="F218" i="19" s="1"/>
  <c r="E12" i="19"/>
  <c r="F12" i="19" s="1"/>
  <c r="E19" i="19"/>
  <c r="F19" i="19" s="1"/>
  <c r="E23" i="19"/>
  <c r="F23" i="19" s="1"/>
  <c r="E27" i="19"/>
  <c r="F27" i="19" s="1"/>
  <c r="E31" i="19"/>
  <c r="F31" i="19" s="1"/>
  <c r="E35" i="19"/>
  <c r="F35" i="19" s="1"/>
  <c r="E39" i="19"/>
  <c r="F39" i="19" s="1"/>
  <c r="E43" i="19"/>
  <c r="F43" i="19" s="1"/>
  <c r="E47" i="19"/>
  <c r="F47" i="19" s="1"/>
  <c r="E51" i="19"/>
  <c r="F51" i="19" s="1"/>
  <c r="E55" i="19"/>
  <c r="F55" i="19" s="1"/>
  <c r="E59" i="19"/>
  <c r="F59" i="19" s="1"/>
  <c r="E63" i="19"/>
  <c r="F63" i="19" s="1"/>
  <c r="E67" i="19"/>
  <c r="F67" i="19" s="1"/>
  <c r="E71" i="19"/>
  <c r="F71" i="19" s="1"/>
  <c r="E75" i="19"/>
  <c r="F75" i="19" s="1"/>
  <c r="E79" i="19"/>
  <c r="F79" i="19" s="1"/>
  <c r="E83" i="19"/>
  <c r="F83" i="19" s="1"/>
  <c r="E87" i="19"/>
  <c r="F87" i="19" s="1"/>
  <c r="E91" i="19"/>
  <c r="F91" i="19" s="1"/>
  <c r="E95" i="19"/>
  <c r="F95" i="19" s="1"/>
  <c r="E99" i="19"/>
  <c r="F99" i="19" s="1"/>
  <c r="E103" i="19"/>
  <c r="F103" i="19" s="1"/>
  <c r="E107" i="19"/>
  <c r="F107" i="19" s="1"/>
  <c r="E111" i="19"/>
  <c r="F111" i="19" s="1"/>
  <c r="E115" i="19"/>
  <c r="F115" i="19" s="1"/>
  <c r="E119" i="19"/>
  <c r="F119" i="19" s="1"/>
  <c r="E123" i="19"/>
  <c r="F123" i="19" s="1"/>
  <c r="E127" i="19"/>
  <c r="F127" i="19" s="1"/>
  <c r="E131" i="19"/>
  <c r="F131" i="19" s="1"/>
  <c r="E135" i="19"/>
  <c r="F135" i="19" s="1"/>
  <c r="E139" i="19"/>
  <c r="F139" i="19" s="1"/>
  <c r="E143" i="19"/>
  <c r="F143" i="19" s="1"/>
  <c r="E147" i="19"/>
  <c r="F147" i="19" s="1"/>
  <c r="E151" i="19"/>
  <c r="F151" i="19" s="1"/>
  <c r="E155" i="19"/>
  <c r="F155" i="19" s="1"/>
  <c r="E159" i="19"/>
  <c r="F159" i="19" s="1"/>
  <c r="E163" i="19"/>
  <c r="F163" i="19" s="1"/>
  <c r="E167" i="19"/>
  <c r="F167" i="19" s="1"/>
  <c r="E171" i="19"/>
  <c r="F171" i="19" s="1"/>
  <c r="E175" i="19"/>
  <c r="F175" i="19" s="1"/>
  <c r="E179" i="19"/>
  <c r="F179" i="19" s="1"/>
  <c r="E183" i="19"/>
  <c r="F183" i="19" s="1"/>
  <c r="E188" i="19"/>
  <c r="F188" i="19" s="1"/>
  <c r="E194" i="19"/>
  <c r="F194" i="19" s="1"/>
  <c r="E196" i="19"/>
  <c r="F196" i="19" s="1"/>
  <c r="E203" i="19"/>
  <c r="F203" i="19" s="1"/>
  <c r="E205" i="19"/>
  <c r="F205" i="19" s="1"/>
  <c r="E207" i="19"/>
  <c r="F207" i="19" s="1"/>
  <c r="E209" i="19"/>
  <c r="F209" i="19" s="1"/>
  <c r="E219" i="19"/>
  <c r="F219" i="19" s="1"/>
  <c r="E221" i="19"/>
  <c r="F221" i="19" s="1"/>
  <c r="E223" i="19"/>
  <c r="F223" i="19" s="1"/>
  <c r="E225" i="19"/>
  <c r="F225" i="19" s="1"/>
  <c r="E233" i="19"/>
  <c r="F233" i="19" s="1"/>
  <c r="E241" i="19"/>
  <c r="F241" i="19" s="1"/>
  <c r="E249" i="19"/>
  <c r="F249" i="19" s="1"/>
  <c r="E257" i="19"/>
  <c r="F257" i="19" s="1"/>
  <c r="E265" i="19"/>
  <c r="F265" i="19" s="1"/>
  <c r="E273" i="19"/>
  <c r="F273" i="19" s="1"/>
  <c r="E281" i="19"/>
  <c r="F281" i="19" s="1"/>
  <c r="E289" i="19"/>
  <c r="F289" i="19" s="1"/>
  <c r="E297" i="19"/>
  <c r="F297" i="19" s="1"/>
  <c r="E305" i="19"/>
  <c r="F305" i="19" s="1"/>
  <c r="E313" i="19"/>
  <c r="F313" i="19" s="1"/>
  <c r="E321" i="19"/>
  <c r="F321" i="19" s="1"/>
  <c r="E329" i="19"/>
  <c r="F329" i="19" s="1"/>
  <c r="E337" i="19"/>
  <c r="F337" i="19" s="1"/>
  <c r="E345" i="19"/>
  <c r="F345" i="19" s="1"/>
  <c r="E353" i="19"/>
  <c r="F353" i="19" s="1"/>
  <c r="E361" i="19"/>
  <c r="F361" i="19" s="1"/>
  <c r="E369" i="19"/>
  <c r="F369" i="19" s="1"/>
  <c r="J4" i="18"/>
  <c r="E3" i="18"/>
  <c r="F3" i="18" s="1"/>
  <c r="E5" i="18"/>
  <c r="F5" i="18" s="1"/>
  <c r="E160" i="18"/>
  <c r="F160" i="18" s="1"/>
  <c r="E176" i="18"/>
  <c r="F176" i="18" s="1"/>
  <c r="E194" i="18"/>
  <c r="F194" i="18" s="1"/>
  <c r="E202" i="18"/>
  <c r="F202" i="18" s="1"/>
  <c r="E204" i="18"/>
  <c r="F204" i="18" s="1"/>
  <c r="E220" i="18"/>
  <c r="F220" i="18" s="1"/>
  <c r="J7" i="18"/>
  <c r="J15" i="18" s="1"/>
  <c r="J16" i="18" s="1"/>
  <c r="E9" i="18"/>
  <c r="F9" i="18" s="1"/>
  <c r="E368" i="18"/>
  <c r="F368" i="18" s="1"/>
  <c r="E364" i="18"/>
  <c r="F364" i="18" s="1"/>
  <c r="E360" i="18"/>
  <c r="F360" i="18" s="1"/>
  <c r="E356" i="18"/>
  <c r="F356" i="18" s="1"/>
  <c r="E352" i="18"/>
  <c r="F352" i="18" s="1"/>
  <c r="E348" i="18"/>
  <c r="F348" i="18" s="1"/>
  <c r="E344" i="18"/>
  <c r="F344" i="18" s="1"/>
  <c r="E340" i="18"/>
  <c r="F340" i="18" s="1"/>
  <c r="E336" i="18"/>
  <c r="F336" i="18" s="1"/>
  <c r="E332" i="18"/>
  <c r="F332" i="18" s="1"/>
  <c r="E328" i="18"/>
  <c r="F328" i="18" s="1"/>
  <c r="E324" i="18"/>
  <c r="F324" i="18" s="1"/>
  <c r="E320" i="18"/>
  <c r="F320" i="18" s="1"/>
  <c r="E316" i="18"/>
  <c r="F316" i="18" s="1"/>
  <c r="E312" i="18"/>
  <c r="F312" i="18" s="1"/>
  <c r="E308" i="18"/>
  <c r="F308" i="18" s="1"/>
  <c r="E367" i="18"/>
  <c r="F367" i="18" s="1"/>
  <c r="E363" i="18"/>
  <c r="F363" i="18" s="1"/>
  <c r="E359" i="18"/>
  <c r="F359" i="18" s="1"/>
  <c r="E355" i="18"/>
  <c r="F355" i="18" s="1"/>
  <c r="E351" i="18"/>
  <c r="F351" i="18" s="1"/>
  <c r="E347" i="18"/>
  <c r="F347" i="18" s="1"/>
  <c r="E343" i="18"/>
  <c r="F343" i="18" s="1"/>
  <c r="E339" i="18"/>
  <c r="F339" i="18" s="1"/>
  <c r="E335" i="18"/>
  <c r="F335" i="18" s="1"/>
  <c r="E331" i="18"/>
  <c r="F331" i="18" s="1"/>
  <c r="E327" i="18"/>
  <c r="F327" i="18" s="1"/>
  <c r="E323" i="18"/>
  <c r="F323" i="18" s="1"/>
  <c r="E319" i="18"/>
  <c r="F319" i="18" s="1"/>
  <c r="E315" i="18"/>
  <c r="F315" i="18" s="1"/>
  <c r="E311" i="18"/>
  <c r="F311" i="18" s="1"/>
  <c r="E307" i="18"/>
  <c r="F307" i="18" s="1"/>
  <c r="E303" i="18"/>
  <c r="F303" i="18" s="1"/>
  <c r="E299" i="18"/>
  <c r="F299" i="18" s="1"/>
  <c r="E295" i="18"/>
  <c r="F295" i="18" s="1"/>
  <c r="E291" i="18"/>
  <c r="F291" i="18" s="1"/>
  <c r="E287" i="18"/>
  <c r="F287" i="18" s="1"/>
  <c r="E283" i="18"/>
  <c r="F283" i="18" s="1"/>
  <c r="E279" i="18"/>
  <c r="F279" i="18" s="1"/>
  <c r="E275" i="18"/>
  <c r="F275" i="18" s="1"/>
  <c r="E271" i="18"/>
  <c r="F271" i="18" s="1"/>
  <c r="E267" i="18"/>
  <c r="F267" i="18" s="1"/>
  <c r="E263" i="18"/>
  <c r="F263" i="18" s="1"/>
  <c r="E259" i="18"/>
  <c r="F259" i="18" s="1"/>
  <c r="E255" i="18"/>
  <c r="F255" i="18" s="1"/>
  <c r="E251" i="18"/>
  <c r="F251" i="18" s="1"/>
  <c r="E247" i="18"/>
  <c r="F247" i="18" s="1"/>
  <c r="E243" i="18"/>
  <c r="F243" i="18" s="1"/>
  <c r="E239" i="18"/>
  <c r="F239" i="18" s="1"/>
  <c r="E235" i="18"/>
  <c r="F235" i="18" s="1"/>
  <c r="E231" i="18"/>
  <c r="F231" i="18" s="1"/>
  <c r="E227" i="18"/>
  <c r="F227" i="18" s="1"/>
  <c r="E223" i="18"/>
  <c r="F223" i="18" s="1"/>
  <c r="E219" i="18"/>
  <c r="F219" i="18" s="1"/>
  <c r="E215" i="18"/>
  <c r="F215" i="18" s="1"/>
  <c r="E211" i="18"/>
  <c r="F211" i="18" s="1"/>
  <c r="E207" i="18"/>
  <c r="F207" i="18" s="1"/>
  <c r="E203" i="18"/>
  <c r="F203" i="18" s="1"/>
  <c r="E370" i="18"/>
  <c r="F370" i="18" s="1"/>
  <c r="E366" i="18"/>
  <c r="F366" i="18" s="1"/>
  <c r="E362" i="18"/>
  <c r="F362" i="18" s="1"/>
  <c r="E358" i="18"/>
  <c r="F358" i="18" s="1"/>
  <c r="E354" i="18"/>
  <c r="F354" i="18" s="1"/>
  <c r="E350" i="18"/>
  <c r="F350" i="18" s="1"/>
  <c r="E346" i="18"/>
  <c r="F346" i="18" s="1"/>
  <c r="E342" i="18"/>
  <c r="F342" i="18" s="1"/>
  <c r="E338" i="18"/>
  <c r="F338" i="18" s="1"/>
  <c r="E334" i="18"/>
  <c r="F334" i="18" s="1"/>
  <c r="E330" i="18"/>
  <c r="F330" i="18" s="1"/>
  <c r="E326" i="18"/>
  <c r="F326" i="18" s="1"/>
  <c r="E322" i="18"/>
  <c r="F322" i="18" s="1"/>
  <c r="E318" i="18"/>
  <c r="F318" i="18" s="1"/>
  <c r="E314" i="18"/>
  <c r="F314" i="18" s="1"/>
  <c r="E310" i="18"/>
  <c r="F310" i="18" s="1"/>
  <c r="E306" i="18"/>
  <c r="F306" i="18" s="1"/>
  <c r="E302" i="18"/>
  <c r="F302" i="18" s="1"/>
  <c r="E298" i="18"/>
  <c r="F298" i="18" s="1"/>
  <c r="E294" i="18"/>
  <c r="F294" i="18" s="1"/>
  <c r="E290" i="18"/>
  <c r="F290" i="18" s="1"/>
  <c r="E286" i="18"/>
  <c r="F286" i="18" s="1"/>
  <c r="E282" i="18"/>
  <c r="F282" i="18" s="1"/>
  <c r="E278" i="18"/>
  <c r="F278" i="18" s="1"/>
  <c r="E274" i="18"/>
  <c r="F274" i="18" s="1"/>
  <c r="E270" i="18"/>
  <c r="F270" i="18" s="1"/>
  <c r="E266" i="18"/>
  <c r="F266" i="18" s="1"/>
  <c r="E262" i="18"/>
  <c r="F262" i="18" s="1"/>
  <c r="E258" i="18"/>
  <c r="F258" i="18" s="1"/>
  <c r="E254" i="18"/>
  <c r="F254" i="18" s="1"/>
  <c r="E250" i="18"/>
  <c r="F250" i="18" s="1"/>
  <c r="E246" i="18"/>
  <c r="F246" i="18" s="1"/>
  <c r="E242" i="18"/>
  <c r="F242" i="18" s="1"/>
  <c r="E238" i="18"/>
  <c r="F238" i="18" s="1"/>
  <c r="E234" i="18"/>
  <c r="F234" i="18" s="1"/>
  <c r="E230" i="18"/>
  <c r="F230" i="18" s="1"/>
  <c r="E226" i="18"/>
  <c r="F226" i="18" s="1"/>
  <c r="E369" i="18"/>
  <c r="F369" i="18" s="1"/>
  <c r="E361" i="18"/>
  <c r="F361" i="18" s="1"/>
  <c r="E353" i="18"/>
  <c r="F353" i="18" s="1"/>
  <c r="E345" i="18"/>
  <c r="F345" i="18" s="1"/>
  <c r="E337" i="18"/>
  <c r="F337" i="18" s="1"/>
  <c r="E329" i="18"/>
  <c r="F329" i="18" s="1"/>
  <c r="E321" i="18"/>
  <c r="F321" i="18" s="1"/>
  <c r="E313" i="18"/>
  <c r="F313" i="18" s="1"/>
  <c r="E305" i="18"/>
  <c r="F305" i="18" s="1"/>
  <c r="E301" i="18"/>
  <c r="F301" i="18" s="1"/>
  <c r="E297" i="18"/>
  <c r="F297" i="18" s="1"/>
  <c r="E293" i="18"/>
  <c r="F293" i="18" s="1"/>
  <c r="E289" i="18"/>
  <c r="F289" i="18" s="1"/>
  <c r="E285" i="18"/>
  <c r="F285" i="18" s="1"/>
  <c r="E281" i="18"/>
  <c r="F281" i="18" s="1"/>
  <c r="E277" i="18"/>
  <c r="F277" i="18" s="1"/>
  <c r="E273" i="18"/>
  <c r="F273" i="18" s="1"/>
  <c r="E269" i="18"/>
  <c r="F269" i="18" s="1"/>
  <c r="E265" i="18"/>
  <c r="F265" i="18" s="1"/>
  <c r="E261" i="18"/>
  <c r="F261" i="18" s="1"/>
  <c r="E257" i="18"/>
  <c r="F257" i="18" s="1"/>
  <c r="E253" i="18"/>
  <c r="F253" i="18" s="1"/>
  <c r="E249" i="18"/>
  <c r="F249" i="18" s="1"/>
  <c r="E245" i="18"/>
  <c r="F245" i="18" s="1"/>
  <c r="E241" i="18"/>
  <c r="F241" i="18" s="1"/>
  <c r="E237" i="18"/>
  <c r="F237" i="18" s="1"/>
  <c r="E233" i="18"/>
  <c r="F233" i="18" s="1"/>
  <c r="E229" i="18"/>
  <c r="F229" i="18" s="1"/>
  <c r="E225" i="18"/>
  <c r="F225" i="18" s="1"/>
  <c r="E217" i="18"/>
  <c r="F217" i="18" s="1"/>
  <c r="E209" i="18"/>
  <c r="F209" i="18" s="1"/>
  <c r="E201" i="18"/>
  <c r="F201" i="18" s="1"/>
  <c r="E197" i="18"/>
  <c r="F197" i="18" s="1"/>
  <c r="E193" i="18"/>
  <c r="F193" i="18" s="1"/>
  <c r="E189" i="18"/>
  <c r="F189" i="18" s="1"/>
  <c r="E185" i="18"/>
  <c r="F185" i="18" s="1"/>
  <c r="E181" i="18"/>
  <c r="F181" i="18" s="1"/>
  <c r="E177" i="18"/>
  <c r="F177" i="18" s="1"/>
  <c r="E173" i="18"/>
  <c r="F173" i="18" s="1"/>
  <c r="E169" i="18"/>
  <c r="F169" i="18" s="1"/>
  <c r="E165" i="18"/>
  <c r="F165" i="18" s="1"/>
  <c r="E161" i="18"/>
  <c r="F161" i="18" s="1"/>
  <c r="E157" i="18"/>
  <c r="F157" i="18" s="1"/>
  <c r="E304" i="18"/>
  <c r="F304" i="18" s="1"/>
  <c r="E300" i="18"/>
  <c r="F300" i="18" s="1"/>
  <c r="E296" i="18"/>
  <c r="F296" i="18" s="1"/>
  <c r="E292" i="18"/>
  <c r="F292" i="18" s="1"/>
  <c r="E288" i="18"/>
  <c r="F288" i="18" s="1"/>
  <c r="E284" i="18"/>
  <c r="F284" i="18" s="1"/>
  <c r="E280" i="18"/>
  <c r="F280" i="18" s="1"/>
  <c r="E276" i="18"/>
  <c r="F276" i="18" s="1"/>
  <c r="E272" i="18"/>
  <c r="F272" i="18" s="1"/>
  <c r="E268" i="18"/>
  <c r="F268" i="18" s="1"/>
  <c r="E264" i="18"/>
  <c r="F264" i="18" s="1"/>
  <c r="E260" i="18"/>
  <c r="F260" i="18" s="1"/>
  <c r="E256" i="18"/>
  <c r="F256" i="18" s="1"/>
  <c r="E252" i="18"/>
  <c r="F252" i="18" s="1"/>
  <c r="E248" i="18"/>
  <c r="F248" i="18" s="1"/>
  <c r="E244" i="18"/>
  <c r="F244" i="18" s="1"/>
  <c r="E240" i="18"/>
  <c r="F240" i="18" s="1"/>
  <c r="E236" i="18"/>
  <c r="F236" i="18" s="1"/>
  <c r="E232" i="18"/>
  <c r="F232" i="18" s="1"/>
  <c r="E228" i="18"/>
  <c r="F228" i="18" s="1"/>
  <c r="E224" i="18"/>
  <c r="F224" i="18" s="1"/>
  <c r="E222" i="18"/>
  <c r="F222" i="18" s="1"/>
  <c r="E365" i="18"/>
  <c r="F365" i="18" s="1"/>
  <c r="E357" i="18"/>
  <c r="F357" i="18" s="1"/>
  <c r="E349" i="18"/>
  <c r="F349" i="18" s="1"/>
  <c r="E341" i="18"/>
  <c r="F341" i="18" s="1"/>
  <c r="E333" i="18"/>
  <c r="F333" i="18" s="1"/>
  <c r="E325" i="18"/>
  <c r="F325" i="18" s="1"/>
  <c r="E317" i="18"/>
  <c r="F317" i="18" s="1"/>
  <c r="E309" i="18"/>
  <c r="F309" i="18" s="1"/>
  <c r="E221" i="18"/>
  <c r="F221" i="18" s="1"/>
  <c r="E213" i="18"/>
  <c r="F213" i="18" s="1"/>
  <c r="E199" i="18"/>
  <c r="F199" i="18" s="1"/>
  <c r="E191" i="18"/>
  <c r="F191" i="18" s="1"/>
  <c r="E183" i="18"/>
  <c r="F183" i="18" s="1"/>
  <c r="E175" i="18"/>
  <c r="F175" i="18" s="1"/>
  <c r="E167" i="18"/>
  <c r="F167" i="18" s="1"/>
  <c r="E159" i="18"/>
  <c r="F159" i="18" s="1"/>
  <c r="E154" i="18"/>
  <c r="F154" i="18" s="1"/>
  <c r="E150" i="18"/>
  <c r="F150" i="18" s="1"/>
  <c r="E146" i="18"/>
  <c r="F146" i="18" s="1"/>
  <c r="E142" i="18"/>
  <c r="F142" i="18" s="1"/>
  <c r="E138" i="18"/>
  <c r="F138" i="18" s="1"/>
  <c r="E134" i="18"/>
  <c r="F134" i="18" s="1"/>
  <c r="E130" i="18"/>
  <c r="F130" i="18" s="1"/>
  <c r="E126" i="18"/>
  <c r="F126" i="18" s="1"/>
  <c r="E122" i="18"/>
  <c r="F122" i="18" s="1"/>
  <c r="E118" i="18"/>
  <c r="F118" i="18" s="1"/>
  <c r="E114" i="18"/>
  <c r="F114" i="18" s="1"/>
  <c r="E110" i="18"/>
  <c r="F110" i="18" s="1"/>
  <c r="E106" i="18"/>
  <c r="F106" i="18" s="1"/>
  <c r="E102" i="18"/>
  <c r="F102" i="18" s="1"/>
  <c r="E98" i="18"/>
  <c r="F98" i="18" s="1"/>
  <c r="E94" i="18"/>
  <c r="F94" i="18" s="1"/>
  <c r="E90" i="18"/>
  <c r="F90" i="18" s="1"/>
  <c r="E86" i="18"/>
  <c r="F86" i="18" s="1"/>
  <c r="E82" i="18"/>
  <c r="F82" i="18" s="1"/>
  <c r="E78" i="18"/>
  <c r="F78" i="18" s="1"/>
  <c r="E74" i="18"/>
  <c r="F74" i="18" s="1"/>
  <c r="E70" i="18"/>
  <c r="F70" i="18" s="1"/>
  <c r="E66" i="18"/>
  <c r="F66" i="18" s="1"/>
  <c r="E62" i="18"/>
  <c r="F62" i="18" s="1"/>
  <c r="E58" i="18"/>
  <c r="F58" i="18" s="1"/>
  <c r="E54" i="18"/>
  <c r="F54" i="18" s="1"/>
  <c r="E212" i="18"/>
  <c r="F212" i="18" s="1"/>
  <c r="E210" i="18"/>
  <c r="F210" i="18" s="1"/>
  <c r="E208" i="18"/>
  <c r="F208" i="18" s="1"/>
  <c r="E206" i="18"/>
  <c r="F206" i="18" s="1"/>
  <c r="E198" i="18"/>
  <c r="F198" i="18" s="1"/>
  <c r="E196" i="18"/>
  <c r="F196" i="18" s="1"/>
  <c r="E190" i="18"/>
  <c r="F190" i="18" s="1"/>
  <c r="E188" i="18"/>
  <c r="F188" i="18" s="1"/>
  <c r="E182" i="18"/>
  <c r="F182" i="18" s="1"/>
  <c r="E180" i="18"/>
  <c r="F180" i="18" s="1"/>
  <c r="E174" i="18"/>
  <c r="F174" i="18" s="1"/>
  <c r="E172" i="18"/>
  <c r="F172" i="18" s="1"/>
  <c r="E166" i="18"/>
  <c r="F166" i="18" s="1"/>
  <c r="E164" i="18"/>
  <c r="F164" i="18" s="1"/>
  <c r="E158" i="18"/>
  <c r="F158" i="18" s="1"/>
  <c r="E153" i="18"/>
  <c r="F153" i="18" s="1"/>
  <c r="E149" i="18"/>
  <c r="F149" i="18" s="1"/>
  <c r="E145" i="18"/>
  <c r="F145" i="18" s="1"/>
  <c r="E141" i="18"/>
  <c r="F141" i="18" s="1"/>
  <c r="E137" i="18"/>
  <c r="F137" i="18" s="1"/>
  <c r="E133" i="18"/>
  <c r="F133" i="18" s="1"/>
  <c r="E129" i="18"/>
  <c r="F129" i="18" s="1"/>
  <c r="E125" i="18"/>
  <c r="F125" i="18" s="1"/>
  <c r="E121" i="18"/>
  <c r="F121" i="18" s="1"/>
  <c r="E117" i="18"/>
  <c r="F117" i="18" s="1"/>
  <c r="E113" i="18"/>
  <c r="F113" i="18" s="1"/>
  <c r="E109" i="18"/>
  <c r="F109" i="18" s="1"/>
  <c r="E105" i="18"/>
  <c r="F105" i="18" s="1"/>
  <c r="E101" i="18"/>
  <c r="F101" i="18" s="1"/>
  <c r="E97" i="18"/>
  <c r="F97" i="18" s="1"/>
  <c r="E93" i="18"/>
  <c r="F93" i="18" s="1"/>
  <c r="E89" i="18"/>
  <c r="F89" i="18" s="1"/>
  <c r="E85" i="18"/>
  <c r="F85" i="18" s="1"/>
  <c r="E81" i="18"/>
  <c r="F81" i="18" s="1"/>
  <c r="E77" i="18"/>
  <c r="F77" i="18" s="1"/>
  <c r="E73" i="18"/>
  <c r="F73" i="18" s="1"/>
  <c r="E69" i="18"/>
  <c r="F69" i="18" s="1"/>
  <c r="E65" i="18"/>
  <c r="F65" i="18" s="1"/>
  <c r="E61" i="18"/>
  <c r="F61" i="18" s="1"/>
  <c r="E57" i="18"/>
  <c r="F57" i="18" s="1"/>
  <c r="E53" i="18"/>
  <c r="F53" i="18" s="1"/>
  <c r="E49" i="18"/>
  <c r="F49" i="18" s="1"/>
  <c r="E45" i="18"/>
  <c r="F45" i="18" s="1"/>
  <c r="E41" i="18"/>
  <c r="F41" i="18" s="1"/>
  <c r="E37" i="18"/>
  <c r="F37" i="18" s="1"/>
  <c r="E33" i="18"/>
  <c r="F33" i="18" s="1"/>
  <c r="E29" i="18"/>
  <c r="F29" i="18" s="1"/>
  <c r="E25" i="18"/>
  <c r="F25" i="18" s="1"/>
  <c r="E21" i="18"/>
  <c r="F21" i="18" s="1"/>
  <c r="E13" i="18"/>
  <c r="F13" i="18" s="1"/>
  <c r="E11" i="18"/>
  <c r="F11" i="18" s="1"/>
  <c r="E205" i="18"/>
  <c r="F205" i="18" s="1"/>
  <c r="E195" i="18"/>
  <c r="F195" i="18" s="1"/>
  <c r="E187" i="18"/>
  <c r="F187" i="18" s="1"/>
  <c r="E179" i="18"/>
  <c r="F179" i="18" s="1"/>
  <c r="E171" i="18"/>
  <c r="F171" i="18" s="1"/>
  <c r="E163" i="18"/>
  <c r="F163" i="18" s="1"/>
  <c r="E156" i="18"/>
  <c r="F156" i="18" s="1"/>
  <c r="E152" i="18"/>
  <c r="F152" i="18" s="1"/>
  <c r="E148" i="18"/>
  <c r="F148" i="18" s="1"/>
  <c r="E144" i="18"/>
  <c r="F144" i="18" s="1"/>
  <c r="E140" i="18"/>
  <c r="F140" i="18" s="1"/>
  <c r="E136" i="18"/>
  <c r="F136" i="18" s="1"/>
  <c r="E132" i="18"/>
  <c r="F132" i="18" s="1"/>
  <c r="E128" i="18"/>
  <c r="F128" i="18" s="1"/>
  <c r="E124" i="18"/>
  <c r="F124" i="18" s="1"/>
  <c r="E120" i="18"/>
  <c r="F120" i="18" s="1"/>
  <c r="E116" i="18"/>
  <c r="F116" i="18" s="1"/>
  <c r="E112" i="18"/>
  <c r="F112" i="18" s="1"/>
  <c r="E108" i="18"/>
  <c r="F108" i="18" s="1"/>
  <c r="E104" i="18"/>
  <c r="F104" i="18" s="1"/>
  <c r="E100" i="18"/>
  <c r="F100" i="18" s="1"/>
  <c r="E96" i="18"/>
  <c r="F96" i="18" s="1"/>
  <c r="E92" i="18"/>
  <c r="F92" i="18" s="1"/>
  <c r="E88" i="18"/>
  <c r="F88" i="18" s="1"/>
  <c r="E84" i="18"/>
  <c r="F84" i="18" s="1"/>
  <c r="E80" i="18"/>
  <c r="F80" i="18" s="1"/>
  <c r="E76" i="18"/>
  <c r="F76" i="18" s="1"/>
  <c r="E72" i="18"/>
  <c r="F72" i="18" s="1"/>
  <c r="E68" i="18"/>
  <c r="F68" i="18" s="1"/>
  <c r="E64" i="18"/>
  <c r="F64" i="18" s="1"/>
  <c r="E60" i="18"/>
  <c r="F60" i="18" s="1"/>
  <c r="E56" i="18"/>
  <c r="F56" i="18" s="1"/>
  <c r="E52" i="18"/>
  <c r="F52" i="18" s="1"/>
  <c r="E48" i="18"/>
  <c r="F48" i="18" s="1"/>
  <c r="E44" i="18"/>
  <c r="F44" i="18" s="1"/>
  <c r="E40" i="18"/>
  <c r="F40" i="18" s="1"/>
  <c r="E36" i="18"/>
  <c r="F36" i="18" s="1"/>
  <c r="E32" i="18"/>
  <c r="F32" i="18" s="1"/>
  <c r="E28" i="18"/>
  <c r="F28" i="18" s="1"/>
  <c r="E24" i="18"/>
  <c r="F24" i="18" s="1"/>
  <c r="E20" i="18"/>
  <c r="F20" i="18" s="1"/>
  <c r="E17" i="18"/>
  <c r="F17" i="18" s="1"/>
  <c r="E15" i="18"/>
  <c r="F15" i="18" s="1"/>
  <c r="E16" i="18"/>
  <c r="F16" i="18" s="1"/>
  <c r="E55" i="18"/>
  <c r="F55" i="18" s="1"/>
  <c r="E63" i="18"/>
  <c r="F63" i="18" s="1"/>
  <c r="E71" i="18"/>
  <c r="F71" i="18" s="1"/>
  <c r="E79" i="18"/>
  <c r="F79" i="18" s="1"/>
  <c r="E87" i="18"/>
  <c r="F87" i="18" s="1"/>
  <c r="E95" i="18"/>
  <c r="F95" i="18" s="1"/>
  <c r="E103" i="18"/>
  <c r="F103" i="18" s="1"/>
  <c r="E111" i="18"/>
  <c r="F111" i="18" s="1"/>
  <c r="E119" i="18"/>
  <c r="F119" i="18" s="1"/>
  <c r="E127" i="18"/>
  <c r="F127" i="18" s="1"/>
  <c r="E135" i="18"/>
  <c r="F135" i="18" s="1"/>
  <c r="E143" i="18"/>
  <c r="F143" i="18" s="1"/>
  <c r="E151" i="18"/>
  <c r="F151" i="18" s="1"/>
  <c r="E14" i="18"/>
  <c r="F14" i="18" s="1"/>
  <c r="E170" i="18"/>
  <c r="F170" i="18" s="1"/>
  <c r="E200" i="18"/>
  <c r="F200" i="18" s="1"/>
  <c r="E214" i="18"/>
  <c r="F214" i="18" s="1"/>
  <c r="E218" i="18"/>
  <c r="F218" i="18" s="1"/>
  <c r="E2" i="18"/>
  <c r="F2" i="18" s="1"/>
  <c r="E4" i="18"/>
  <c r="F4" i="18" s="1"/>
  <c r="E6" i="18"/>
  <c r="F6" i="18" s="1"/>
  <c r="E10" i="18"/>
  <c r="F10" i="18" s="1"/>
  <c r="E18" i="18"/>
  <c r="F18" i="18" s="1"/>
  <c r="E22" i="18"/>
  <c r="F22" i="18" s="1"/>
  <c r="E26" i="18"/>
  <c r="F26" i="18" s="1"/>
  <c r="E30" i="18"/>
  <c r="F30" i="18" s="1"/>
  <c r="E34" i="18"/>
  <c r="F34" i="18" s="1"/>
  <c r="E38" i="18"/>
  <c r="F38" i="18" s="1"/>
  <c r="E42" i="18"/>
  <c r="F42" i="18" s="1"/>
  <c r="E46" i="18"/>
  <c r="F46" i="18" s="1"/>
  <c r="E50" i="18"/>
  <c r="F50" i="18" s="1"/>
  <c r="E8" i="18"/>
  <c r="F8" i="18" s="1"/>
  <c r="E162" i="18"/>
  <c r="F162" i="18" s="1"/>
  <c r="E168" i="18"/>
  <c r="F168" i="18" s="1"/>
  <c r="E178" i="18"/>
  <c r="F178" i="18" s="1"/>
  <c r="E184" i="18"/>
  <c r="F184" i="18" s="1"/>
  <c r="E186" i="18"/>
  <c r="F186" i="18" s="1"/>
  <c r="E192" i="18"/>
  <c r="F192" i="18" s="1"/>
  <c r="E7" i="18"/>
  <c r="F7" i="18" s="1"/>
  <c r="E12" i="18"/>
  <c r="F12" i="18" s="1"/>
  <c r="E19" i="18"/>
  <c r="F19" i="18" s="1"/>
  <c r="E23" i="18"/>
  <c r="F23" i="18" s="1"/>
  <c r="E27" i="18"/>
  <c r="F27" i="18" s="1"/>
  <c r="E31" i="18"/>
  <c r="F31" i="18" s="1"/>
  <c r="E35" i="18"/>
  <c r="F35" i="18" s="1"/>
  <c r="E39" i="18"/>
  <c r="F39" i="18" s="1"/>
  <c r="E43" i="18"/>
  <c r="F43" i="18" s="1"/>
  <c r="E47" i="18"/>
  <c r="F47" i="18" s="1"/>
  <c r="E51" i="18"/>
  <c r="F51" i="18" s="1"/>
  <c r="E59" i="18"/>
  <c r="F59" i="18" s="1"/>
  <c r="E67" i="18"/>
  <c r="F67" i="18" s="1"/>
  <c r="E75" i="18"/>
  <c r="F75" i="18" s="1"/>
  <c r="E83" i="18"/>
  <c r="F83" i="18" s="1"/>
  <c r="E91" i="18"/>
  <c r="F91" i="18" s="1"/>
  <c r="E99" i="18"/>
  <c r="F99" i="18" s="1"/>
  <c r="E107" i="18"/>
  <c r="F107" i="18" s="1"/>
  <c r="E115" i="18"/>
  <c r="F115" i="18" s="1"/>
  <c r="E123" i="18"/>
  <c r="F123" i="18" s="1"/>
  <c r="E131" i="18"/>
  <c r="F131" i="18" s="1"/>
  <c r="E139" i="18"/>
  <c r="F139" i="18" s="1"/>
  <c r="E147" i="18"/>
  <c r="F147" i="18" s="1"/>
  <c r="E155" i="18"/>
  <c r="F155" i="18" s="1"/>
  <c r="J4" i="17"/>
  <c r="J15" i="17" s="1"/>
  <c r="J16" i="17" s="1"/>
  <c r="J9" i="17"/>
  <c r="I1" i="13"/>
  <c r="I2" i="13" s="1"/>
  <c r="I5" i="13" s="1"/>
  <c r="J14" i="19" l="1"/>
  <c r="J17" i="19" s="1"/>
  <c r="J14" i="18"/>
  <c r="J17" i="18" s="1"/>
  <c r="E367" i="17"/>
  <c r="F367" i="17" s="1"/>
  <c r="E363" i="17"/>
  <c r="F363" i="17" s="1"/>
  <c r="E359" i="17"/>
  <c r="F359" i="17" s="1"/>
  <c r="E355" i="17"/>
  <c r="F355" i="17" s="1"/>
  <c r="E351" i="17"/>
  <c r="F351" i="17" s="1"/>
  <c r="E347" i="17"/>
  <c r="F347" i="17" s="1"/>
  <c r="E343" i="17"/>
  <c r="F343" i="17" s="1"/>
  <c r="E339" i="17"/>
  <c r="F339" i="17" s="1"/>
  <c r="E335" i="17"/>
  <c r="F335" i="17" s="1"/>
  <c r="E331" i="17"/>
  <c r="F331" i="17" s="1"/>
  <c r="E327" i="17"/>
  <c r="F327" i="17" s="1"/>
  <c r="E323" i="17"/>
  <c r="F323" i="17" s="1"/>
  <c r="E319" i="17"/>
  <c r="F319" i="17" s="1"/>
  <c r="E315" i="17"/>
  <c r="F315" i="17" s="1"/>
  <c r="E311" i="17"/>
  <c r="F311" i="17" s="1"/>
  <c r="E307" i="17"/>
  <c r="F307" i="17" s="1"/>
  <c r="E303" i="17"/>
  <c r="F303" i="17" s="1"/>
  <c r="E299" i="17"/>
  <c r="F299" i="17" s="1"/>
  <c r="E295" i="17"/>
  <c r="F295" i="17" s="1"/>
  <c r="E291" i="17"/>
  <c r="F291" i="17" s="1"/>
  <c r="E287" i="17"/>
  <c r="F287" i="17" s="1"/>
  <c r="E283" i="17"/>
  <c r="F283" i="17" s="1"/>
  <c r="E279" i="17"/>
  <c r="F279" i="17" s="1"/>
  <c r="E275" i="17"/>
  <c r="F275" i="17" s="1"/>
  <c r="E271" i="17"/>
  <c r="F271" i="17" s="1"/>
  <c r="E267" i="17"/>
  <c r="F267" i="17" s="1"/>
  <c r="E263" i="17"/>
  <c r="F263" i="17" s="1"/>
  <c r="E259" i="17"/>
  <c r="F259" i="17" s="1"/>
  <c r="E255" i="17"/>
  <c r="F255" i="17" s="1"/>
  <c r="E251" i="17"/>
  <c r="F251" i="17" s="1"/>
  <c r="E247" i="17"/>
  <c r="F247" i="17" s="1"/>
  <c r="E243" i="17"/>
  <c r="F243" i="17" s="1"/>
  <c r="E239" i="17"/>
  <c r="F239" i="17" s="1"/>
  <c r="E235" i="17"/>
  <c r="F235" i="17" s="1"/>
  <c r="E231" i="17"/>
  <c r="F231" i="17" s="1"/>
  <c r="E227" i="17"/>
  <c r="F227" i="17" s="1"/>
  <c r="E365" i="17"/>
  <c r="F365" i="17" s="1"/>
  <c r="E357" i="17"/>
  <c r="F357" i="17" s="1"/>
  <c r="E349" i="17"/>
  <c r="F349" i="17" s="1"/>
  <c r="E341" i="17"/>
  <c r="F341" i="17" s="1"/>
  <c r="E333" i="17"/>
  <c r="F333" i="17" s="1"/>
  <c r="E325" i="17"/>
  <c r="F325" i="17" s="1"/>
  <c r="E317" i="17"/>
  <c r="F317" i="17" s="1"/>
  <c r="E309" i="17"/>
  <c r="F309" i="17" s="1"/>
  <c r="E301" i="17"/>
  <c r="F301" i="17" s="1"/>
  <c r="E293" i="17"/>
  <c r="F293" i="17" s="1"/>
  <c r="E285" i="17"/>
  <c r="F285" i="17" s="1"/>
  <c r="E277" i="17"/>
  <c r="F277" i="17" s="1"/>
  <c r="E269" i="17"/>
  <c r="F269" i="17" s="1"/>
  <c r="E261" i="17"/>
  <c r="F261" i="17" s="1"/>
  <c r="E253" i="17"/>
  <c r="F253" i="17" s="1"/>
  <c r="E245" i="17"/>
  <c r="F245" i="17" s="1"/>
  <c r="E237" i="17"/>
  <c r="F237" i="17" s="1"/>
  <c r="E229" i="17"/>
  <c r="F229" i="17" s="1"/>
  <c r="E223" i="17"/>
  <c r="F223" i="17" s="1"/>
  <c r="E219" i="17"/>
  <c r="F219" i="17" s="1"/>
  <c r="E215" i="17"/>
  <c r="F215" i="17" s="1"/>
  <c r="E211" i="17"/>
  <c r="F211" i="17" s="1"/>
  <c r="E207" i="17"/>
  <c r="F207" i="17" s="1"/>
  <c r="E203" i="17"/>
  <c r="F203" i="17" s="1"/>
  <c r="E199" i="17"/>
  <c r="F199" i="17" s="1"/>
  <c r="E195" i="17"/>
  <c r="F195" i="17" s="1"/>
  <c r="E191" i="17"/>
  <c r="F191" i="17" s="1"/>
  <c r="E187" i="17"/>
  <c r="F187" i="17" s="1"/>
  <c r="E183" i="17"/>
  <c r="F183" i="17" s="1"/>
  <c r="E179" i="17"/>
  <c r="F179" i="17" s="1"/>
  <c r="E175" i="17"/>
  <c r="F175" i="17" s="1"/>
  <c r="E171" i="17"/>
  <c r="F171" i="17" s="1"/>
  <c r="E167" i="17"/>
  <c r="F167" i="17" s="1"/>
  <c r="E163" i="17"/>
  <c r="F163" i="17" s="1"/>
  <c r="E159" i="17"/>
  <c r="F159" i="17" s="1"/>
  <c r="E155" i="17"/>
  <c r="F155" i="17" s="1"/>
  <c r="E151" i="17"/>
  <c r="F151" i="17" s="1"/>
  <c r="E147" i="17"/>
  <c r="F147" i="17" s="1"/>
  <c r="E143" i="17"/>
  <c r="F143" i="17" s="1"/>
  <c r="E139" i="17"/>
  <c r="F139" i="17" s="1"/>
  <c r="E135" i="17"/>
  <c r="F135" i="17" s="1"/>
  <c r="E131" i="17"/>
  <c r="F131" i="17" s="1"/>
  <c r="E127" i="17"/>
  <c r="F127" i="17" s="1"/>
  <c r="E123" i="17"/>
  <c r="F123" i="17" s="1"/>
  <c r="E119" i="17"/>
  <c r="F119" i="17" s="1"/>
  <c r="E115" i="17"/>
  <c r="F115" i="17" s="1"/>
  <c r="E111" i="17"/>
  <c r="F111" i="17" s="1"/>
  <c r="E107" i="17"/>
  <c r="F107" i="17" s="1"/>
  <c r="E103" i="17"/>
  <c r="F103" i="17" s="1"/>
  <c r="E370" i="17"/>
  <c r="F370" i="17" s="1"/>
  <c r="E364" i="17"/>
  <c r="F364" i="17" s="1"/>
  <c r="E362" i="17"/>
  <c r="F362" i="17" s="1"/>
  <c r="E356" i="17"/>
  <c r="F356" i="17" s="1"/>
  <c r="E354" i="17"/>
  <c r="F354" i="17" s="1"/>
  <c r="E348" i="17"/>
  <c r="F348" i="17" s="1"/>
  <c r="E346" i="17"/>
  <c r="F346" i="17" s="1"/>
  <c r="E340" i="17"/>
  <c r="F340" i="17" s="1"/>
  <c r="E338" i="17"/>
  <c r="F338" i="17" s="1"/>
  <c r="E332" i="17"/>
  <c r="F332" i="17" s="1"/>
  <c r="E330" i="17"/>
  <c r="F330" i="17" s="1"/>
  <c r="E324" i="17"/>
  <c r="F324" i="17" s="1"/>
  <c r="E322" i="17"/>
  <c r="F322" i="17" s="1"/>
  <c r="E316" i="17"/>
  <c r="F316" i="17" s="1"/>
  <c r="E314" i="17"/>
  <c r="F314" i="17" s="1"/>
  <c r="E308" i="17"/>
  <c r="F308" i="17" s="1"/>
  <c r="E306" i="17"/>
  <c r="F306" i="17" s="1"/>
  <c r="E300" i="17"/>
  <c r="F300" i="17" s="1"/>
  <c r="E298" i="17"/>
  <c r="F298" i="17" s="1"/>
  <c r="E292" i="17"/>
  <c r="F292" i="17" s="1"/>
  <c r="E290" i="17"/>
  <c r="F290" i="17" s="1"/>
  <c r="E284" i="17"/>
  <c r="F284" i="17" s="1"/>
  <c r="E282" i="17"/>
  <c r="F282" i="17" s="1"/>
  <c r="E276" i="17"/>
  <c r="F276" i="17" s="1"/>
  <c r="E274" i="17"/>
  <c r="F274" i="17" s="1"/>
  <c r="E268" i="17"/>
  <c r="F268" i="17" s="1"/>
  <c r="E266" i="17"/>
  <c r="F266" i="17" s="1"/>
  <c r="E260" i="17"/>
  <c r="F260" i="17" s="1"/>
  <c r="E258" i="17"/>
  <c r="F258" i="17" s="1"/>
  <c r="E252" i="17"/>
  <c r="F252" i="17" s="1"/>
  <c r="E250" i="17"/>
  <c r="F250" i="17" s="1"/>
  <c r="E244" i="17"/>
  <c r="F244" i="17" s="1"/>
  <c r="E242" i="17"/>
  <c r="F242" i="17" s="1"/>
  <c r="E236" i="17"/>
  <c r="F236" i="17" s="1"/>
  <c r="E234" i="17"/>
  <c r="F234" i="17" s="1"/>
  <c r="E228" i="17"/>
  <c r="F228" i="17" s="1"/>
  <c r="E226" i="17"/>
  <c r="F226" i="17" s="1"/>
  <c r="E222" i="17"/>
  <c r="F222" i="17" s="1"/>
  <c r="E218" i="17"/>
  <c r="F218" i="17" s="1"/>
  <c r="E214" i="17"/>
  <c r="F214" i="17" s="1"/>
  <c r="E210" i="17"/>
  <c r="F210" i="17" s="1"/>
  <c r="E206" i="17"/>
  <c r="F206" i="17" s="1"/>
  <c r="E202" i="17"/>
  <c r="F202" i="17" s="1"/>
  <c r="E198" i="17"/>
  <c r="F198" i="17" s="1"/>
  <c r="E194" i="17"/>
  <c r="F194" i="17" s="1"/>
  <c r="E190" i="17"/>
  <c r="F190" i="17" s="1"/>
  <c r="E186" i="17"/>
  <c r="F186" i="17" s="1"/>
  <c r="E182" i="17"/>
  <c r="F182" i="17" s="1"/>
  <c r="E178" i="17"/>
  <c r="F178" i="17" s="1"/>
  <c r="E174" i="17"/>
  <c r="F174" i="17" s="1"/>
  <c r="E170" i="17"/>
  <c r="F170" i="17" s="1"/>
  <c r="E166" i="17"/>
  <c r="F166" i="17" s="1"/>
  <c r="E162" i="17"/>
  <c r="F162" i="17" s="1"/>
  <c r="E158" i="17"/>
  <c r="F158" i="17" s="1"/>
  <c r="E154" i="17"/>
  <c r="F154" i="17" s="1"/>
  <c r="E150" i="17"/>
  <c r="F150" i="17" s="1"/>
  <c r="E146" i="17"/>
  <c r="F146" i="17" s="1"/>
  <c r="E142" i="17"/>
  <c r="F142" i="17" s="1"/>
  <c r="E138" i="17"/>
  <c r="F138" i="17" s="1"/>
  <c r="E134" i="17"/>
  <c r="F134" i="17" s="1"/>
  <c r="E130" i="17"/>
  <c r="F130" i="17" s="1"/>
  <c r="E126" i="17"/>
  <c r="F126" i="17" s="1"/>
  <c r="E122" i="17"/>
  <c r="F122" i="17" s="1"/>
  <c r="E118" i="17"/>
  <c r="F118" i="17" s="1"/>
  <c r="E114" i="17"/>
  <c r="F114" i="17" s="1"/>
  <c r="E110" i="17"/>
  <c r="F110" i="17" s="1"/>
  <c r="E106" i="17"/>
  <c r="F106" i="17" s="1"/>
  <c r="E102" i="17"/>
  <c r="F102" i="17" s="1"/>
  <c r="E98" i="17"/>
  <c r="F98" i="17" s="1"/>
  <c r="E94" i="17"/>
  <c r="F94" i="17" s="1"/>
  <c r="E90" i="17"/>
  <c r="F90" i="17" s="1"/>
  <c r="E86" i="17"/>
  <c r="F86" i="17" s="1"/>
  <c r="E82" i="17"/>
  <c r="F82" i="17" s="1"/>
  <c r="E78" i="17"/>
  <c r="F78" i="17" s="1"/>
  <c r="E74" i="17"/>
  <c r="F74" i="17" s="1"/>
  <c r="E70" i="17"/>
  <c r="F70" i="17" s="1"/>
  <c r="E66" i="17"/>
  <c r="F66" i="17" s="1"/>
  <c r="E62" i="17"/>
  <c r="F62" i="17" s="1"/>
  <c r="E58" i="17"/>
  <c r="F58" i="17" s="1"/>
  <c r="E54" i="17"/>
  <c r="F54" i="17" s="1"/>
  <c r="E50" i="17"/>
  <c r="F50" i="17" s="1"/>
  <c r="E46" i="17"/>
  <c r="F46" i="17" s="1"/>
  <c r="E42" i="17"/>
  <c r="F42" i="17" s="1"/>
  <c r="E38" i="17"/>
  <c r="F38" i="17" s="1"/>
  <c r="E34" i="17"/>
  <c r="F34" i="17" s="1"/>
  <c r="E30" i="17"/>
  <c r="F30" i="17" s="1"/>
  <c r="E26" i="17"/>
  <c r="F26" i="17" s="1"/>
  <c r="E22" i="17"/>
  <c r="F22" i="17" s="1"/>
  <c r="E18" i="17"/>
  <c r="F18" i="17" s="1"/>
  <c r="E16" i="17"/>
  <c r="F16" i="17" s="1"/>
  <c r="E14" i="17"/>
  <c r="F14" i="17" s="1"/>
  <c r="E9" i="17"/>
  <c r="F9" i="17" s="1"/>
  <c r="E7" i="17"/>
  <c r="F7" i="17" s="1"/>
  <c r="E5" i="17"/>
  <c r="F5" i="17" s="1"/>
  <c r="E3" i="17"/>
  <c r="F3" i="17" s="1"/>
  <c r="E369" i="17"/>
  <c r="F369" i="17" s="1"/>
  <c r="E353" i="17"/>
  <c r="F353" i="17" s="1"/>
  <c r="E337" i="17"/>
  <c r="F337" i="17" s="1"/>
  <c r="E321" i="17"/>
  <c r="F321" i="17" s="1"/>
  <c r="E305" i="17"/>
  <c r="F305" i="17" s="1"/>
  <c r="E289" i="17"/>
  <c r="F289" i="17" s="1"/>
  <c r="E273" i="17"/>
  <c r="F273" i="17" s="1"/>
  <c r="E257" i="17"/>
  <c r="F257" i="17" s="1"/>
  <c r="E241" i="17"/>
  <c r="F241" i="17" s="1"/>
  <c r="E225" i="17"/>
  <c r="F225" i="17" s="1"/>
  <c r="E221" i="17"/>
  <c r="F221" i="17" s="1"/>
  <c r="E217" i="17"/>
  <c r="F217" i="17" s="1"/>
  <c r="E213" i="17"/>
  <c r="F213" i="17" s="1"/>
  <c r="E209" i="17"/>
  <c r="F209" i="17" s="1"/>
  <c r="E205" i="17"/>
  <c r="F205" i="17" s="1"/>
  <c r="E201" i="17"/>
  <c r="F201" i="17" s="1"/>
  <c r="E197" i="17"/>
  <c r="F197" i="17" s="1"/>
  <c r="E193" i="17"/>
  <c r="F193" i="17" s="1"/>
  <c r="E189" i="17"/>
  <c r="F189" i="17" s="1"/>
  <c r="E185" i="17"/>
  <c r="F185" i="17" s="1"/>
  <c r="E181" i="17"/>
  <c r="F181" i="17" s="1"/>
  <c r="E177" i="17"/>
  <c r="F177" i="17" s="1"/>
  <c r="E173" i="17"/>
  <c r="F173" i="17" s="1"/>
  <c r="E169" i="17"/>
  <c r="F169" i="17" s="1"/>
  <c r="E165" i="17"/>
  <c r="F165" i="17" s="1"/>
  <c r="E161" i="17"/>
  <c r="F161" i="17" s="1"/>
  <c r="E157" i="17"/>
  <c r="F157" i="17" s="1"/>
  <c r="E153" i="17"/>
  <c r="F153" i="17" s="1"/>
  <c r="E149" i="17"/>
  <c r="F149" i="17" s="1"/>
  <c r="E145" i="17"/>
  <c r="F145" i="17" s="1"/>
  <c r="E141" i="17"/>
  <c r="F141" i="17" s="1"/>
  <c r="E137" i="17"/>
  <c r="F137" i="17" s="1"/>
  <c r="E133" i="17"/>
  <c r="F133" i="17" s="1"/>
  <c r="E129" i="17"/>
  <c r="F129" i="17" s="1"/>
  <c r="E125" i="17"/>
  <c r="F125" i="17" s="1"/>
  <c r="E121" i="17"/>
  <c r="F121" i="17" s="1"/>
  <c r="E117" i="17"/>
  <c r="F117" i="17" s="1"/>
  <c r="E113" i="17"/>
  <c r="F113" i="17" s="1"/>
  <c r="E109" i="17"/>
  <c r="F109" i="17" s="1"/>
  <c r="E105" i="17"/>
  <c r="F105" i="17" s="1"/>
  <c r="E101" i="17"/>
  <c r="F101" i="17" s="1"/>
  <c r="E95" i="17"/>
  <c r="F95" i="17" s="1"/>
  <c r="E93" i="17"/>
  <c r="F93" i="17" s="1"/>
  <c r="E87" i="17"/>
  <c r="F87" i="17" s="1"/>
  <c r="E85" i="17"/>
  <c r="F85" i="17" s="1"/>
  <c r="E79" i="17"/>
  <c r="F79" i="17" s="1"/>
  <c r="E77" i="17"/>
  <c r="F77" i="17" s="1"/>
  <c r="E71" i="17"/>
  <c r="F71" i="17" s="1"/>
  <c r="E69" i="17"/>
  <c r="F69" i="17" s="1"/>
  <c r="E63" i="17"/>
  <c r="F63" i="17" s="1"/>
  <c r="E61" i="17"/>
  <c r="F61" i="17" s="1"/>
  <c r="E55" i="17"/>
  <c r="F55" i="17" s="1"/>
  <c r="E53" i="17"/>
  <c r="F53" i="17" s="1"/>
  <c r="E47" i="17"/>
  <c r="F47" i="17" s="1"/>
  <c r="E45" i="17"/>
  <c r="F45" i="17" s="1"/>
  <c r="E39" i="17"/>
  <c r="F39" i="17" s="1"/>
  <c r="E37" i="17"/>
  <c r="F37" i="17" s="1"/>
  <c r="E31" i="17"/>
  <c r="F31" i="17" s="1"/>
  <c r="E29" i="17"/>
  <c r="F29" i="17" s="1"/>
  <c r="E23" i="17"/>
  <c r="F23" i="17" s="1"/>
  <c r="E21" i="17"/>
  <c r="F21" i="17" s="1"/>
  <c r="E17" i="17"/>
  <c r="F17" i="17" s="1"/>
  <c r="E13" i="17"/>
  <c r="F13" i="17" s="1"/>
  <c r="E4" i="17"/>
  <c r="F4" i="17" s="1"/>
  <c r="E344" i="17"/>
  <c r="F344" i="17" s="1"/>
  <c r="E312" i="17"/>
  <c r="F312" i="17" s="1"/>
  <c r="E310" i="17"/>
  <c r="F310" i="17" s="1"/>
  <c r="E296" i="17"/>
  <c r="F296" i="17" s="1"/>
  <c r="E294" i="17"/>
  <c r="F294" i="17" s="1"/>
  <c r="E280" i="17"/>
  <c r="F280" i="17" s="1"/>
  <c r="E278" i="17"/>
  <c r="F278" i="17" s="1"/>
  <c r="E232" i="17"/>
  <c r="F232" i="17" s="1"/>
  <c r="E230" i="17"/>
  <c r="F230" i="17" s="1"/>
  <c r="E10" i="17"/>
  <c r="F10" i="17" s="1"/>
  <c r="E368" i="17"/>
  <c r="F368" i="17" s="1"/>
  <c r="E366" i="17"/>
  <c r="F366" i="17" s="1"/>
  <c r="E352" i="17"/>
  <c r="F352" i="17" s="1"/>
  <c r="E350" i="17"/>
  <c r="F350" i="17" s="1"/>
  <c r="E336" i="17"/>
  <c r="F336" i="17" s="1"/>
  <c r="E334" i="17"/>
  <c r="F334" i="17" s="1"/>
  <c r="E320" i="17"/>
  <c r="F320" i="17" s="1"/>
  <c r="E318" i="17"/>
  <c r="F318" i="17" s="1"/>
  <c r="E304" i="17"/>
  <c r="F304" i="17" s="1"/>
  <c r="E302" i="17"/>
  <c r="F302" i="17" s="1"/>
  <c r="E288" i="17"/>
  <c r="F288" i="17" s="1"/>
  <c r="E286" i="17"/>
  <c r="F286" i="17" s="1"/>
  <c r="E272" i="17"/>
  <c r="F272" i="17" s="1"/>
  <c r="E270" i="17"/>
  <c r="F270" i="17" s="1"/>
  <c r="E256" i="17"/>
  <c r="F256" i="17" s="1"/>
  <c r="E254" i="17"/>
  <c r="F254" i="17" s="1"/>
  <c r="E240" i="17"/>
  <c r="F240" i="17" s="1"/>
  <c r="E238" i="17"/>
  <c r="F238" i="17" s="1"/>
  <c r="E224" i="17"/>
  <c r="F224" i="17" s="1"/>
  <c r="E220" i="17"/>
  <c r="F220" i="17" s="1"/>
  <c r="E216" i="17"/>
  <c r="F216" i="17" s="1"/>
  <c r="E212" i="17"/>
  <c r="F212" i="17" s="1"/>
  <c r="E208" i="17"/>
  <c r="F208" i="17" s="1"/>
  <c r="E204" i="17"/>
  <c r="F204" i="17" s="1"/>
  <c r="E200" i="17"/>
  <c r="F200" i="17" s="1"/>
  <c r="E196" i="17"/>
  <c r="F196" i="17" s="1"/>
  <c r="E192" i="17"/>
  <c r="F192" i="17" s="1"/>
  <c r="E188" i="17"/>
  <c r="F188" i="17" s="1"/>
  <c r="E184" i="17"/>
  <c r="F184" i="17" s="1"/>
  <c r="E180" i="17"/>
  <c r="F180" i="17" s="1"/>
  <c r="E176" i="17"/>
  <c r="F176" i="17" s="1"/>
  <c r="E172" i="17"/>
  <c r="F172" i="17" s="1"/>
  <c r="E168" i="17"/>
  <c r="F168" i="17" s="1"/>
  <c r="E164" i="17"/>
  <c r="F164" i="17" s="1"/>
  <c r="E160" i="17"/>
  <c r="F160" i="17" s="1"/>
  <c r="E156" i="17"/>
  <c r="F156" i="17" s="1"/>
  <c r="E152" i="17"/>
  <c r="F152" i="17" s="1"/>
  <c r="E148" i="17"/>
  <c r="F148" i="17" s="1"/>
  <c r="E144" i="17"/>
  <c r="F144" i="17" s="1"/>
  <c r="E140" i="17"/>
  <c r="F140" i="17" s="1"/>
  <c r="E136" i="17"/>
  <c r="F136" i="17" s="1"/>
  <c r="E132" i="17"/>
  <c r="F132" i="17" s="1"/>
  <c r="E128" i="17"/>
  <c r="F128" i="17" s="1"/>
  <c r="E124" i="17"/>
  <c r="F124" i="17" s="1"/>
  <c r="E120" i="17"/>
  <c r="F120" i="17" s="1"/>
  <c r="E116" i="17"/>
  <c r="F116" i="17" s="1"/>
  <c r="E112" i="17"/>
  <c r="F112" i="17" s="1"/>
  <c r="E108" i="17"/>
  <c r="F108" i="17" s="1"/>
  <c r="E104" i="17"/>
  <c r="F104" i="17" s="1"/>
  <c r="E100" i="17"/>
  <c r="F100" i="17" s="1"/>
  <c r="E92" i="17"/>
  <c r="F92" i="17" s="1"/>
  <c r="E84" i="17"/>
  <c r="F84" i="17" s="1"/>
  <c r="E76" i="17"/>
  <c r="F76" i="17" s="1"/>
  <c r="E68" i="17"/>
  <c r="F68" i="17" s="1"/>
  <c r="E60" i="17"/>
  <c r="F60" i="17" s="1"/>
  <c r="E52" i="17"/>
  <c r="F52" i="17" s="1"/>
  <c r="E44" i="17"/>
  <c r="F44" i="17" s="1"/>
  <c r="E36" i="17"/>
  <c r="F36" i="17" s="1"/>
  <c r="E28" i="17"/>
  <c r="F28" i="17" s="1"/>
  <c r="E20" i="17"/>
  <c r="F20" i="17" s="1"/>
  <c r="E12" i="17"/>
  <c r="F12" i="17" s="1"/>
  <c r="E6" i="17"/>
  <c r="F6" i="17" s="1"/>
  <c r="E361" i="17"/>
  <c r="F361" i="17" s="1"/>
  <c r="E345" i="17"/>
  <c r="F345" i="17" s="1"/>
  <c r="E329" i="17"/>
  <c r="F329" i="17" s="1"/>
  <c r="E313" i="17"/>
  <c r="F313" i="17" s="1"/>
  <c r="E297" i="17"/>
  <c r="F297" i="17" s="1"/>
  <c r="E281" i="17"/>
  <c r="F281" i="17" s="1"/>
  <c r="E265" i="17"/>
  <c r="F265" i="17" s="1"/>
  <c r="E249" i="17"/>
  <c r="F249" i="17" s="1"/>
  <c r="E233" i="17"/>
  <c r="F233" i="17" s="1"/>
  <c r="E99" i="17"/>
  <c r="F99" i="17" s="1"/>
  <c r="E97" i="17"/>
  <c r="F97" i="17" s="1"/>
  <c r="E91" i="17"/>
  <c r="F91" i="17" s="1"/>
  <c r="E89" i="17"/>
  <c r="F89" i="17" s="1"/>
  <c r="E83" i="17"/>
  <c r="F83" i="17" s="1"/>
  <c r="E81" i="17"/>
  <c r="F81" i="17" s="1"/>
  <c r="E75" i="17"/>
  <c r="F75" i="17" s="1"/>
  <c r="E73" i="17"/>
  <c r="F73" i="17" s="1"/>
  <c r="E67" i="17"/>
  <c r="F67" i="17" s="1"/>
  <c r="E65" i="17"/>
  <c r="F65" i="17" s="1"/>
  <c r="E59" i="17"/>
  <c r="F59" i="17" s="1"/>
  <c r="E57" i="17"/>
  <c r="F57" i="17" s="1"/>
  <c r="E51" i="17"/>
  <c r="F51" i="17" s="1"/>
  <c r="E49" i="17"/>
  <c r="F49" i="17" s="1"/>
  <c r="E43" i="17"/>
  <c r="F43" i="17" s="1"/>
  <c r="E41" i="17"/>
  <c r="F41" i="17" s="1"/>
  <c r="E35" i="17"/>
  <c r="F35" i="17" s="1"/>
  <c r="E33" i="17"/>
  <c r="F33" i="17" s="1"/>
  <c r="E27" i="17"/>
  <c r="F27" i="17" s="1"/>
  <c r="E25" i="17"/>
  <c r="F25" i="17" s="1"/>
  <c r="E19" i="17"/>
  <c r="F19" i="17" s="1"/>
  <c r="E11" i="17"/>
  <c r="F11" i="17" s="1"/>
  <c r="E8" i="17"/>
  <c r="F8" i="17" s="1"/>
  <c r="E360" i="17"/>
  <c r="F360" i="17" s="1"/>
  <c r="E358" i="17"/>
  <c r="F358" i="17" s="1"/>
  <c r="E342" i="17"/>
  <c r="F342" i="17" s="1"/>
  <c r="E328" i="17"/>
  <c r="F328" i="17" s="1"/>
  <c r="E326" i="17"/>
  <c r="F326" i="17" s="1"/>
  <c r="E264" i="17"/>
  <c r="F264" i="17" s="1"/>
  <c r="E262" i="17"/>
  <c r="F262" i="17" s="1"/>
  <c r="E248" i="17"/>
  <c r="F248" i="17" s="1"/>
  <c r="E246" i="17"/>
  <c r="F246" i="17" s="1"/>
  <c r="E96" i="17"/>
  <c r="F96" i="17" s="1"/>
  <c r="E88" i="17"/>
  <c r="F88" i="17" s="1"/>
  <c r="E80" i="17"/>
  <c r="F80" i="17" s="1"/>
  <c r="E72" i="17"/>
  <c r="F72" i="17" s="1"/>
  <c r="E64" i="17"/>
  <c r="F64" i="17" s="1"/>
  <c r="E56" i="17"/>
  <c r="F56" i="17" s="1"/>
  <c r="E48" i="17"/>
  <c r="F48" i="17" s="1"/>
  <c r="E40" i="17"/>
  <c r="F40" i="17" s="1"/>
  <c r="E32" i="17"/>
  <c r="F32" i="17" s="1"/>
  <c r="E24" i="17"/>
  <c r="F24" i="17" s="1"/>
  <c r="E15" i="17"/>
  <c r="F15" i="17" s="1"/>
  <c r="F2" i="17"/>
  <c r="J14" i="17" l="1"/>
  <c r="J17" i="17" s="1"/>
  <c r="D2" i="3"/>
  <c r="C2" i="3"/>
  <c r="G739" i="5"/>
  <c r="D739" i="5"/>
  <c r="C739" i="5"/>
  <c r="G738" i="5"/>
  <c r="D738" i="5"/>
  <c r="C738" i="5"/>
  <c r="G737" i="5"/>
  <c r="D737" i="5"/>
  <c r="C737" i="5"/>
  <c r="G736" i="5"/>
  <c r="D736" i="5"/>
  <c r="C736" i="5"/>
  <c r="G735" i="5"/>
  <c r="D735" i="5"/>
  <c r="C735" i="5"/>
  <c r="G734" i="5"/>
  <c r="D734" i="5"/>
  <c r="C734" i="5"/>
  <c r="G733" i="5"/>
  <c r="D733" i="5"/>
  <c r="C733" i="5"/>
  <c r="G732" i="5"/>
  <c r="D732" i="5"/>
  <c r="C732" i="5"/>
  <c r="G731" i="5"/>
  <c r="D731" i="5"/>
  <c r="C731" i="5"/>
  <c r="G730" i="5"/>
  <c r="D730" i="5"/>
  <c r="C730" i="5"/>
  <c r="G729" i="5"/>
  <c r="D729" i="5"/>
  <c r="C729" i="5"/>
  <c r="G728" i="5"/>
  <c r="D728" i="5"/>
  <c r="C728" i="5"/>
  <c r="G727" i="5"/>
  <c r="D727" i="5"/>
  <c r="C727" i="5"/>
  <c r="G726" i="5"/>
  <c r="D726" i="5"/>
  <c r="C726" i="5"/>
  <c r="G725" i="5"/>
  <c r="D725" i="5"/>
  <c r="C725" i="5"/>
  <c r="G724" i="5"/>
  <c r="D724" i="5"/>
  <c r="C724" i="5"/>
  <c r="G723" i="5"/>
  <c r="D723" i="5"/>
  <c r="C723" i="5"/>
  <c r="G722" i="5"/>
  <c r="D722" i="5"/>
  <c r="C722" i="5"/>
  <c r="G721" i="5"/>
  <c r="D721" i="5"/>
  <c r="C721" i="5"/>
  <c r="G720" i="5"/>
  <c r="D720" i="5"/>
  <c r="C720" i="5"/>
  <c r="G719" i="5"/>
  <c r="D719" i="5"/>
  <c r="C719" i="5"/>
  <c r="G718" i="5"/>
  <c r="D718" i="5"/>
  <c r="C718" i="5"/>
  <c r="G717" i="5"/>
  <c r="D717" i="5"/>
  <c r="C717" i="5"/>
  <c r="G716" i="5"/>
  <c r="D716" i="5"/>
  <c r="C716" i="5"/>
  <c r="G715" i="5"/>
  <c r="D715" i="5"/>
  <c r="C715" i="5"/>
  <c r="G714" i="5"/>
  <c r="D714" i="5"/>
  <c r="C714" i="5"/>
  <c r="G713" i="5"/>
  <c r="D713" i="5"/>
  <c r="C713" i="5"/>
  <c r="G712" i="5"/>
  <c r="D712" i="5"/>
  <c r="C712" i="5"/>
  <c r="G711" i="5"/>
  <c r="D711" i="5"/>
  <c r="C711" i="5"/>
  <c r="G710" i="5"/>
  <c r="D710" i="5"/>
  <c r="C710" i="5"/>
  <c r="G709" i="5"/>
  <c r="D709" i="5"/>
  <c r="C709" i="5"/>
  <c r="G708" i="5"/>
  <c r="D708" i="5"/>
  <c r="C708" i="5"/>
  <c r="G707" i="5"/>
  <c r="D707" i="5"/>
  <c r="C707" i="5"/>
  <c r="G706" i="5"/>
  <c r="D706" i="5"/>
  <c r="C706" i="5"/>
  <c r="G705" i="5"/>
  <c r="D705" i="5"/>
  <c r="C705" i="5"/>
  <c r="G704" i="5"/>
  <c r="D704" i="5"/>
  <c r="C704" i="5"/>
  <c r="G703" i="5"/>
  <c r="D703" i="5"/>
  <c r="C703" i="5"/>
  <c r="G702" i="5"/>
  <c r="D702" i="5"/>
  <c r="C702" i="5"/>
  <c r="G701" i="5"/>
  <c r="D701" i="5"/>
  <c r="C701" i="5"/>
  <c r="G700" i="5"/>
  <c r="D700" i="5"/>
  <c r="C700" i="5"/>
  <c r="G699" i="5"/>
  <c r="D699" i="5"/>
  <c r="C699" i="5"/>
  <c r="G698" i="5"/>
  <c r="D698" i="5"/>
  <c r="C698" i="5"/>
  <c r="G697" i="5"/>
  <c r="D697" i="5"/>
  <c r="C697" i="5"/>
  <c r="G696" i="5"/>
  <c r="D696" i="5"/>
  <c r="C696" i="5"/>
  <c r="G695" i="5"/>
  <c r="D695" i="5"/>
  <c r="C695" i="5"/>
  <c r="G694" i="5"/>
  <c r="D694" i="5"/>
  <c r="C694" i="5"/>
  <c r="G693" i="5"/>
  <c r="D693" i="5"/>
  <c r="C693" i="5"/>
  <c r="G692" i="5"/>
  <c r="D692" i="5"/>
  <c r="C692" i="5"/>
  <c r="G691" i="5"/>
  <c r="D691" i="5"/>
  <c r="C691" i="5"/>
  <c r="G690" i="5"/>
  <c r="D690" i="5"/>
  <c r="C690" i="5"/>
  <c r="G689" i="5"/>
  <c r="D689" i="5"/>
  <c r="C689" i="5"/>
  <c r="G688" i="5"/>
  <c r="D688" i="5"/>
  <c r="C688" i="5"/>
  <c r="G687" i="5"/>
  <c r="D687" i="5"/>
  <c r="C687" i="5"/>
  <c r="G686" i="5"/>
  <c r="D686" i="5"/>
  <c r="C686" i="5"/>
  <c r="G685" i="5"/>
  <c r="D685" i="5"/>
  <c r="C685" i="5"/>
  <c r="G684" i="5"/>
  <c r="D684" i="5"/>
  <c r="C684" i="5"/>
  <c r="G683" i="5"/>
  <c r="D683" i="5"/>
  <c r="C683" i="5"/>
  <c r="G682" i="5"/>
  <c r="D682" i="5"/>
  <c r="C682" i="5"/>
  <c r="G681" i="5"/>
  <c r="D681" i="5"/>
  <c r="C681" i="5"/>
  <c r="G680" i="5"/>
  <c r="D680" i="5"/>
  <c r="C680" i="5"/>
  <c r="G679" i="5"/>
  <c r="D679" i="5"/>
  <c r="C679" i="5"/>
  <c r="G678" i="5"/>
  <c r="D678" i="5"/>
  <c r="C678" i="5"/>
  <c r="G677" i="5"/>
  <c r="D677" i="5"/>
  <c r="C677" i="5"/>
  <c r="G676" i="5"/>
  <c r="D676" i="5"/>
  <c r="C676" i="5"/>
  <c r="G675" i="5"/>
  <c r="D675" i="5"/>
  <c r="C675" i="5"/>
  <c r="G674" i="5"/>
  <c r="D674" i="5"/>
  <c r="C674" i="5"/>
  <c r="G673" i="5"/>
  <c r="D673" i="5"/>
  <c r="C673" i="5"/>
  <c r="G672" i="5"/>
  <c r="D672" i="5"/>
  <c r="C672" i="5"/>
  <c r="G671" i="5"/>
  <c r="D671" i="5"/>
  <c r="C671" i="5"/>
  <c r="G670" i="5"/>
  <c r="D670" i="5"/>
  <c r="C670" i="5"/>
  <c r="G669" i="5"/>
  <c r="D669" i="5"/>
  <c r="C669" i="5"/>
  <c r="G668" i="5"/>
  <c r="D668" i="5"/>
  <c r="C668" i="5"/>
  <c r="G667" i="5"/>
  <c r="D667" i="5"/>
  <c r="C667" i="5"/>
  <c r="G666" i="5"/>
  <c r="D666" i="5"/>
  <c r="C666" i="5"/>
  <c r="G665" i="5"/>
  <c r="D665" i="5"/>
  <c r="C665" i="5"/>
  <c r="G664" i="5"/>
  <c r="D664" i="5"/>
  <c r="C664" i="5"/>
  <c r="G663" i="5"/>
  <c r="D663" i="5"/>
  <c r="C663" i="5"/>
  <c r="G662" i="5"/>
  <c r="D662" i="5"/>
  <c r="C662" i="5"/>
  <c r="G661" i="5"/>
  <c r="D661" i="5"/>
  <c r="C661" i="5"/>
  <c r="G660" i="5"/>
  <c r="D660" i="5"/>
  <c r="C660" i="5"/>
  <c r="G659" i="5"/>
  <c r="D659" i="5"/>
  <c r="C659" i="5"/>
  <c r="G658" i="5"/>
  <c r="D658" i="5"/>
  <c r="C658" i="5"/>
  <c r="G657" i="5"/>
  <c r="D657" i="5"/>
  <c r="C657" i="5"/>
  <c r="G656" i="5"/>
  <c r="D656" i="5"/>
  <c r="C656" i="5"/>
  <c r="G655" i="5"/>
  <c r="D655" i="5"/>
  <c r="C655" i="5"/>
  <c r="G654" i="5"/>
  <c r="D654" i="5"/>
  <c r="C654" i="5"/>
  <c r="G653" i="5"/>
  <c r="D653" i="5"/>
  <c r="C653" i="5"/>
  <c r="G652" i="5"/>
  <c r="D652" i="5"/>
  <c r="C652" i="5"/>
  <c r="G651" i="5"/>
  <c r="D651" i="5"/>
  <c r="C651" i="5"/>
  <c r="G650" i="5"/>
  <c r="D650" i="5"/>
  <c r="C650" i="5"/>
  <c r="G649" i="5"/>
  <c r="D649" i="5"/>
  <c r="C649" i="5"/>
  <c r="G648" i="5"/>
  <c r="D648" i="5"/>
  <c r="C648" i="5"/>
  <c r="G647" i="5"/>
  <c r="D647" i="5"/>
  <c r="C647" i="5"/>
  <c r="G646" i="5"/>
  <c r="D646" i="5"/>
  <c r="C646" i="5"/>
  <c r="G645" i="5"/>
  <c r="D645" i="5"/>
  <c r="C645" i="5"/>
  <c r="G644" i="5"/>
  <c r="D644" i="5"/>
  <c r="C644" i="5"/>
  <c r="G643" i="5"/>
  <c r="D643" i="5"/>
  <c r="C643" i="5"/>
  <c r="G642" i="5"/>
  <c r="D642" i="5"/>
  <c r="C642" i="5"/>
  <c r="G641" i="5"/>
  <c r="D641" i="5"/>
  <c r="C641" i="5"/>
  <c r="G640" i="5"/>
  <c r="D640" i="5"/>
  <c r="C640" i="5"/>
  <c r="G639" i="5"/>
  <c r="D639" i="5"/>
  <c r="C639" i="5"/>
  <c r="G638" i="5"/>
  <c r="D638" i="5"/>
  <c r="C638" i="5"/>
  <c r="G637" i="5"/>
  <c r="D637" i="5"/>
  <c r="C637" i="5"/>
  <c r="G636" i="5"/>
  <c r="D636" i="5"/>
  <c r="C636" i="5"/>
  <c r="G635" i="5"/>
  <c r="D635" i="5"/>
  <c r="C635" i="5"/>
  <c r="G634" i="5"/>
  <c r="D634" i="5"/>
  <c r="C634" i="5"/>
  <c r="G633" i="5"/>
  <c r="D633" i="5"/>
  <c r="C633" i="5"/>
  <c r="G632" i="5"/>
  <c r="D632" i="5"/>
  <c r="C632" i="5"/>
  <c r="G631" i="5"/>
  <c r="D631" i="5"/>
  <c r="C631" i="5"/>
  <c r="G630" i="5"/>
  <c r="D630" i="5"/>
  <c r="C630" i="5"/>
  <c r="G629" i="5"/>
  <c r="D629" i="5"/>
  <c r="C629" i="5"/>
  <c r="G628" i="5"/>
  <c r="D628" i="5"/>
  <c r="C628" i="5"/>
  <c r="G627" i="5"/>
  <c r="D627" i="5"/>
  <c r="C627" i="5"/>
  <c r="G626" i="5"/>
  <c r="D626" i="5"/>
  <c r="C626" i="5"/>
  <c r="G625" i="5"/>
  <c r="D625" i="5"/>
  <c r="C625" i="5"/>
  <c r="G624" i="5"/>
  <c r="D624" i="5"/>
  <c r="C624" i="5"/>
  <c r="G623" i="5"/>
  <c r="D623" i="5"/>
  <c r="C623" i="5"/>
  <c r="G622" i="5"/>
  <c r="D622" i="5"/>
  <c r="C622" i="5"/>
  <c r="G621" i="5"/>
  <c r="D621" i="5"/>
  <c r="C621" i="5"/>
  <c r="G620" i="5"/>
  <c r="D620" i="5"/>
  <c r="C620" i="5"/>
  <c r="G619" i="5"/>
  <c r="D619" i="5"/>
  <c r="C619" i="5"/>
  <c r="G618" i="5"/>
  <c r="D618" i="5"/>
  <c r="C618" i="5"/>
  <c r="G617" i="5"/>
  <c r="D617" i="5"/>
  <c r="C617" i="5"/>
  <c r="G616" i="5"/>
  <c r="D616" i="5"/>
  <c r="C616" i="5"/>
  <c r="G615" i="5"/>
  <c r="D615" i="5"/>
  <c r="C615" i="5"/>
  <c r="G614" i="5"/>
  <c r="D614" i="5"/>
  <c r="C614" i="5"/>
  <c r="G613" i="5"/>
  <c r="D613" i="5"/>
  <c r="C613" i="5"/>
  <c r="G612" i="5"/>
  <c r="D612" i="5"/>
  <c r="C612" i="5"/>
  <c r="G611" i="5"/>
  <c r="D611" i="5"/>
  <c r="C611" i="5"/>
  <c r="G610" i="5"/>
  <c r="D610" i="5"/>
  <c r="C610" i="5"/>
  <c r="G609" i="5"/>
  <c r="D609" i="5"/>
  <c r="C609" i="5"/>
  <c r="G608" i="5"/>
  <c r="D608" i="5"/>
  <c r="C608" i="5"/>
  <c r="G607" i="5"/>
  <c r="D607" i="5"/>
  <c r="C607" i="5"/>
  <c r="G606" i="5"/>
  <c r="D606" i="5"/>
  <c r="C606" i="5"/>
  <c r="G605" i="5"/>
  <c r="D605" i="5"/>
  <c r="C605" i="5"/>
  <c r="G604" i="5"/>
  <c r="D604" i="5"/>
  <c r="C604" i="5"/>
  <c r="G603" i="5"/>
  <c r="D603" i="5"/>
  <c r="C603" i="5"/>
  <c r="G602" i="5"/>
  <c r="D602" i="5"/>
  <c r="C602" i="5"/>
  <c r="G601" i="5"/>
  <c r="D601" i="5"/>
  <c r="C601" i="5"/>
  <c r="G600" i="5"/>
  <c r="D600" i="5"/>
  <c r="C600" i="5"/>
  <c r="G599" i="5"/>
  <c r="D599" i="5"/>
  <c r="C599" i="5"/>
  <c r="G598" i="5"/>
  <c r="D598" i="5"/>
  <c r="C598" i="5"/>
  <c r="G597" i="5"/>
  <c r="D597" i="5"/>
  <c r="C597" i="5"/>
  <c r="G596" i="5"/>
  <c r="D596" i="5"/>
  <c r="C596" i="5"/>
  <c r="G595" i="5"/>
  <c r="D595" i="5"/>
  <c r="C595" i="5"/>
  <c r="G594" i="5"/>
  <c r="D594" i="5"/>
  <c r="C594" i="5"/>
  <c r="G593" i="5"/>
  <c r="D593" i="5"/>
  <c r="C593" i="5"/>
  <c r="G592" i="5"/>
  <c r="D592" i="5"/>
  <c r="C592" i="5"/>
  <c r="G591" i="5"/>
  <c r="D591" i="5"/>
  <c r="C591" i="5"/>
  <c r="G590" i="5"/>
  <c r="D590" i="5"/>
  <c r="C590" i="5"/>
  <c r="G589" i="5"/>
  <c r="D589" i="5"/>
  <c r="C589" i="5"/>
  <c r="G588" i="5"/>
  <c r="D588" i="5"/>
  <c r="C588" i="5"/>
  <c r="G587" i="5"/>
  <c r="D587" i="5"/>
  <c r="C587" i="5"/>
  <c r="G586" i="5"/>
  <c r="D586" i="5"/>
  <c r="C586" i="5"/>
  <c r="G585" i="5"/>
  <c r="D585" i="5"/>
  <c r="C585" i="5"/>
  <c r="G584" i="5"/>
  <c r="D584" i="5"/>
  <c r="C584" i="5"/>
  <c r="G583" i="5"/>
  <c r="D583" i="5"/>
  <c r="C583" i="5"/>
  <c r="G582" i="5"/>
  <c r="D582" i="5"/>
  <c r="C582" i="5"/>
  <c r="G581" i="5"/>
  <c r="D581" i="5"/>
  <c r="C581" i="5"/>
  <c r="G580" i="5"/>
  <c r="D580" i="5"/>
  <c r="C580" i="5"/>
  <c r="G579" i="5"/>
  <c r="D579" i="5"/>
  <c r="C579" i="5"/>
  <c r="G578" i="5"/>
  <c r="D578" i="5"/>
  <c r="C578" i="5"/>
  <c r="G577" i="5"/>
  <c r="D577" i="5"/>
  <c r="C577" i="5"/>
  <c r="G576" i="5"/>
  <c r="D576" i="5"/>
  <c r="C576" i="5"/>
  <c r="G575" i="5"/>
  <c r="D575" i="5"/>
  <c r="C575" i="5"/>
  <c r="G574" i="5"/>
  <c r="D574" i="5"/>
  <c r="C574" i="5"/>
  <c r="G573" i="5"/>
  <c r="D573" i="5"/>
  <c r="C573" i="5"/>
  <c r="G572" i="5"/>
  <c r="D572" i="5"/>
  <c r="C572" i="5"/>
  <c r="G571" i="5"/>
  <c r="D571" i="5"/>
  <c r="C571" i="5"/>
  <c r="G570" i="5"/>
  <c r="D570" i="5"/>
  <c r="C570" i="5"/>
  <c r="G569" i="5"/>
  <c r="D569" i="5"/>
  <c r="C569" i="5"/>
  <c r="G568" i="5"/>
  <c r="D568" i="5"/>
  <c r="C568" i="5"/>
  <c r="G567" i="5"/>
  <c r="D567" i="5"/>
  <c r="C567" i="5"/>
  <c r="G566" i="5"/>
  <c r="D566" i="5"/>
  <c r="C566" i="5"/>
  <c r="G565" i="5"/>
  <c r="D565" i="5"/>
  <c r="C565" i="5"/>
  <c r="G564" i="5"/>
  <c r="D564" i="5"/>
  <c r="C564" i="5"/>
  <c r="G563" i="5"/>
  <c r="D563" i="5"/>
  <c r="C563" i="5"/>
  <c r="G562" i="5"/>
  <c r="D562" i="5"/>
  <c r="C562" i="5"/>
  <c r="G561" i="5"/>
  <c r="D561" i="5"/>
  <c r="C561" i="5"/>
  <c r="G560" i="5"/>
  <c r="D560" i="5"/>
  <c r="C560" i="5"/>
  <c r="G559" i="5"/>
  <c r="D559" i="5"/>
  <c r="C559" i="5"/>
  <c r="G558" i="5"/>
  <c r="D558" i="5"/>
  <c r="C558" i="5"/>
  <c r="G557" i="5"/>
  <c r="D557" i="5"/>
  <c r="C557" i="5"/>
  <c r="G556" i="5"/>
  <c r="D556" i="5"/>
  <c r="C556" i="5"/>
  <c r="G555" i="5"/>
  <c r="D555" i="5"/>
  <c r="C555" i="5"/>
  <c r="G554" i="5"/>
  <c r="D554" i="5"/>
  <c r="C554" i="5"/>
  <c r="G553" i="5"/>
  <c r="D553" i="5"/>
  <c r="C553" i="5"/>
  <c r="G552" i="5"/>
  <c r="D552" i="5"/>
  <c r="C552" i="5"/>
  <c r="G551" i="5"/>
  <c r="D551" i="5"/>
  <c r="C551" i="5"/>
  <c r="G550" i="5"/>
  <c r="D550" i="5"/>
  <c r="C550" i="5"/>
  <c r="G549" i="5"/>
  <c r="D549" i="5"/>
  <c r="C549" i="5"/>
  <c r="G548" i="5"/>
  <c r="D548" i="5"/>
  <c r="C548" i="5"/>
  <c r="G547" i="5"/>
  <c r="D547" i="5"/>
  <c r="C547" i="5"/>
  <c r="G546" i="5"/>
  <c r="D546" i="5"/>
  <c r="C546" i="5"/>
  <c r="G545" i="5"/>
  <c r="D545" i="5"/>
  <c r="C545" i="5"/>
  <c r="G544" i="5"/>
  <c r="D544" i="5"/>
  <c r="C544" i="5"/>
  <c r="G543" i="5"/>
  <c r="D543" i="5"/>
  <c r="C543" i="5"/>
  <c r="G542" i="5"/>
  <c r="D542" i="5"/>
  <c r="C542" i="5"/>
  <c r="G541" i="5"/>
  <c r="D541" i="5"/>
  <c r="C541" i="5"/>
  <c r="G540" i="5"/>
  <c r="D540" i="5"/>
  <c r="C540" i="5"/>
  <c r="G539" i="5"/>
  <c r="D539" i="5"/>
  <c r="C539" i="5"/>
  <c r="G538" i="5"/>
  <c r="D538" i="5"/>
  <c r="C538" i="5"/>
  <c r="G537" i="5"/>
  <c r="D537" i="5"/>
  <c r="C537" i="5"/>
  <c r="G536" i="5"/>
  <c r="D536" i="5"/>
  <c r="C536" i="5"/>
  <c r="G535" i="5"/>
  <c r="D535" i="5"/>
  <c r="C535" i="5"/>
  <c r="G534" i="5"/>
  <c r="D534" i="5"/>
  <c r="C534" i="5"/>
  <c r="G533" i="5"/>
  <c r="D533" i="5"/>
  <c r="C533" i="5"/>
  <c r="G532" i="5"/>
  <c r="D532" i="5"/>
  <c r="C532" i="5"/>
  <c r="G531" i="5"/>
  <c r="D531" i="5"/>
  <c r="C531" i="5"/>
  <c r="G530" i="5"/>
  <c r="D530" i="5"/>
  <c r="C530" i="5"/>
  <c r="G529" i="5"/>
  <c r="D529" i="5"/>
  <c r="C529" i="5"/>
  <c r="G528" i="5"/>
  <c r="D528" i="5"/>
  <c r="C528" i="5"/>
  <c r="G527" i="5"/>
  <c r="D527" i="5"/>
  <c r="C527" i="5"/>
  <c r="G526" i="5"/>
  <c r="D526" i="5"/>
  <c r="C526" i="5"/>
  <c r="G525" i="5"/>
  <c r="D525" i="5"/>
  <c r="C525" i="5"/>
  <c r="G524" i="5"/>
  <c r="D524" i="5"/>
  <c r="C524" i="5"/>
  <c r="G523" i="5"/>
  <c r="D523" i="5"/>
  <c r="C523" i="5"/>
  <c r="G522" i="5"/>
  <c r="D522" i="5"/>
  <c r="C522" i="5"/>
  <c r="G521" i="5"/>
  <c r="D521" i="5"/>
  <c r="C521" i="5"/>
  <c r="G520" i="5"/>
  <c r="D520" i="5"/>
  <c r="C520" i="5"/>
  <c r="G519" i="5"/>
  <c r="D519" i="5"/>
  <c r="C519" i="5"/>
  <c r="G518" i="5"/>
  <c r="D518" i="5"/>
  <c r="C518" i="5"/>
  <c r="G517" i="5"/>
  <c r="D517" i="5"/>
  <c r="C517" i="5"/>
  <c r="G516" i="5"/>
  <c r="D516" i="5"/>
  <c r="C516" i="5"/>
  <c r="G515" i="5"/>
  <c r="D515" i="5"/>
  <c r="C515" i="5"/>
  <c r="G514" i="5"/>
  <c r="D514" i="5"/>
  <c r="C514" i="5"/>
  <c r="G513" i="5"/>
  <c r="D513" i="5"/>
  <c r="C513" i="5"/>
  <c r="G512" i="5"/>
  <c r="D512" i="5"/>
  <c r="C512" i="5"/>
  <c r="G511" i="5"/>
  <c r="D511" i="5"/>
  <c r="C511" i="5"/>
  <c r="G510" i="5"/>
  <c r="D510" i="5"/>
  <c r="C510" i="5"/>
  <c r="G509" i="5"/>
  <c r="D509" i="5"/>
  <c r="C509" i="5"/>
  <c r="G508" i="5"/>
  <c r="D508" i="5"/>
  <c r="C508" i="5"/>
  <c r="G507" i="5"/>
  <c r="D507" i="5"/>
  <c r="C507" i="5"/>
  <c r="G506" i="5"/>
  <c r="D506" i="5"/>
  <c r="C506" i="5"/>
  <c r="G505" i="5"/>
  <c r="D505" i="5"/>
  <c r="C505" i="5"/>
  <c r="G504" i="5"/>
  <c r="D504" i="5"/>
  <c r="C504" i="5"/>
  <c r="G503" i="5"/>
  <c r="D503" i="5"/>
  <c r="C503" i="5"/>
  <c r="G502" i="5"/>
  <c r="D502" i="5"/>
  <c r="C502" i="5"/>
  <c r="G501" i="5"/>
  <c r="D501" i="5"/>
  <c r="C501" i="5"/>
  <c r="G500" i="5"/>
  <c r="D500" i="5"/>
  <c r="C500" i="5"/>
  <c r="G499" i="5"/>
  <c r="D499" i="5"/>
  <c r="C499" i="5"/>
  <c r="G498" i="5"/>
  <c r="D498" i="5"/>
  <c r="C498" i="5"/>
  <c r="G497" i="5"/>
  <c r="D497" i="5"/>
  <c r="C497" i="5"/>
  <c r="G496" i="5"/>
  <c r="D496" i="5"/>
  <c r="C496" i="5"/>
  <c r="G495" i="5"/>
  <c r="D495" i="5"/>
  <c r="C495" i="5"/>
  <c r="G494" i="5"/>
  <c r="D494" i="5"/>
  <c r="C494" i="5"/>
  <c r="G493" i="5"/>
  <c r="D493" i="5"/>
  <c r="C493" i="5"/>
  <c r="G492" i="5"/>
  <c r="D492" i="5"/>
  <c r="C492" i="5"/>
  <c r="G491" i="5"/>
  <c r="D491" i="5"/>
  <c r="C491" i="5"/>
  <c r="G490" i="5"/>
  <c r="D490" i="5"/>
  <c r="C490" i="5"/>
  <c r="G489" i="5"/>
  <c r="D489" i="5"/>
  <c r="C489" i="5"/>
  <c r="G488" i="5"/>
  <c r="D488" i="5"/>
  <c r="C488" i="5"/>
  <c r="G487" i="5"/>
  <c r="D487" i="5"/>
  <c r="C487" i="5"/>
  <c r="G486" i="5"/>
  <c r="D486" i="5"/>
  <c r="C486" i="5"/>
  <c r="G485" i="5"/>
  <c r="D485" i="5"/>
  <c r="C485" i="5"/>
  <c r="G484" i="5"/>
  <c r="D484" i="5"/>
  <c r="C484" i="5"/>
  <c r="G483" i="5"/>
  <c r="D483" i="5"/>
  <c r="C483" i="5"/>
  <c r="G482" i="5"/>
  <c r="D482" i="5"/>
  <c r="C482" i="5"/>
  <c r="G481" i="5"/>
  <c r="D481" i="5"/>
  <c r="C481" i="5"/>
  <c r="G480" i="5"/>
  <c r="D480" i="5"/>
  <c r="C480" i="5"/>
  <c r="G479" i="5"/>
  <c r="D479" i="5"/>
  <c r="C479" i="5"/>
  <c r="G478" i="5"/>
  <c r="D478" i="5"/>
  <c r="C478" i="5"/>
  <c r="G477" i="5"/>
  <c r="D477" i="5"/>
  <c r="C477" i="5"/>
  <c r="G476" i="5"/>
  <c r="D476" i="5"/>
  <c r="C476" i="5"/>
  <c r="G475" i="5"/>
  <c r="D475" i="5"/>
  <c r="C475" i="5"/>
  <c r="G474" i="5"/>
  <c r="D474" i="5"/>
  <c r="C474" i="5"/>
  <c r="G473" i="5"/>
  <c r="D473" i="5"/>
  <c r="C473" i="5"/>
  <c r="G472" i="5"/>
  <c r="D472" i="5"/>
  <c r="C472" i="5"/>
  <c r="G471" i="5"/>
  <c r="D471" i="5"/>
  <c r="C471" i="5"/>
  <c r="G470" i="5"/>
  <c r="D470" i="5"/>
  <c r="C470" i="5"/>
  <c r="G469" i="5"/>
  <c r="D469" i="5"/>
  <c r="C469" i="5"/>
  <c r="G468" i="5"/>
  <c r="D468" i="5"/>
  <c r="C468" i="5"/>
  <c r="G467" i="5"/>
  <c r="D467" i="5"/>
  <c r="C467" i="5"/>
  <c r="G466" i="5"/>
  <c r="D466" i="5"/>
  <c r="C466" i="5"/>
  <c r="G465" i="5"/>
  <c r="D465" i="5"/>
  <c r="C465" i="5"/>
  <c r="G464" i="5"/>
  <c r="D464" i="5"/>
  <c r="C464" i="5"/>
  <c r="G463" i="5"/>
  <c r="D463" i="5"/>
  <c r="C463" i="5"/>
  <c r="G462" i="5"/>
  <c r="D462" i="5"/>
  <c r="C462" i="5"/>
  <c r="G461" i="5"/>
  <c r="D461" i="5"/>
  <c r="C461" i="5"/>
  <c r="G460" i="5"/>
  <c r="D460" i="5"/>
  <c r="C460" i="5"/>
  <c r="G459" i="5"/>
  <c r="D459" i="5"/>
  <c r="C459" i="5"/>
  <c r="G458" i="5"/>
  <c r="D458" i="5"/>
  <c r="C458" i="5"/>
  <c r="G457" i="5"/>
  <c r="D457" i="5"/>
  <c r="C457" i="5"/>
  <c r="G456" i="5"/>
  <c r="D456" i="5"/>
  <c r="C456" i="5"/>
  <c r="G455" i="5"/>
  <c r="D455" i="5"/>
  <c r="C455" i="5"/>
  <c r="G454" i="5"/>
  <c r="D454" i="5"/>
  <c r="C454" i="5"/>
  <c r="G453" i="5"/>
  <c r="D453" i="5"/>
  <c r="C453" i="5"/>
  <c r="G452" i="5"/>
  <c r="D452" i="5"/>
  <c r="C452" i="5"/>
  <c r="G451" i="5"/>
  <c r="D451" i="5"/>
  <c r="C451" i="5"/>
  <c r="G450" i="5"/>
  <c r="D450" i="5"/>
  <c r="C450" i="5"/>
  <c r="G449" i="5"/>
  <c r="D449" i="5"/>
  <c r="C449" i="5"/>
  <c r="G448" i="5"/>
  <c r="D448" i="5"/>
  <c r="C448" i="5"/>
  <c r="G447" i="5"/>
  <c r="D447" i="5"/>
  <c r="C447" i="5"/>
  <c r="G446" i="5"/>
  <c r="D446" i="5"/>
  <c r="C446" i="5"/>
  <c r="G445" i="5"/>
  <c r="D445" i="5"/>
  <c r="C445" i="5"/>
  <c r="G444" i="5"/>
  <c r="D444" i="5"/>
  <c r="C444" i="5"/>
  <c r="G443" i="5"/>
  <c r="D443" i="5"/>
  <c r="C443" i="5"/>
  <c r="G442" i="5"/>
  <c r="D442" i="5"/>
  <c r="C442" i="5"/>
  <c r="G441" i="5"/>
  <c r="D441" i="5"/>
  <c r="C441" i="5"/>
  <c r="G440" i="5"/>
  <c r="D440" i="5"/>
  <c r="C440" i="5"/>
  <c r="G439" i="5"/>
  <c r="D439" i="5"/>
  <c r="C439" i="5"/>
  <c r="G438" i="5"/>
  <c r="D438" i="5"/>
  <c r="C438" i="5"/>
  <c r="G437" i="5"/>
  <c r="D437" i="5"/>
  <c r="C437" i="5"/>
  <c r="G436" i="5"/>
  <c r="D436" i="5"/>
  <c r="C436" i="5"/>
  <c r="G435" i="5"/>
  <c r="D435" i="5"/>
  <c r="C435" i="5"/>
  <c r="G434" i="5"/>
  <c r="D434" i="5"/>
  <c r="C434" i="5"/>
  <c r="G433" i="5"/>
  <c r="D433" i="5"/>
  <c r="C433" i="5"/>
  <c r="G432" i="5"/>
  <c r="D432" i="5"/>
  <c r="C432" i="5"/>
  <c r="G431" i="5"/>
  <c r="D431" i="5"/>
  <c r="C431" i="5"/>
  <c r="G430" i="5"/>
  <c r="D430" i="5"/>
  <c r="C430" i="5"/>
  <c r="G429" i="5"/>
  <c r="D429" i="5"/>
  <c r="C429" i="5"/>
  <c r="G428" i="5"/>
  <c r="D428" i="5"/>
  <c r="C428" i="5"/>
  <c r="G427" i="5"/>
  <c r="D427" i="5"/>
  <c r="C427" i="5"/>
  <c r="G426" i="5"/>
  <c r="D426" i="5"/>
  <c r="C426" i="5"/>
  <c r="G425" i="5"/>
  <c r="D425" i="5"/>
  <c r="C425" i="5"/>
  <c r="G424" i="5"/>
  <c r="D424" i="5"/>
  <c r="C424" i="5"/>
  <c r="G423" i="5"/>
  <c r="D423" i="5"/>
  <c r="C423" i="5"/>
  <c r="G422" i="5"/>
  <c r="D422" i="5"/>
  <c r="C422" i="5"/>
  <c r="G421" i="5"/>
  <c r="D421" i="5"/>
  <c r="C421" i="5"/>
  <c r="G420" i="5"/>
  <c r="D420" i="5"/>
  <c r="C420" i="5"/>
  <c r="G419" i="5"/>
  <c r="D419" i="5"/>
  <c r="C419" i="5"/>
  <c r="G418" i="5"/>
  <c r="D418" i="5"/>
  <c r="C418" i="5"/>
  <c r="G417" i="5"/>
  <c r="D417" i="5"/>
  <c r="C417" i="5"/>
  <c r="G416" i="5"/>
  <c r="D416" i="5"/>
  <c r="C416" i="5"/>
  <c r="G415" i="5"/>
  <c r="D415" i="5"/>
  <c r="C415" i="5"/>
  <c r="G414" i="5"/>
  <c r="D414" i="5"/>
  <c r="C414" i="5"/>
  <c r="G413" i="5"/>
  <c r="D413" i="5"/>
  <c r="C413" i="5"/>
  <c r="G412" i="5"/>
  <c r="D412" i="5"/>
  <c r="C412" i="5"/>
  <c r="G411" i="5"/>
  <c r="D411" i="5"/>
  <c r="C411" i="5"/>
  <c r="G410" i="5"/>
  <c r="D410" i="5"/>
  <c r="C410" i="5"/>
  <c r="G409" i="5"/>
  <c r="D409" i="5"/>
  <c r="C409" i="5"/>
  <c r="G408" i="5"/>
  <c r="D408" i="5"/>
  <c r="C408" i="5"/>
  <c r="G407" i="5"/>
  <c r="D407" i="5"/>
  <c r="C407" i="5"/>
  <c r="G406" i="5"/>
  <c r="D406" i="5"/>
  <c r="C406" i="5"/>
  <c r="G405" i="5"/>
  <c r="D405" i="5"/>
  <c r="C405" i="5"/>
  <c r="G404" i="5"/>
  <c r="D404" i="5"/>
  <c r="C404" i="5"/>
  <c r="G403" i="5"/>
  <c r="D403" i="5"/>
  <c r="C403" i="5"/>
  <c r="G402" i="5"/>
  <c r="D402" i="5"/>
  <c r="C402" i="5"/>
  <c r="G401" i="5"/>
  <c r="D401" i="5"/>
  <c r="C401" i="5"/>
  <c r="G400" i="5"/>
  <c r="D400" i="5"/>
  <c r="C400" i="5"/>
  <c r="G399" i="5"/>
  <c r="D399" i="5"/>
  <c r="C399" i="5"/>
  <c r="G398" i="5"/>
  <c r="D398" i="5"/>
  <c r="C398" i="5"/>
  <c r="G397" i="5"/>
  <c r="D397" i="5"/>
  <c r="C397" i="5"/>
  <c r="G396" i="5"/>
  <c r="D396" i="5"/>
  <c r="C396" i="5"/>
  <c r="G395" i="5"/>
  <c r="D395" i="5"/>
  <c r="C395" i="5"/>
  <c r="G394" i="5"/>
  <c r="D394" i="5"/>
  <c r="C394" i="5"/>
  <c r="G393" i="5"/>
  <c r="D393" i="5"/>
  <c r="C393" i="5"/>
  <c r="G392" i="5"/>
  <c r="D392" i="5"/>
  <c r="C392" i="5"/>
  <c r="G391" i="5"/>
  <c r="D391" i="5"/>
  <c r="C391" i="5"/>
  <c r="G390" i="5"/>
  <c r="D390" i="5"/>
  <c r="C390" i="5"/>
  <c r="G389" i="5"/>
  <c r="D389" i="5"/>
  <c r="C389" i="5"/>
  <c r="G388" i="5"/>
  <c r="D388" i="5"/>
  <c r="C388" i="5"/>
  <c r="G387" i="5"/>
  <c r="D387" i="5"/>
  <c r="C387" i="5"/>
  <c r="G386" i="5"/>
  <c r="D386" i="5"/>
  <c r="C386" i="5"/>
  <c r="G385" i="5"/>
  <c r="D385" i="5"/>
  <c r="C385" i="5"/>
  <c r="G384" i="5"/>
  <c r="D384" i="5"/>
  <c r="C384" i="5"/>
  <c r="G383" i="5"/>
  <c r="D383" i="5"/>
  <c r="C383" i="5"/>
  <c r="G382" i="5"/>
  <c r="D382" i="5"/>
  <c r="C382" i="5"/>
  <c r="G381" i="5"/>
  <c r="D381" i="5"/>
  <c r="C381" i="5"/>
  <c r="G380" i="5"/>
  <c r="D380" i="5"/>
  <c r="C380" i="5"/>
  <c r="G379" i="5"/>
  <c r="D379" i="5"/>
  <c r="C379" i="5"/>
  <c r="G378" i="5"/>
  <c r="D378" i="5"/>
  <c r="C378" i="5"/>
  <c r="G377" i="5"/>
  <c r="D377" i="5"/>
  <c r="C377" i="5"/>
  <c r="G376" i="5"/>
  <c r="D376" i="5"/>
  <c r="C376" i="5"/>
  <c r="G375" i="5"/>
  <c r="D375" i="5"/>
  <c r="C375" i="5"/>
  <c r="G374" i="5"/>
  <c r="D374" i="5"/>
  <c r="C374" i="5"/>
  <c r="G373" i="5"/>
  <c r="D373" i="5"/>
  <c r="C373" i="5"/>
  <c r="G372" i="5"/>
  <c r="D372" i="5"/>
  <c r="C372" i="5"/>
  <c r="G371" i="5"/>
  <c r="D371" i="5"/>
  <c r="C371" i="5"/>
  <c r="G370" i="5"/>
  <c r="D370" i="5"/>
  <c r="C370" i="5"/>
  <c r="G369" i="5"/>
  <c r="D369" i="5"/>
  <c r="C369" i="5"/>
  <c r="G368" i="5"/>
  <c r="D368" i="5"/>
  <c r="C368" i="5"/>
  <c r="G367" i="5"/>
  <c r="D367" i="5"/>
  <c r="C367" i="5"/>
  <c r="G366" i="5"/>
  <c r="D366" i="5"/>
  <c r="C366" i="5"/>
  <c r="G365" i="5"/>
  <c r="D365" i="5"/>
  <c r="C365" i="5"/>
  <c r="G364" i="5"/>
  <c r="D364" i="5"/>
  <c r="C364" i="5"/>
  <c r="G363" i="5"/>
  <c r="D363" i="5"/>
  <c r="C363" i="5"/>
  <c r="G362" i="5"/>
  <c r="D362" i="5"/>
  <c r="C362" i="5"/>
  <c r="G361" i="5"/>
  <c r="D361" i="5"/>
  <c r="C361" i="5"/>
  <c r="G360" i="5"/>
  <c r="D360" i="5"/>
  <c r="C360" i="5"/>
  <c r="G359" i="5"/>
  <c r="D359" i="5"/>
  <c r="C359" i="5"/>
  <c r="G358" i="5"/>
  <c r="D358" i="5"/>
  <c r="C358" i="5"/>
  <c r="G357" i="5"/>
  <c r="D357" i="5"/>
  <c r="C357" i="5"/>
  <c r="G356" i="5"/>
  <c r="D356" i="5"/>
  <c r="C356" i="5"/>
  <c r="G355" i="5"/>
  <c r="D355" i="5"/>
  <c r="C355" i="5"/>
  <c r="G354" i="5"/>
  <c r="D354" i="5"/>
  <c r="C354" i="5"/>
  <c r="G353" i="5"/>
  <c r="D353" i="5"/>
  <c r="C353" i="5"/>
  <c r="G352" i="5"/>
  <c r="D352" i="5"/>
  <c r="C352" i="5"/>
  <c r="G351" i="5"/>
  <c r="D351" i="5"/>
  <c r="C351" i="5"/>
  <c r="G350" i="5"/>
  <c r="D350" i="5"/>
  <c r="C350" i="5"/>
  <c r="G349" i="5"/>
  <c r="D349" i="5"/>
  <c r="C349" i="5"/>
  <c r="G348" i="5"/>
  <c r="D348" i="5"/>
  <c r="C348" i="5"/>
  <c r="G347" i="5"/>
  <c r="D347" i="5"/>
  <c r="C347" i="5"/>
  <c r="G346" i="5"/>
  <c r="D346" i="5"/>
  <c r="C346" i="5"/>
  <c r="G345" i="5"/>
  <c r="D345" i="5"/>
  <c r="C345" i="5"/>
  <c r="G344" i="5"/>
  <c r="D344" i="5"/>
  <c r="C344" i="5"/>
  <c r="G343" i="5"/>
  <c r="D343" i="5"/>
  <c r="C343" i="5"/>
  <c r="G342" i="5"/>
  <c r="D342" i="5"/>
  <c r="C342" i="5"/>
  <c r="G341" i="5"/>
  <c r="D341" i="5"/>
  <c r="C341" i="5"/>
  <c r="G340" i="5"/>
  <c r="D340" i="5"/>
  <c r="C340" i="5"/>
  <c r="G339" i="5"/>
  <c r="D339" i="5"/>
  <c r="C339" i="5"/>
  <c r="G338" i="5"/>
  <c r="D338" i="5"/>
  <c r="C338" i="5"/>
  <c r="G337" i="5"/>
  <c r="D337" i="5"/>
  <c r="C337" i="5"/>
  <c r="G336" i="5"/>
  <c r="D336" i="5"/>
  <c r="C336" i="5"/>
  <c r="G335" i="5"/>
  <c r="D335" i="5"/>
  <c r="C335" i="5"/>
  <c r="G334" i="5"/>
  <c r="D334" i="5"/>
  <c r="C334" i="5"/>
  <c r="G333" i="5"/>
  <c r="D333" i="5"/>
  <c r="C333" i="5"/>
  <c r="G332" i="5"/>
  <c r="D332" i="5"/>
  <c r="C332" i="5"/>
  <c r="G331" i="5"/>
  <c r="D331" i="5"/>
  <c r="C331" i="5"/>
  <c r="G330" i="5"/>
  <c r="D330" i="5"/>
  <c r="C330" i="5"/>
  <c r="G329" i="5"/>
  <c r="D329" i="5"/>
  <c r="C329" i="5"/>
  <c r="G328" i="5"/>
  <c r="D328" i="5"/>
  <c r="C328" i="5"/>
  <c r="G327" i="5"/>
  <c r="D327" i="5"/>
  <c r="C327" i="5"/>
  <c r="G326" i="5"/>
  <c r="D326" i="5"/>
  <c r="C326" i="5"/>
  <c r="G325" i="5"/>
  <c r="D325" i="5"/>
  <c r="C325" i="5"/>
  <c r="G324" i="5"/>
  <c r="D324" i="5"/>
  <c r="C324" i="5"/>
  <c r="G323" i="5"/>
  <c r="D323" i="5"/>
  <c r="C323" i="5"/>
  <c r="G322" i="5"/>
  <c r="D322" i="5"/>
  <c r="C322" i="5"/>
  <c r="G321" i="5"/>
  <c r="D321" i="5"/>
  <c r="C321" i="5"/>
  <c r="G320" i="5"/>
  <c r="D320" i="5"/>
  <c r="C320" i="5"/>
  <c r="G319" i="5"/>
  <c r="D319" i="5"/>
  <c r="C319" i="5"/>
  <c r="G318" i="5"/>
  <c r="D318" i="5"/>
  <c r="C318" i="5"/>
  <c r="G317" i="5"/>
  <c r="D317" i="5"/>
  <c r="C317" i="5"/>
  <c r="G316" i="5"/>
  <c r="D316" i="5"/>
  <c r="C316" i="5"/>
  <c r="G315" i="5"/>
  <c r="D315" i="5"/>
  <c r="C315" i="5"/>
  <c r="G314" i="5"/>
  <c r="D314" i="5"/>
  <c r="C314" i="5"/>
  <c r="G313" i="5"/>
  <c r="D313" i="5"/>
  <c r="C313" i="5"/>
  <c r="G312" i="5"/>
  <c r="D312" i="5"/>
  <c r="C312" i="5"/>
  <c r="G311" i="5"/>
  <c r="D311" i="5"/>
  <c r="C311" i="5"/>
  <c r="G310" i="5"/>
  <c r="D310" i="5"/>
  <c r="C310" i="5"/>
  <c r="G309" i="5"/>
  <c r="D309" i="5"/>
  <c r="C309" i="5"/>
  <c r="G308" i="5"/>
  <c r="D308" i="5"/>
  <c r="C308" i="5"/>
  <c r="G307" i="5"/>
  <c r="D307" i="5"/>
  <c r="C307" i="5"/>
  <c r="G306" i="5"/>
  <c r="D306" i="5"/>
  <c r="C306" i="5"/>
  <c r="G305" i="5"/>
  <c r="D305" i="5"/>
  <c r="C305" i="5"/>
  <c r="G304" i="5"/>
  <c r="D304" i="5"/>
  <c r="C304" i="5"/>
  <c r="G303" i="5"/>
  <c r="D303" i="5"/>
  <c r="C303" i="5"/>
  <c r="G302" i="5"/>
  <c r="D302" i="5"/>
  <c r="C302" i="5"/>
  <c r="G301" i="5"/>
  <c r="D301" i="5"/>
  <c r="C301" i="5"/>
  <c r="G300" i="5"/>
  <c r="D300" i="5"/>
  <c r="C300" i="5"/>
  <c r="G299" i="5"/>
  <c r="D299" i="5"/>
  <c r="C299" i="5"/>
  <c r="G298" i="5"/>
  <c r="D298" i="5"/>
  <c r="C298" i="5"/>
  <c r="G297" i="5"/>
  <c r="D297" i="5"/>
  <c r="C297" i="5"/>
  <c r="G296" i="5"/>
  <c r="D296" i="5"/>
  <c r="C296" i="5"/>
  <c r="G295" i="5"/>
  <c r="D295" i="5"/>
  <c r="C295" i="5"/>
  <c r="G294" i="5"/>
  <c r="D294" i="5"/>
  <c r="C294" i="5"/>
  <c r="G293" i="5"/>
  <c r="D293" i="5"/>
  <c r="C293" i="5"/>
  <c r="G292" i="5"/>
  <c r="D292" i="5"/>
  <c r="C292" i="5"/>
  <c r="G291" i="5"/>
  <c r="D291" i="5"/>
  <c r="C291" i="5"/>
  <c r="G290" i="5"/>
  <c r="D290" i="5"/>
  <c r="C290" i="5"/>
  <c r="G289" i="5"/>
  <c r="D289" i="5"/>
  <c r="C289" i="5"/>
  <c r="G288" i="5"/>
  <c r="D288" i="5"/>
  <c r="C288" i="5"/>
  <c r="G287" i="5"/>
  <c r="D287" i="5"/>
  <c r="C287" i="5"/>
  <c r="G286" i="5"/>
  <c r="D286" i="5"/>
  <c r="C286" i="5"/>
  <c r="G285" i="5"/>
  <c r="D285" i="5"/>
  <c r="C285" i="5"/>
  <c r="G284" i="5"/>
  <c r="D284" i="5"/>
  <c r="C284" i="5"/>
  <c r="G283" i="5"/>
  <c r="D283" i="5"/>
  <c r="C283" i="5"/>
  <c r="G282" i="5"/>
  <c r="D282" i="5"/>
  <c r="C282" i="5"/>
  <c r="G281" i="5"/>
  <c r="D281" i="5"/>
  <c r="C281" i="5"/>
  <c r="G280" i="5"/>
  <c r="D280" i="5"/>
  <c r="C280" i="5"/>
  <c r="G279" i="5"/>
  <c r="D279" i="5"/>
  <c r="C279" i="5"/>
  <c r="G278" i="5"/>
  <c r="D278" i="5"/>
  <c r="C278" i="5"/>
  <c r="G277" i="5"/>
  <c r="D277" i="5"/>
  <c r="C277" i="5"/>
  <c r="G276" i="5"/>
  <c r="D276" i="5"/>
  <c r="C276" i="5"/>
  <c r="G275" i="5"/>
  <c r="D275" i="5"/>
  <c r="C275" i="5"/>
  <c r="G274" i="5"/>
  <c r="D274" i="5"/>
  <c r="C274" i="5"/>
  <c r="G273" i="5"/>
  <c r="D273" i="5"/>
  <c r="C273" i="5"/>
  <c r="G272" i="5"/>
  <c r="D272" i="5"/>
  <c r="C272" i="5"/>
  <c r="G271" i="5"/>
  <c r="D271" i="5"/>
  <c r="C271" i="5"/>
  <c r="G270" i="5"/>
  <c r="D270" i="5"/>
  <c r="C270" i="5"/>
  <c r="G269" i="5"/>
  <c r="D269" i="5"/>
  <c r="C269" i="5"/>
  <c r="G268" i="5"/>
  <c r="D268" i="5"/>
  <c r="C268" i="5"/>
  <c r="G267" i="5"/>
  <c r="D267" i="5"/>
  <c r="C267" i="5"/>
  <c r="G266" i="5"/>
  <c r="D266" i="5"/>
  <c r="C266" i="5"/>
  <c r="G265" i="5"/>
  <c r="D265" i="5"/>
  <c r="C265" i="5"/>
  <c r="G264" i="5"/>
  <c r="D264" i="5"/>
  <c r="C264" i="5"/>
  <c r="G263" i="5"/>
  <c r="D263" i="5"/>
  <c r="C263" i="5"/>
  <c r="G262" i="5"/>
  <c r="D262" i="5"/>
  <c r="C262" i="5"/>
  <c r="G261" i="5"/>
  <c r="D261" i="5"/>
  <c r="C261" i="5"/>
  <c r="G260" i="5"/>
  <c r="D260" i="5"/>
  <c r="C260" i="5"/>
  <c r="G259" i="5"/>
  <c r="D259" i="5"/>
  <c r="C259" i="5"/>
  <c r="G258" i="5"/>
  <c r="D258" i="5"/>
  <c r="C258" i="5"/>
  <c r="G257" i="5"/>
  <c r="D257" i="5"/>
  <c r="C257" i="5"/>
  <c r="G256" i="5"/>
  <c r="D256" i="5"/>
  <c r="C256" i="5"/>
  <c r="G255" i="5"/>
  <c r="D255" i="5"/>
  <c r="C255" i="5"/>
  <c r="G254" i="5"/>
  <c r="D254" i="5"/>
  <c r="C254" i="5"/>
  <c r="G253" i="5"/>
  <c r="D253" i="5"/>
  <c r="C253" i="5"/>
  <c r="G252" i="5"/>
  <c r="D252" i="5"/>
  <c r="C252" i="5"/>
  <c r="G251" i="5"/>
  <c r="D251" i="5"/>
  <c r="C251" i="5"/>
  <c r="G250" i="5"/>
  <c r="D250" i="5"/>
  <c r="C250" i="5"/>
  <c r="G249" i="5"/>
  <c r="D249" i="5"/>
  <c r="C249" i="5"/>
  <c r="G248" i="5"/>
  <c r="D248" i="5"/>
  <c r="C248" i="5"/>
  <c r="G247" i="5"/>
  <c r="D247" i="5"/>
  <c r="C247" i="5"/>
  <c r="G246" i="5"/>
  <c r="D246" i="5"/>
  <c r="C246" i="5"/>
  <c r="G245" i="5"/>
  <c r="D245" i="5"/>
  <c r="C245" i="5"/>
  <c r="G244" i="5"/>
  <c r="D244" i="5"/>
  <c r="C244" i="5"/>
  <c r="G243" i="5"/>
  <c r="D243" i="5"/>
  <c r="C243" i="5"/>
  <c r="G242" i="5"/>
  <c r="D242" i="5"/>
  <c r="C242" i="5"/>
  <c r="G241" i="5"/>
  <c r="D241" i="5"/>
  <c r="C241" i="5"/>
  <c r="G240" i="5"/>
  <c r="D240" i="5"/>
  <c r="C240" i="5"/>
  <c r="G239" i="5"/>
  <c r="D239" i="5"/>
  <c r="C239" i="5"/>
  <c r="G238" i="5"/>
  <c r="D238" i="5"/>
  <c r="C238" i="5"/>
  <c r="G237" i="5"/>
  <c r="D237" i="5"/>
  <c r="C237" i="5"/>
  <c r="G236" i="5"/>
  <c r="D236" i="5"/>
  <c r="C236" i="5"/>
  <c r="G235" i="5"/>
  <c r="D235" i="5"/>
  <c r="C235" i="5"/>
  <c r="G234" i="5"/>
  <c r="D234" i="5"/>
  <c r="C234" i="5"/>
  <c r="G233" i="5"/>
  <c r="D233" i="5"/>
  <c r="C233" i="5"/>
  <c r="G232" i="5"/>
  <c r="D232" i="5"/>
  <c r="C232" i="5"/>
  <c r="G231" i="5"/>
  <c r="D231" i="5"/>
  <c r="C231" i="5"/>
  <c r="G230" i="5"/>
  <c r="D230" i="5"/>
  <c r="C230" i="5"/>
  <c r="G229" i="5"/>
  <c r="D229" i="5"/>
  <c r="C229" i="5"/>
  <c r="G228" i="5"/>
  <c r="D228" i="5"/>
  <c r="C228" i="5"/>
  <c r="G227" i="5"/>
  <c r="D227" i="5"/>
  <c r="C227" i="5"/>
  <c r="G226" i="5"/>
  <c r="D226" i="5"/>
  <c r="C226" i="5"/>
  <c r="G225" i="5"/>
  <c r="D225" i="5"/>
  <c r="C225" i="5"/>
  <c r="G224" i="5"/>
  <c r="D224" i="5"/>
  <c r="C224" i="5"/>
  <c r="G223" i="5"/>
  <c r="D223" i="5"/>
  <c r="C223" i="5"/>
  <c r="G222" i="5"/>
  <c r="D222" i="5"/>
  <c r="C222" i="5"/>
  <c r="G221" i="5"/>
  <c r="D221" i="5"/>
  <c r="C221" i="5"/>
  <c r="G220" i="5"/>
  <c r="D220" i="5"/>
  <c r="C220" i="5"/>
  <c r="G219" i="5"/>
  <c r="D219" i="5"/>
  <c r="C219" i="5"/>
  <c r="G218" i="5"/>
  <c r="D218" i="5"/>
  <c r="C218" i="5"/>
  <c r="G217" i="5"/>
  <c r="D217" i="5"/>
  <c r="C217" i="5"/>
  <c r="G216" i="5"/>
  <c r="D216" i="5"/>
  <c r="C216" i="5"/>
  <c r="G215" i="5"/>
  <c r="D215" i="5"/>
  <c r="C215" i="5"/>
  <c r="G214" i="5"/>
  <c r="D214" i="5"/>
  <c r="C214" i="5"/>
  <c r="G213" i="5"/>
  <c r="D213" i="5"/>
  <c r="C213" i="5"/>
  <c r="G212" i="5"/>
  <c r="D212" i="5"/>
  <c r="C212" i="5"/>
  <c r="G211" i="5"/>
  <c r="D211" i="5"/>
  <c r="C211" i="5"/>
  <c r="G210" i="5"/>
  <c r="D210" i="5"/>
  <c r="C210" i="5"/>
  <c r="G209" i="5"/>
  <c r="D209" i="5"/>
  <c r="C209" i="5"/>
  <c r="G208" i="5"/>
  <c r="D208" i="5"/>
  <c r="C208" i="5"/>
  <c r="G207" i="5"/>
  <c r="D207" i="5"/>
  <c r="C207" i="5"/>
  <c r="G206" i="5"/>
  <c r="D206" i="5"/>
  <c r="C206" i="5"/>
  <c r="G205" i="5"/>
  <c r="D205" i="5"/>
  <c r="C205" i="5"/>
  <c r="G204" i="5"/>
  <c r="D204" i="5"/>
  <c r="C204" i="5"/>
  <c r="G203" i="5"/>
  <c r="D203" i="5"/>
  <c r="C203" i="5"/>
  <c r="G202" i="5"/>
  <c r="D202" i="5"/>
  <c r="C202" i="5"/>
  <c r="G201" i="5"/>
  <c r="D201" i="5"/>
  <c r="C201" i="5"/>
  <c r="G200" i="5"/>
  <c r="D200" i="5"/>
  <c r="C200" i="5"/>
  <c r="G199" i="5"/>
  <c r="D199" i="5"/>
  <c r="C199" i="5"/>
  <c r="G198" i="5"/>
  <c r="D198" i="5"/>
  <c r="C198" i="5"/>
  <c r="G197" i="5"/>
  <c r="D197" i="5"/>
  <c r="C197" i="5"/>
  <c r="G196" i="5"/>
  <c r="D196" i="5"/>
  <c r="C196" i="5"/>
  <c r="G195" i="5"/>
  <c r="D195" i="5"/>
  <c r="C195" i="5"/>
  <c r="G194" i="5"/>
  <c r="D194" i="5"/>
  <c r="C194" i="5"/>
  <c r="G193" i="5"/>
  <c r="D193" i="5"/>
  <c r="C193" i="5"/>
  <c r="G192" i="5"/>
  <c r="D192" i="5"/>
  <c r="C192" i="5"/>
  <c r="G191" i="5"/>
  <c r="D191" i="5"/>
  <c r="C191" i="5"/>
  <c r="G190" i="5"/>
  <c r="D190" i="5"/>
  <c r="C190" i="5"/>
  <c r="G189" i="5"/>
  <c r="D189" i="5"/>
  <c r="C189" i="5"/>
  <c r="G188" i="5"/>
  <c r="D188" i="5"/>
  <c r="C188" i="5"/>
  <c r="G187" i="5"/>
  <c r="D187" i="5"/>
  <c r="C187" i="5"/>
  <c r="G186" i="5"/>
  <c r="D186" i="5"/>
  <c r="C186" i="5"/>
  <c r="G185" i="5"/>
  <c r="D185" i="5"/>
  <c r="C185" i="5"/>
  <c r="G184" i="5"/>
  <c r="D184" i="5"/>
  <c r="C184" i="5"/>
  <c r="G183" i="5"/>
  <c r="D183" i="5"/>
  <c r="C183" i="5"/>
  <c r="G182" i="5"/>
  <c r="D182" i="5"/>
  <c r="C182" i="5"/>
  <c r="G181" i="5"/>
  <c r="D181" i="5"/>
  <c r="C181" i="5"/>
  <c r="G180" i="5"/>
  <c r="D180" i="5"/>
  <c r="C180" i="5"/>
  <c r="G179" i="5"/>
  <c r="D179" i="5"/>
  <c r="C179" i="5"/>
  <c r="G178" i="5"/>
  <c r="D178" i="5"/>
  <c r="C178" i="5"/>
  <c r="G177" i="5"/>
  <c r="D177" i="5"/>
  <c r="C177" i="5"/>
  <c r="G176" i="5"/>
  <c r="D176" i="5"/>
  <c r="C176" i="5"/>
  <c r="G175" i="5"/>
  <c r="D175" i="5"/>
  <c r="C175" i="5"/>
  <c r="G174" i="5"/>
  <c r="D174" i="5"/>
  <c r="C174" i="5"/>
  <c r="G173" i="5"/>
  <c r="D173" i="5"/>
  <c r="C173" i="5"/>
  <c r="G172" i="5"/>
  <c r="D172" i="5"/>
  <c r="C172" i="5"/>
  <c r="G171" i="5"/>
  <c r="D171" i="5"/>
  <c r="C171" i="5"/>
  <c r="G170" i="5"/>
  <c r="D170" i="5"/>
  <c r="C170" i="5"/>
  <c r="G169" i="5"/>
  <c r="D169" i="5"/>
  <c r="C169" i="5"/>
  <c r="G168" i="5"/>
  <c r="D168" i="5"/>
  <c r="C168" i="5"/>
  <c r="G167" i="5"/>
  <c r="D167" i="5"/>
  <c r="C167" i="5"/>
  <c r="G166" i="5"/>
  <c r="D166" i="5"/>
  <c r="C166" i="5"/>
  <c r="G165" i="5"/>
  <c r="D165" i="5"/>
  <c r="C165" i="5"/>
  <c r="G164" i="5"/>
  <c r="D164" i="5"/>
  <c r="C164" i="5"/>
  <c r="G163" i="5"/>
  <c r="D163" i="5"/>
  <c r="C163" i="5"/>
  <c r="G162" i="5"/>
  <c r="D162" i="5"/>
  <c r="C162" i="5"/>
  <c r="G161" i="5"/>
  <c r="D161" i="5"/>
  <c r="C161" i="5"/>
  <c r="G160" i="5"/>
  <c r="D160" i="5"/>
  <c r="C160" i="5"/>
  <c r="G159" i="5"/>
  <c r="D159" i="5"/>
  <c r="C159" i="5"/>
  <c r="G158" i="5"/>
  <c r="D158" i="5"/>
  <c r="C158" i="5"/>
  <c r="G157" i="5"/>
  <c r="D157" i="5"/>
  <c r="C157" i="5"/>
  <c r="G156" i="5"/>
  <c r="D156" i="5"/>
  <c r="C156" i="5"/>
  <c r="G155" i="5"/>
  <c r="D155" i="5"/>
  <c r="C155" i="5"/>
  <c r="G154" i="5"/>
  <c r="D154" i="5"/>
  <c r="C154" i="5"/>
  <c r="G153" i="5"/>
  <c r="D153" i="5"/>
  <c r="C153" i="5"/>
  <c r="G152" i="5"/>
  <c r="D152" i="5"/>
  <c r="C152" i="5"/>
  <c r="G151" i="5"/>
  <c r="D151" i="5"/>
  <c r="C151" i="5"/>
  <c r="G150" i="5"/>
  <c r="D150" i="5"/>
  <c r="C150" i="5"/>
  <c r="G149" i="5"/>
  <c r="D149" i="5"/>
  <c r="C149" i="5"/>
  <c r="G148" i="5"/>
  <c r="D148" i="5"/>
  <c r="C148" i="5"/>
  <c r="G147" i="5"/>
  <c r="D147" i="5"/>
  <c r="C147" i="5"/>
  <c r="G146" i="5"/>
  <c r="D146" i="5"/>
  <c r="C146" i="5"/>
  <c r="G145" i="5"/>
  <c r="D145" i="5"/>
  <c r="C145" i="5"/>
  <c r="G144" i="5"/>
  <c r="D144" i="5"/>
  <c r="C144" i="5"/>
  <c r="G143" i="5"/>
  <c r="D143" i="5"/>
  <c r="C143" i="5"/>
  <c r="G142" i="5"/>
  <c r="D142" i="5"/>
  <c r="C142" i="5"/>
  <c r="G141" i="5"/>
  <c r="D141" i="5"/>
  <c r="C141" i="5"/>
  <c r="G140" i="5"/>
  <c r="D140" i="5"/>
  <c r="C140" i="5"/>
  <c r="G139" i="5"/>
  <c r="D139" i="5"/>
  <c r="C139" i="5"/>
  <c r="G138" i="5"/>
  <c r="D138" i="5"/>
  <c r="C138" i="5"/>
  <c r="G137" i="5"/>
  <c r="D137" i="5"/>
  <c r="C137" i="5"/>
  <c r="G136" i="5"/>
  <c r="D136" i="5"/>
  <c r="C136" i="5"/>
  <c r="G135" i="5"/>
  <c r="D135" i="5"/>
  <c r="C135" i="5"/>
  <c r="G134" i="5"/>
  <c r="D134" i="5"/>
  <c r="C134" i="5"/>
  <c r="G133" i="5"/>
  <c r="D133" i="5"/>
  <c r="C133" i="5"/>
  <c r="G132" i="5"/>
  <c r="D132" i="5"/>
  <c r="C132" i="5"/>
  <c r="G131" i="5"/>
  <c r="D131" i="5"/>
  <c r="C131" i="5"/>
  <c r="G130" i="5"/>
  <c r="D130" i="5"/>
  <c r="C130" i="5"/>
  <c r="G129" i="5"/>
  <c r="D129" i="5"/>
  <c r="C129" i="5"/>
  <c r="G128" i="5"/>
  <c r="D128" i="5"/>
  <c r="C128" i="5"/>
  <c r="G127" i="5"/>
  <c r="D127" i="5"/>
  <c r="C127" i="5"/>
  <c r="G126" i="5"/>
  <c r="D126" i="5"/>
  <c r="C126" i="5"/>
  <c r="G125" i="5"/>
  <c r="D125" i="5"/>
  <c r="C125" i="5"/>
  <c r="G124" i="5"/>
  <c r="D124" i="5"/>
  <c r="C124" i="5"/>
  <c r="G123" i="5"/>
  <c r="D123" i="5"/>
  <c r="C123" i="5"/>
  <c r="G122" i="5"/>
  <c r="D122" i="5"/>
  <c r="C122" i="5"/>
  <c r="G121" i="5"/>
  <c r="D121" i="5"/>
  <c r="C121" i="5"/>
  <c r="G120" i="5"/>
  <c r="D120" i="5"/>
  <c r="C120" i="5"/>
  <c r="G119" i="5"/>
  <c r="D119" i="5"/>
  <c r="C119" i="5"/>
  <c r="G118" i="5"/>
  <c r="D118" i="5"/>
  <c r="C118" i="5"/>
  <c r="G117" i="5"/>
  <c r="D117" i="5"/>
  <c r="C117" i="5"/>
  <c r="G116" i="5"/>
  <c r="D116" i="5"/>
  <c r="C116" i="5"/>
  <c r="G115" i="5"/>
  <c r="D115" i="5"/>
  <c r="C115" i="5"/>
  <c r="G114" i="5"/>
  <c r="D114" i="5"/>
  <c r="C114" i="5"/>
  <c r="G113" i="5"/>
  <c r="D113" i="5"/>
  <c r="C113" i="5"/>
  <c r="G112" i="5"/>
  <c r="D112" i="5"/>
  <c r="C112" i="5"/>
  <c r="G111" i="5"/>
  <c r="D111" i="5"/>
  <c r="C111" i="5"/>
  <c r="G110" i="5"/>
  <c r="D110" i="5"/>
  <c r="C110" i="5"/>
  <c r="G109" i="5"/>
  <c r="D109" i="5"/>
  <c r="C109" i="5"/>
  <c r="G108" i="5"/>
  <c r="D108" i="5"/>
  <c r="C108" i="5"/>
  <c r="G107" i="5"/>
  <c r="D107" i="5"/>
  <c r="C107" i="5"/>
  <c r="G106" i="5"/>
  <c r="D106" i="5"/>
  <c r="C106" i="5"/>
  <c r="G105" i="5"/>
  <c r="D105" i="5"/>
  <c r="C105" i="5"/>
  <c r="G104" i="5"/>
  <c r="D104" i="5"/>
  <c r="C104" i="5"/>
  <c r="G103" i="5"/>
  <c r="D103" i="5"/>
  <c r="C103" i="5"/>
  <c r="G102" i="5"/>
  <c r="D102" i="5"/>
  <c r="C102" i="5"/>
  <c r="G101" i="5"/>
  <c r="D101" i="5"/>
  <c r="C101" i="5"/>
  <c r="G100" i="5"/>
  <c r="D100" i="5"/>
  <c r="C100" i="5"/>
  <c r="G99" i="5"/>
  <c r="D99" i="5"/>
  <c r="C99" i="5"/>
  <c r="G98" i="5"/>
  <c r="D98" i="5"/>
  <c r="C98" i="5"/>
  <c r="G97" i="5"/>
  <c r="D97" i="5"/>
  <c r="C97" i="5"/>
  <c r="G96" i="5"/>
  <c r="D96" i="5"/>
  <c r="C96" i="5"/>
  <c r="G95" i="5"/>
  <c r="D95" i="5"/>
  <c r="C95" i="5"/>
  <c r="G94" i="5"/>
  <c r="D94" i="5"/>
  <c r="C94" i="5"/>
  <c r="G93" i="5"/>
  <c r="D93" i="5"/>
  <c r="C93" i="5"/>
  <c r="G92" i="5"/>
  <c r="D92" i="5"/>
  <c r="C92" i="5"/>
  <c r="G91" i="5"/>
  <c r="D91" i="5"/>
  <c r="C91" i="5"/>
  <c r="G90" i="5"/>
  <c r="D90" i="5"/>
  <c r="C90" i="5"/>
  <c r="G89" i="5"/>
  <c r="D89" i="5"/>
  <c r="C89" i="5"/>
  <c r="G88" i="5"/>
  <c r="D88" i="5"/>
  <c r="C88" i="5"/>
  <c r="G87" i="5"/>
  <c r="D87" i="5"/>
  <c r="C87" i="5"/>
  <c r="G86" i="5"/>
  <c r="D86" i="5"/>
  <c r="C86" i="5"/>
  <c r="G85" i="5"/>
  <c r="D85" i="5"/>
  <c r="C85" i="5"/>
  <c r="G84" i="5"/>
  <c r="D84" i="5"/>
  <c r="C84" i="5"/>
  <c r="G83" i="5"/>
  <c r="D83" i="5"/>
  <c r="C83" i="5"/>
  <c r="G82" i="5"/>
  <c r="D82" i="5"/>
  <c r="C82" i="5"/>
  <c r="G81" i="5"/>
  <c r="D81" i="5"/>
  <c r="C81" i="5"/>
  <c r="G80" i="5"/>
  <c r="D80" i="5"/>
  <c r="C80" i="5"/>
  <c r="G79" i="5"/>
  <c r="D79" i="5"/>
  <c r="C79" i="5"/>
  <c r="G78" i="5"/>
  <c r="D78" i="5"/>
  <c r="C78" i="5"/>
  <c r="G77" i="5"/>
  <c r="D77" i="5"/>
  <c r="C77" i="5"/>
  <c r="G76" i="5"/>
  <c r="D76" i="5"/>
  <c r="C76" i="5"/>
  <c r="G75" i="5"/>
  <c r="D75" i="5"/>
  <c r="C75" i="5"/>
  <c r="G74" i="5"/>
  <c r="D74" i="5"/>
  <c r="C74" i="5"/>
  <c r="G73" i="5"/>
  <c r="D73" i="5"/>
  <c r="C73" i="5"/>
  <c r="G72" i="5"/>
  <c r="D72" i="5"/>
  <c r="C72" i="5"/>
  <c r="G71" i="5"/>
  <c r="D71" i="5"/>
  <c r="C71" i="5"/>
  <c r="G70" i="5"/>
  <c r="D70" i="5"/>
  <c r="C70" i="5"/>
  <c r="G69" i="5"/>
  <c r="D69" i="5"/>
  <c r="C69" i="5"/>
  <c r="G68" i="5"/>
  <c r="D68" i="5"/>
  <c r="C68" i="5"/>
  <c r="G67" i="5"/>
  <c r="D67" i="5"/>
  <c r="C67" i="5"/>
  <c r="G66" i="5"/>
  <c r="D66" i="5"/>
  <c r="C66" i="5"/>
  <c r="G65" i="5"/>
  <c r="D65" i="5"/>
  <c r="C65" i="5"/>
  <c r="G64" i="5"/>
  <c r="D64" i="5"/>
  <c r="C64" i="5"/>
  <c r="G63" i="5"/>
  <c r="D63" i="5"/>
  <c r="C63" i="5"/>
  <c r="G62" i="5"/>
  <c r="D62" i="5"/>
  <c r="C62" i="5"/>
  <c r="G61" i="5"/>
  <c r="D61" i="5"/>
  <c r="C61" i="5"/>
  <c r="G60" i="5"/>
  <c r="D60" i="5"/>
  <c r="C60" i="5"/>
  <c r="G59" i="5"/>
  <c r="D59" i="5"/>
  <c r="C59" i="5"/>
  <c r="G58" i="5"/>
  <c r="D58" i="5"/>
  <c r="C58" i="5"/>
  <c r="G57" i="5"/>
  <c r="D57" i="5"/>
  <c r="C57" i="5"/>
  <c r="G56" i="5"/>
  <c r="D56" i="5"/>
  <c r="C56" i="5"/>
  <c r="G55" i="5"/>
  <c r="D55" i="5"/>
  <c r="C55" i="5"/>
  <c r="G54" i="5"/>
  <c r="D54" i="5"/>
  <c r="C54" i="5"/>
  <c r="G53" i="5"/>
  <c r="D53" i="5"/>
  <c r="C53" i="5"/>
  <c r="G52" i="5"/>
  <c r="D52" i="5"/>
  <c r="C52" i="5"/>
  <c r="G51" i="5"/>
  <c r="D51" i="5"/>
  <c r="C51" i="5"/>
  <c r="G50" i="5"/>
  <c r="D50" i="5"/>
  <c r="C50" i="5"/>
  <c r="G49" i="5"/>
  <c r="D49" i="5"/>
  <c r="C49" i="5"/>
  <c r="G48" i="5"/>
  <c r="D48" i="5"/>
  <c r="C48" i="5"/>
  <c r="G47" i="5"/>
  <c r="D47" i="5"/>
  <c r="C47" i="5"/>
  <c r="G46" i="5"/>
  <c r="D46" i="5"/>
  <c r="C46" i="5"/>
  <c r="G45" i="5"/>
  <c r="D45" i="5"/>
  <c r="C45" i="5"/>
  <c r="G44" i="5"/>
  <c r="D44" i="5"/>
  <c r="C44" i="5"/>
  <c r="G43" i="5"/>
  <c r="D43" i="5"/>
  <c r="C43" i="5"/>
  <c r="G42" i="5"/>
  <c r="D42" i="5"/>
  <c r="C42" i="5"/>
  <c r="G41" i="5"/>
  <c r="D41" i="5"/>
  <c r="C41" i="5"/>
  <c r="G40" i="5"/>
  <c r="D40" i="5"/>
  <c r="C40" i="5"/>
  <c r="G39" i="5"/>
  <c r="D39" i="5"/>
  <c r="C39" i="5"/>
  <c r="G38" i="5"/>
  <c r="D38" i="5"/>
  <c r="C38" i="5"/>
  <c r="G37" i="5"/>
  <c r="D37" i="5"/>
  <c r="C37" i="5"/>
  <c r="G36" i="5"/>
  <c r="D36" i="5"/>
  <c r="C36" i="5"/>
  <c r="G35" i="5"/>
  <c r="D35" i="5"/>
  <c r="C35" i="5"/>
  <c r="G34" i="5"/>
  <c r="D34" i="5"/>
  <c r="C34" i="5"/>
  <c r="G33" i="5"/>
  <c r="D33" i="5"/>
  <c r="C33" i="5"/>
  <c r="G32" i="5"/>
  <c r="D32" i="5"/>
  <c r="C32" i="5"/>
  <c r="G31" i="5"/>
  <c r="D31" i="5"/>
  <c r="C31" i="5"/>
  <c r="G30" i="5"/>
  <c r="D30" i="5"/>
  <c r="C30" i="5"/>
  <c r="G29" i="5"/>
  <c r="D29" i="5"/>
  <c r="C29" i="5"/>
  <c r="G28" i="5"/>
  <c r="D28" i="5"/>
  <c r="C28" i="5"/>
  <c r="G27" i="5"/>
  <c r="D27" i="5"/>
  <c r="C27" i="5"/>
  <c r="G26" i="5"/>
  <c r="D26" i="5"/>
  <c r="C26" i="5"/>
  <c r="G25" i="5"/>
  <c r="D25" i="5"/>
  <c r="C25" i="5"/>
  <c r="G24" i="5"/>
  <c r="D24" i="5"/>
  <c r="C24" i="5"/>
  <c r="G23" i="5"/>
  <c r="D23" i="5"/>
  <c r="C23" i="5"/>
  <c r="G22" i="5"/>
  <c r="D22" i="5"/>
  <c r="C22" i="5"/>
  <c r="G21" i="5"/>
  <c r="D21" i="5"/>
  <c r="C21" i="5"/>
  <c r="G20" i="5"/>
  <c r="D20" i="5"/>
  <c r="C20" i="5"/>
  <c r="G19" i="5"/>
  <c r="D19" i="5"/>
  <c r="C19" i="5"/>
  <c r="G18" i="5"/>
  <c r="D18" i="5"/>
  <c r="C18" i="5"/>
  <c r="G17" i="5"/>
  <c r="D17" i="5"/>
  <c r="C17" i="5"/>
  <c r="G16" i="5"/>
  <c r="D16" i="5"/>
  <c r="C16" i="5"/>
  <c r="G15" i="5"/>
  <c r="D15" i="5"/>
  <c r="C15" i="5"/>
  <c r="G14" i="5"/>
  <c r="D14" i="5"/>
  <c r="C14" i="5"/>
  <c r="G13" i="5"/>
  <c r="D13" i="5"/>
  <c r="C13" i="5"/>
  <c r="G12" i="5"/>
  <c r="D12" i="5"/>
  <c r="C12" i="5"/>
  <c r="G11" i="5"/>
  <c r="D11" i="5"/>
  <c r="C11" i="5"/>
  <c r="G10" i="5"/>
  <c r="D10" i="5"/>
  <c r="C10" i="5"/>
  <c r="G9" i="5"/>
  <c r="D9" i="5"/>
  <c r="C9" i="5"/>
  <c r="G8" i="5"/>
  <c r="D8" i="5"/>
  <c r="C8" i="5"/>
  <c r="G7" i="5"/>
  <c r="D7" i="5"/>
  <c r="C7" i="5"/>
  <c r="G6" i="5"/>
  <c r="D6" i="5"/>
  <c r="C6" i="5"/>
  <c r="G5" i="5"/>
  <c r="D5" i="5"/>
  <c r="C5" i="5"/>
  <c r="J4" i="5"/>
  <c r="G4" i="5"/>
  <c r="D4" i="5"/>
  <c r="C4" i="5"/>
  <c r="J3" i="5"/>
  <c r="G3" i="5"/>
  <c r="D3" i="5"/>
  <c r="C3" i="5"/>
  <c r="J2" i="5"/>
  <c r="G2" i="5"/>
  <c r="D2" i="5"/>
  <c r="C2" i="5"/>
  <c r="G739" i="4"/>
  <c r="D739" i="4"/>
  <c r="C739" i="4"/>
  <c r="G738" i="4"/>
  <c r="D738" i="4"/>
  <c r="C738" i="4"/>
  <c r="G737" i="4"/>
  <c r="D737" i="4"/>
  <c r="C737" i="4"/>
  <c r="G736" i="4"/>
  <c r="D736" i="4"/>
  <c r="C736" i="4"/>
  <c r="G735" i="4"/>
  <c r="D735" i="4"/>
  <c r="C735" i="4"/>
  <c r="G734" i="4"/>
  <c r="D734" i="4"/>
  <c r="C734" i="4"/>
  <c r="G733" i="4"/>
  <c r="D733" i="4"/>
  <c r="C733" i="4"/>
  <c r="G732" i="4"/>
  <c r="D732" i="4"/>
  <c r="C732" i="4"/>
  <c r="G731" i="4"/>
  <c r="D731" i="4"/>
  <c r="C731" i="4"/>
  <c r="G730" i="4"/>
  <c r="D730" i="4"/>
  <c r="C730" i="4"/>
  <c r="G729" i="4"/>
  <c r="D729" i="4"/>
  <c r="C729" i="4"/>
  <c r="G728" i="4"/>
  <c r="D728" i="4"/>
  <c r="C728" i="4"/>
  <c r="G727" i="4"/>
  <c r="D727" i="4"/>
  <c r="C727" i="4"/>
  <c r="G726" i="4"/>
  <c r="D726" i="4"/>
  <c r="C726" i="4"/>
  <c r="G725" i="4"/>
  <c r="D725" i="4"/>
  <c r="C725" i="4"/>
  <c r="G724" i="4"/>
  <c r="D724" i="4"/>
  <c r="C724" i="4"/>
  <c r="G723" i="4"/>
  <c r="D723" i="4"/>
  <c r="C723" i="4"/>
  <c r="G722" i="4"/>
  <c r="D722" i="4"/>
  <c r="C722" i="4"/>
  <c r="G721" i="4"/>
  <c r="D721" i="4"/>
  <c r="C721" i="4"/>
  <c r="G720" i="4"/>
  <c r="D720" i="4"/>
  <c r="C720" i="4"/>
  <c r="G719" i="4"/>
  <c r="D719" i="4"/>
  <c r="C719" i="4"/>
  <c r="G718" i="4"/>
  <c r="D718" i="4"/>
  <c r="C718" i="4"/>
  <c r="G717" i="4"/>
  <c r="D717" i="4"/>
  <c r="C717" i="4"/>
  <c r="G716" i="4"/>
  <c r="D716" i="4"/>
  <c r="C716" i="4"/>
  <c r="G715" i="4"/>
  <c r="D715" i="4"/>
  <c r="C715" i="4"/>
  <c r="G714" i="4"/>
  <c r="D714" i="4"/>
  <c r="C714" i="4"/>
  <c r="G713" i="4"/>
  <c r="D713" i="4"/>
  <c r="C713" i="4"/>
  <c r="G712" i="4"/>
  <c r="D712" i="4"/>
  <c r="C712" i="4"/>
  <c r="G711" i="4"/>
  <c r="D711" i="4"/>
  <c r="C711" i="4"/>
  <c r="G710" i="4"/>
  <c r="D710" i="4"/>
  <c r="C710" i="4"/>
  <c r="G709" i="4"/>
  <c r="D709" i="4"/>
  <c r="C709" i="4"/>
  <c r="G708" i="4"/>
  <c r="D708" i="4"/>
  <c r="C708" i="4"/>
  <c r="G707" i="4"/>
  <c r="D707" i="4"/>
  <c r="C707" i="4"/>
  <c r="G706" i="4"/>
  <c r="D706" i="4"/>
  <c r="C706" i="4"/>
  <c r="G705" i="4"/>
  <c r="D705" i="4"/>
  <c r="C705" i="4"/>
  <c r="G704" i="4"/>
  <c r="D704" i="4"/>
  <c r="C704" i="4"/>
  <c r="G703" i="4"/>
  <c r="D703" i="4"/>
  <c r="C703" i="4"/>
  <c r="G702" i="4"/>
  <c r="D702" i="4"/>
  <c r="C702" i="4"/>
  <c r="G701" i="4"/>
  <c r="D701" i="4"/>
  <c r="C701" i="4"/>
  <c r="G700" i="4"/>
  <c r="D700" i="4"/>
  <c r="C700" i="4"/>
  <c r="G699" i="4"/>
  <c r="D699" i="4"/>
  <c r="C699" i="4"/>
  <c r="G698" i="4"/>
  <c r="D698" i="4"/>
  <c r="C698" i="4"/>
  <c r="G697" i="4"/>
  <c r="D697" i="4"/>
  <c r="C697" i="4"/>
  <c r="G696" i="4"/>
  <c r="D696" i="4"/>
  <c r="C696" i="4"/>
  <c r="G695" i="4"/>
  <c r="D695" i="4"/>
  <c r="C695" i="4"/>
  <c r="G694" i="4"/>
  <c r="D694" i="4"/>
  <c r="C694" i="4"/>
  <c r="G693" i="4"/>
  <c r="D693" i="4"/>
  <c r="C693" i="4"/>
  <c r="G692" i="4"/>
  <c r="D692" i="4"/>
  <c r="C692" i="4"/>
  <c r="G691" i="4"/>
  <c r="D691" i="4"/>
  <c r="C691" i="4"/>
  <c r="G690" i="4"/>
  <c r="D690" i="4"/>
  <c r="C690" i="4"/>
  <c r="G689" i="4"/>
  <c r="D689" i="4"/>
  <c r="C689" i="4"/>
  <c r="G688" i="4"/>
  <c r="D688" i="4"/>
  <c r="C688" i="4"/>
  <c r="G687" i="4"/>
  <c r="D687" i="4"/>
  <c r="C687" i="4"/>
  <c r="G686" i="4"/>
  <c r="D686" i="4"/>
  <c r="C686" i="4"/>
  <c r="G685" i="4"/>
  <c r="D685" i="4"/>
  <c r="C685" i="4"/>
  <c r="G684" i="4"/>
  <c r="D684" i="4"/>
  <c r="C684" i="4"/>
  <c r="G683" i="4"/>
  <c r="D683" i="4"/>
  <c r="C683" i="4"/>
  <c r="G682" i="4"/>
  <c r="D682" i="4"/>
  <c r="C682" i="4"/>
  <c r="G681" i="4"/>
  <c r="D681" i="4"/>
  <c r="C681" i="4"/>
  <c r="G680" i="4"/>
  <c r="D680" i="4"/>
  <c r="C680" i="4"/>
  <c r="G679" i="4"/>
  <c r="D679" i="4"/>
  <c r="C679" i="4"/>
  <c r="G678" i="4"/>
  <c r="D678" i="4"/>
  <c r="C678" i="4"/>
  <c r="G677" i="4"/>
  <c r="D677" i="4"/>
  <c r="C677" i="4"/>
  <c r="G676" i="4"/>
  <c r="D676" i="4"/>
  <c r="C676" i="4"/>
  <c r="G675" i="4"/>
  <c r="D675" i="4"/>
  <c r="C675" i="4"/>
  <c r="G674" i="4"/>
  <c r="D674" i="4"/>
  <c r="C674" i="4"/>
  <c r="G673" i="4"/>
  <c r="D673" i="4"/>
  <c r="C673" i="4"/>
  <c r="G672" i="4"/>
  <c r="D672" i="4"/>
  <c r="C672" i="4"/>
  <c r="G671" i="4"/>
  <c r="D671" i="4"/>
  <c r="C671" i="4"/>
  <c r="G670" i="4"/>
  <c r="D670" i="4"/>
  <c r="C670" i="4"/>
  <c r="G669" i="4"/>
  <c r="D669" i="4"/>
  <c r="C669" i="4"/>
  <c r="G668" i="4"/>
  <c r="D668" i="4"/>
  <c r="C668" i="4"/>
  <c r="G667" i="4"/>
  <c r="D667" i="4"/>
  <c r="C667" i="4"/>
  <c r="G666" i="4"/>
  <c r="D666" i="4"/>
  <c r="C666" i="4"/>
  <c r="G665" i="4"/>
  <c r="D665" i="4"/>
  <c r="C665" i="4"/>
  <c r="G664" i="4"/>
  <c r="D664" i="4"/>
  <c r="C664" i="4"/>
  <c r="G663" i="4"/>
  <c r="D663" i="4"/>
  <c r="C663" i="4"/>
  <c r="G662" i="4"/>
  <c r="D662" i="4"/>
  <c r="C662" i="4"/>
  <c r="G661" i="4"/>
  <c r="D661" i="4"/>
  <c r="C661" i="4"/>
  <c r="G660" i="4"/>
  <c r="D660" i="4"/>
  <c r="C660" i="4"/>
  <c r="G659" i="4"/>
  <c r="D659" i="4"/>
  <c r="C659" i="4"/>
  <c r="G658" i="4"/>
  <c r="D658" i="4"/>
  <c r="C658" i="4"/>
  <c r="G657" i="4"/>
  <c r="D657" i="4"/>
  <c r="C657" i="4"/>
  <c r="G656" i="4"/>
  <c r="D656" i="4"/>
  <c r="C656" i="4"/>
  <c r="G655" i="4"/>
  <c r="D655" i="4"/>
  <c r="C655" i="4"/>
  <c r="G654" i="4"/>
  <c r="D654" i="4"/>
  <c r="C654" i="4"/>
  <c r="G653" i="4"/>
  <c r="D653" i="4"/>
  <c r="C653" i="4"/>
  <c r="G652" i="4"/>
  <c r="D652" i="4"/>
  <c r="C652" i="4"/>
  <c r="G651" i="4"/>
  <c r="D651" i="4"/>
  <c r="C651" i="4"/>
  <c r="G650" i="4"/>
  <c r="D650" i="4"/>
  <c r="C650" i="4"/>
  <c r="G649" i="4"/>
  <c r="D649" i="4"/>
  <c r="C649" i="4"/>
  <c r="G648" i="4"/>
  <c r="D648" i="4"/>
  <c r="C648" i="4"/>
  <c r="G647" i="4"/>
  <c r="D647" i="4"/>
  <c r="C647" i="4"/>
  <c r="G646" i="4"/>
  <c r="D646" i="4"/>
  <c r="C646" i="4"/>
  <c r="G645" i="4"/>
  <c r="D645" i="4"/>
  <c r="C645" i="4"/>
  <c r="G644" i="4"/>
  <c r="D644" i="4"/>
  <c r="C644" i="4"/>
  <c r="G643" i="4"/>
  <c r="D643" i="4"/>
  <c r="C643" i="4"/>
  <c r="G642" i="4"/>
  <c r="D642" i="4"/>
  <c r="C642" i="4"/>
  <c r="G641" i="4"/>
  <c r="D641" i="4"/>
  <c r="C641" i="4"/>
  <c r="G640" i="4"/>
  <c r="D640" i="4"/>
  <c r="C640" i="4"/>
  <c r="G639" i="4"/>
  <c r="D639" i="4"/>
  <c r="C639" i="4"/>
  <c r="G638" i="4"/>
  <c r="D638" i="4"/>
  <c r="C638" i="4"/>
  <c r="G637" i="4"/>
  <c r="D637" i="4"/>
  <c r="C637" i="4"/>
  <c r="G636" i="4"/>
  <c r="D636" i="4"/>
  <c r="C636" i="4"/>
  <c r="G635" i="4"/>
  <c r="D635" i="4"/>
  <c r="C635" i="4"/>
  <c r="G634" i="4"/>
  <c r="D634" i="4"/>
  <c r="C634" i="4"/>
  <c r="G633" i="4"/>
  <c r="D633" i="4"/>
  <c r="C633" i="4"/>
  <c r="G632" i="4"/>
  <c r="D632" i="4"/>
  <c r="C632" i="4"/>
  <c r="G631" i="4"/>
  <c r="D631" i="4"/>
  <c r="C631" i="4"/>
  <c r="G630" i="4"/>
  <c r="D630" i="4"/>
  <c r="C630" i="4"/>
  <c r="G629" i="4"/>
  <c r="D629" i="4"/>
  <c r="C629" i="4"/>
  <c r="G628" i="4"/>
  <c r="D628" i="4"/>
  <c r="C628" i="4"/>
  <c r="G627" i="4"/>
  <c r="D627" i="4"/>
  <c r="C627" i="4"/>
  <c r="G626" i="4"/>
  <c r="D626" i="4"/>
  <c r="C626" i="4"/>
  <c r="G625" i="4"/>
  <c r="D625" i="4"/>
  <c r="C625" i="4"/>
  <c r="G624" i="4"/>
  <c r="D624" i="4"/>
  <c r="C624" i="4"/>
  <c r="G623" i="4"/>
  <c r="D623" i="4"/>
  <c r="C623" i="4"/>
  <c r="G622" i="4"/>
  <c r="D622" i="4"/>
  <c r="C622" i="4"/>
  <c r="G621" i="4"/>
  <c r="D621" i="4"/>
  <c r="C621" i="4"/>
  <c r="G620" i="4"/>
  <c r="D620" i="4"/>
  <c r="C620" i="4"/>
  <c r="G619" i="4"/>
  <c r="D619" i="4"/>
  <c r="C619" i="4"/>
  <c r="G618" i="4"/>
  <c r="D618" i="4"/>
  <c r="C618" i="4"/>
  <c r="G617" i="4"/>
  <c r="D617" i="4"/>
  <c r="C617" i="4"/>
  <c r="G616" i="4"/>
  <c r="D616" i="4"/>
  <c r="C616" i="4"/>
  <c r="G615" i="4"/>
  <c r="D615" i="4"/>
  <c r="C615" i="4"/>
  <c r="G614" i="4"/>
  <c r="D614" i="4"/>
  <c r="C614" i="4"/>
  <c r="G613" i="4"/>
  <c r="D613" i="4"/>
  <c r="C613" i="4"/>
  <c r="G612" i="4"/>
  <c r="D612" i="4"/>
  <c r="C612" i="4"/>
  <c r="G611" i="4"/>
  <c r="D611" i="4"/>
  <c r="C611" i="4"/>
  <c r="G610" i="4"/>
  <c r="D610" i="4"/>
  <c r="C610" i="4"/>
  <c r="G609" i="4"/>
  <c r="D609" i="4"/>
  <c r="C609" i="4"/>
  <c r="G608" i="4"/>
  <c r="D608" i="4"/>
  <c r="C608" i="4"/>
  <c r="G607" i="4"/>
  <c r="D607" i="4"/>
  <c r="C607" i="4"/>
  <c r="G606" i="4"/>
  <c r="D606" i="4"/>
  <c r="C606" i="4"/>
  <c r="G605" i="4"/>
  <c r="D605" i="4"/>
  <c r="C605" i="4"/>
  <c r="G604" i="4"/>
  <c r="D604" i="4"/>
  <c r="C604" i="4"/>
  <c r="G603" i="4"/>
  <c r="D603" i="4"/>
  <c r="C603" i="4"/>
  <c r="G602" i="4"/>
  <c r="D602" i="4"/>
  <c r="C602" i="4"/>
  <c r="G601" i="4"/>
  <c r="D601" i="4"/>
  <c r="C601" i="4"/>
  <c r="G600" i="4"/>
  <c r="D600" i="4"/>
  <c r="C600" i="4"/>
  <c r="G599" i="4"/>
  <c r="D599" i="4"/>
  <c r="C599" i="4"/>
  <c r="G598" i="4"/>
  <c r="D598" i="4"/>
  <c r="C598" i="4"/>
  <c r="G597" i="4"/>
  <c r="D597" i="4"/>
  <c r="C597" i="4"/>
  <c r="G596" i="4"/>
  <c r="D596" i="4"/>
  <c r="C596" i="4"/>
  <c r="G595" i="4"/>
  <c r="D595" i="4"/>
  <c r="C595" i="4"/>
  <c r="G594" i="4"/>
  <c r="D594" i="4"/>
  <c r="C594" i="4"/>
  <c r="G593" i="4"/>
  <c r="D593" i="4"/>
  <c r="C593" i="4"/>
  <c r="G592" i="4"/>
  <c r="D592" i="4"/>
  <c r="C592" i="4"/>
  <c r="G591" i="4"/>
  <c r="D591" i="4"/>
  <c r="C591" i="4"/>
  <c r="G590" i="4"/>
  <c r="D590" i="4"/>
  <c r="C590" i="4"/>
  <c r="G589" i="4"/>
  <c r="D589" i="4"/>
  <c r="C589" i="4"/>
  <c r="G588" i="4"/>
  <c r="D588" i="4"/>
  <c r="C588" i="4"/>
  <c r="G587" i="4"/>
  <c r="D587" i="4"/>
  <c r="C587" i="4"/>
  <c r="G586" i="4"/>
  <c r="D586" i="4"/>
  <c r="C586" i="4"/>
  <c r="G585" i="4"/>
  <c r="D585" i="4"/>
  <c r="C585" i="4"/>
  <c r="G584" i="4"/>
  <c r="D584" i="4"/>
  <c r="C584" i="4"/>
  <c r="G583" i="4"/>
  <c r="D583" i="4"/>
  <c r="C583" i="4"/>
  <c r="G582" i="4"/>
  <c r="D582" i="4"/>
  <c r="C582" i="4"/>
  <c r="G581" i="4"/>
  <c r="D581" i="4"/>
  <c r="C581" i="4"/>
  <c r="G580" i="4"/>
  <c r="D580" i="4"/>
  <c r="C580" i="4"/>
  <c r="G579" i="4"/>
  <c r="D579" i="4"/>
  <c r="C579" i="4"/>
  <c r="G578" i="4"/>
  <c r="D578" i="4"/>
  <c r="C578" i="4"/>
  <c r="G577" i="4"/>
  <c r="D577" i="4"/>
  <c r="C577" i="4"/>
  <c r="G576" i="4"/>
  <c r="D576" i="4"/>
  <c r="C576" i="4"/>
  <c r="G575" i="4"/>
  <c r="D575" i="4"/>
  <c r="C575" i="4"/>
  <c r="G574" i="4"/>
  <c r="D574" i="4"/>
  <c r="C574" i="4"/>
  <c r="G573" i="4"/>
  <c r="D573" i="4"/>
  <c r="C573" i="4"/>
  <c r="G572" i="4"/>
  <c r="D572" i="4"/>
  <c r="C572" i="4"/>
  <c r="G571" i="4"/>
  <c r="D571" i="4"/>
  <c r="C571" i="4"/>
  <c r="G570" i="4"/>
  <c r="D570" i="4"/>
  <c r="C570" i="4"/>
  <c r="G569" i="4"/>
  <c r="D569" i="4"/>
  <c r="C569" i="4"/>
  <c r="G568" i="4"/>
  <c r="D568" i="4"/>
  <c r="C568" i="4"/>
  <c r="G567" i="4"/>
  <c r="D567" i="4"/>
  <c r="C567" i="4"/>
  <c r="G566" i="4"/>
  <c r="D566" i="4"/>
  <c r="C566" i="4"/>
  <c r="G565" i="4"/>
  <c r="D565" i="4"/>
  <c r="C565" i="4"/>
  <c r="G564" i="4"/>
  <c r="D564" i="4"/>
  <c r="C564" i="4"/>
  <c r="G563" i="4"/>
  <c r="D563" i="4"/>
  <c r="C563" i="4"/>
  <c r="G562" i="4"/>
  <c r="D562" i="4"/>
  <c r="C562" i="4"/>
  <c r="G561" i="4"/>
  <c r="D561" i="4"/>
  <c r="C561" i="4"/>
  <c r="G560" i="4"/>
  <c r="D560" i="4"/>
  <c r="C560" i="4"/>
  <c r="G559" i="4"/>
  <c r="D559" i="4"/>
  <c r="C559" i="4"/>
  <c r="G558" i="4"/>
  <c r="D558" i="4"/>
  <c r="C558" i="4"/>
  <c r="G557" i="4"/>
  <c r="D557" i="4"/>
  <c r="C557" i="4"/>
  <c r="G556" i="4"/>
  <c r="D556" i="4"/>
  <c r="C556" i="4"/>
  <c r="G555" i="4"/>
  <c r="D555" i="4"/>
  <c r="C555" i="4"/>
  <c r="G554" i="4"/>
  <c r="D554" i="4"/>
  <c r="C554" i="4"/>
  <c r="G553" i="4"/>
  <c r="D553" i="4"/>
  <c r="C553" i="4"/>
  <c r="G552" i="4"/>
  <c r="D552" i="4"/>
  <c r="C552" i="4"/>
  <c r="G551" i="4"/>
  <c r="D551" i="4"/>
  <c r="C551" i="4"/>
  <c r="G550" i="4"/>
  <c r="D550" i="4"/>
  <c r="C550" i="4"/>
  <c r="G549" i="4"/>
  <c r="D549" i="4"/>
  <c r="C549" i="4"/>
  <c r="G548" i="4"/>
  <c r="D548" i="4"/>
  <c r="C548" i="4"/>
  <c r="G547" i="4"/>
  <c r="D547" i="4"/>
  <c r="C547" i="4"/>
  <c r="G546" i="4"/>
  <c r="D546" i="4"/>
  <c r="C546" i="4"/>
  <c r="G545" i="4"/>
  <c r="D545" i="4"/>
  <c r="C545" i="4"/>
  <c r="G544" i="4"/>
  <c r="D544" i="4"/>
  <c r="C544" i="4"/>
  <c r="G543" i="4"/>
  <c r="D543" i="4"/>
  <c r="C543" i="4"/>
  <c r="G542" i="4"/>
  <c r="D542" i="4"/>
  <c r="C542" i="4"/>
  <c r="G541" i="4"/>
  <c r="D541" i="4"/>
  <c r="C541" i="4"/>
  <c r="G540" i="4"/>
  <c r="D540" i="4"/>
  <c r="C540" i="4"/>
  <c r="G539" i="4"/>
  <c r="D539" i="4"/>
  <c r="C539" i="4"/>
  <c r="G538" i="4"/>
  <c r="D538" i="4"/>
  <c r="C538" i="4"/>
  <c r="G537" i="4"/>
  <c r="D537" i="4"/>
  <c r="C537" i="4"/>
  <c r="G536" i="4"/>
  <c r="D536" i="4"/>
  <c r="C536" i="4"/>
  <c r="G535" i="4"/>
  <c r="D535" i="4"/>
  <c r="C535" i="4"/>
  <c r="G534" i="4"/>
  <c r="D534" i="4"/>
  <c r="C534" i="4"/>
  <c r="G533" i="4"/>
  <c r="D533" i="4"/>
  <c r="C533" i="4"/>
  <c r="G532" i="4"/>
  <c r="D532" i="4"/>
  <c r="C532" i="4"/>
  <c r="G531" i="4"/>
  <c r="D531" i="4"/>
  <c r="C531" i="4"/>
  <c r="G530" i="4"/>
  <c r="D530" i="4"/>
  <c r="C530" i="4"/>
  <c r="G529" i="4"/>
  <c r="D529" i="4"/>
  <c r="C529" i="4"/>
  <c r="G528" i="4"/>
  <c r="D528" i="4"/>
  <c r="C528" i="4"/>
  <c r="G527" i="4"/>
  <c r="D527" i="4"/>
  <c r="C527" i="4"/>
  <c r="G526" i="4"/>
  <c r="D526" i="4"/>
  <c r="C526" i="4"/>
  <c r="G525" i="4"/>
  <c r="D525" i="4"/>
  <c r="C525" i="4"/>
  <c r="G524" i="4"/>
  <c r="D524" i="4"/>
  <c r="C524" i="4"/>
  <c r="G523" i="4"/>
  <c r="D523" i="4"/>
  <c r="C523" i="4"/>
  <c r="G522" i="4"/>
  <c r="D522" i="4"/>
  <c r="C522" i="4"/>
  <c r="G521" i="4"/>
  <c r="D521" i="4"/>
  <c r="C521" i="4"/>
  <c r="G520" i="4"/>
  <c r="D520" i="4"/>
  <c r="C520" i="4"/>
  <c r="G519" i="4"/>
  <c r="D519" i="4"/>
  <c r="C519" i="4"/>
  <c r="G518" i="4"/>
  <c r="D518" i="4"/>
  <c r="C518" i="4"/>
  <c r="G517" i="4"/>
  <c r="D517" i="4"/>
  <c r="C517" i="4"/>
  <c r="G516" i="4"/>
  <c r="D516" i="4"/>
  <c r="C516" i="4"/>
  <c r="G515" i="4"/>
  <c r="D515" i="4"/>
  <c r="C515" i="4"/>
  <c r="G514" i="4"/>
  <c r="D514" i="4"/>
  <c r="C514" i="4"/>
  <c r="G513" i="4"/>
  <c r="D513" i="4"/>
  <c r="C513" i="4"/>
  <c r="G512" i="4"/>
  <c r="D512" i="4"/>
  <c r="C512" i="4"/>
  <c r="G511" i="4"/>
  <c r="D511" i="4"/>
  <c r="C511" i="4"/>
  <c r="G510" i="4"/>
  <c r="D510" i="4"/>
  <c r="C510" i="4"/>
  <c r="G509" i="4"/>
  <c r="D509" i="4"/>
  <c r="C509" i="4"/>
  <c r="G508" i="4"/>
  <c r="D508" i="4"/>
  <c r="C508" i="4"/>
  <c r="G507" i="4"/>
  <c r="D507" i="4"/>
  <c r="C507" i="4"/>
  <c r="G506" i="4"/>
  <c r="D506" i="4"/>
  <c r="C506" i="4"/>
  <c r="G505" i="4"/>
  <c r="D505" i="4"/>
  <c r="C505" i="4"/>
  <c r="G504" i="4"/>
  <c r="D504" i="4"/>
  <c r="C504" i="4"/>
  <c r="G503" i="4"/>
  <c r="D503" i="4"/>
  <c r="C503" i="4"/>
  <c r="G502" i="4"/>
  <c r="D502" i="4"/>
  <c r="C502" i="4"/>
  <c r="G501" i="4"/>
  <c r="D501" i="4"/>
  <c r="C501" i="4"/>
  <c r="G500" i="4"/>
  <c r="D500" i="4"/>
  <c r="C500" i="4"/>
  <c r="G499" i="4"/>
  <c r="D499" i="4"/>
  <c r="C499" i="4"/>
  <c r="G498" i="4"/>
  <c r="D498" i="4"/>
  <c r="C498" i="4"/>
  <c r="G497" i="4"/>
  <c r="D497" i="4"/>
  <c r="C497" i="4"/>
  <c r="G496" i="4"/>
  <c r="D496" i="4"/>
  <c r="C496" i="4"/>
  <c r="G495" i="4"/>
  <c r="D495" i="4"/>
  <c r="C495" i="4"/>
  <c r="G494" i="4"/>
  <c r="D494" i="4"/>
  <c r="C494" i="4"/>
  <c r="G493" i="4"/>
  <c r="D493" i="4"/>
  <c r="C493" i="4"/>
  <c r="G492" i="4"/>
  <c r="D492" i="4"/>
  <c r="C492" i="4"/>
  <c r="G491" i="4"/>
  <c r="D491" i="4"/>
  <c r="C491" i="4"/>
  <c r="G490" i="4"/>
  <c r="D490" i="4"/>
  <c r="C490" i="4"/>
  <c r="G489" i="4"/>
  <c r="D489" i="4"/>
  <c r="C489" i="4"/>
  <c r="G488" i="4"/>
  <c r="D488" i="4"/>
  <c r="C488" i="4"/>
  <c r="G487" i="4"/>
  <c r="D487" i="4"/>
  <c r="C487" i="4"/>
  <c r="G486" i="4"/>
  <c r="D486" i="4"/>
  <c r="C486" i="4"/>
  <c r="G485" i="4"/>
  <c r="D485" i="4"/>
  <c r="C485" i="4"/>
  <c r="G484" i="4"/>
  <c r="D484" i="4"/>
  <c r="C484" i="4"/>
  <c r="G483" i="4"/>
  <c r="D483" i="4"/>
  <c r="C483" i="4"/>
  <c r="G482" i="4"/>
  <c r="D482" i="4"/>
  <c r="C482" i="4"/>
  <c r="G481" i="4"/>
  <c r="D481" i="4"/>
  <c r="C481" i="4"/>
  <c r="G480" i="4"/>
  <c r="D480" i="4"/>
  <c r="C480" i="4"/>
  <c r="G479" i="4"/>
  <c r="D479" i="4"/>
  <c r="C479" i="4"/>
  <c r="G478" i="4"/>
  <c r="D478" i="4"/>
  <c r="C478" i="4"/>
  <c r="G477" i="4"/>
  <c r="D477" i="4"/>
  <c r="C477" i="4"/>
  <c r="G476" i="4"/>
  <c r="D476" i="4"/>
  <c r="C476" i="4"/>
  <c r="G475" i="4"/>
  <c r="D475" i="4"/>
  <c r="C475" i="4"/>
  <c r="G474" i="4"/>
  <c r="D474" i="4"/>
  <c r="C474" i="4"/>
  <c r="G473" i="4"/>
  <c r="D473" i="4"/>
  <c r="C473" i="4"/>
  <c r="G472" i="4"/>
  <c r="D472" i="4"/>
  <c r="C472" i="4"/>
  <c r="G471" i="4"/>
  <c r="D471" i="4"/>
  <c r="C471" i="4"/>
  <c r="G470" i="4"/>
  <c r="D470" i="4"/>
  <c r="C470" i="4"/>
  <c r="G469" i="4"/>
  <c r="D469" i="4"/>
  <c r="C469" i="4"/>
  <c r="G468" i="4"/>
  <c r="D468" i="4"/>
  <c r="C468" i="4"/>
  <c r="G467" i="4"/>
  <c r="D467" i="4"/>
  <c r="C467" i="4"/>
  <c r="G466" i="4"/>
  <c r="D466" i="4"/>
  <c r="C466" i="4"/>
  <c r="G465" i="4"/>
  <c r="D465" i="4"/>
  <c r="C465" i="4"/>
  <c r="G464" i="4"/>
  <c r="D464" i="4"/>
  <c r="C464" i="4"/>
  <c r="G463" i="4"/>
  <c r="D463" i="4"/>
  <c r="C463" i="4"/>
  <c r="G462" i="4"/>
  <c r="D462" i="4"/>
  <c r="C462" i="4"/>
  <c r="G461" i="4"/>
  <c r="D461" i="4"/>
  <c r="C461" i="4"/>
  <c r="G460" i="4"/>
  <c r="D460" i="4"/>
  <c r="C460" i="4"/>
  <c r="G459" i="4"/>
  <c r="D459" i="4"/>
  <c r="C459" i="4"/>
  <c r="G458" i="4"/>
  <c r="D458" i="4"/>
  <c r="C458" i="4"/>
  <c r="G457" i="4"/>
  <c r="D457" i="4"/>
  <c r="C457" i="4"/>
  <c r="G456" i="4"/>
  <c r="D456" i="4"/>
  <c r="C456" i="4"/>
  <c r="G455" i="4"/>
  <c r="D455" i="4"/>
  <c r="C455" i="4"/>
  <c r="G454" i="4"/>
  <c r="D454" i="4"/>
  <c r="C454" i="4"/>
  <c r="G453" i="4"/>
  <c r="D453" i="4"/>
  <c r="C453" i="4"/>
  <c r="G452" i="4"/>
  <c r="D452" i="4"/>
  <c r="C452" i="4"/>
  <c r="G451" i="4"/>
  <c r="D451" i="4"/>
  <c r="C451" i="4"/>
  <c r="G450" i="4"/>
  <c r="D450" i="4"/>
  <c r="C450" i="4"/>
  <c r="G449" i="4"/>
  <c r="D449" i="4"/>
  <c r="C449" i="4"/>
  <c r="G448" i="4"/>
  <c r="D448" i="4"/>
  <c r="C448" i="4"/>
  <c r="G447" i="4"/>
  <c r="D447" i="4"/>
  <c r="C447" i="4"/>
  <c r="G446" i="4"/>
  <c r="D446" i="4"/>
  <c r="C446" i="4"/>
  <c r="G445" i="4"/>
  <c r="D445" i="4"/>
  <c r="C445" i="4"/>
  <c r="G444" i="4"/>
  <c r="D444" i="4"/>
  <c r="C444" i="4"/>
  <c r="G443" i="4"/>
  <c r="D443" i="4"/>
  <c r="C443" i="4"/>
  <c r="G442" i="4"/>
  <c r="D442" i="4"/>
  <c r="C442" i="4"/>
  <c r="G441" i="4"/>
  <c r="D441" i="4"/>
  <c r="C441" i="4"/>
  <c r="G440" i="4"/>
  <c r="D440" i="4"/>
  <c r="C440" i="4"/>
  <c r="G439" i="4"/>
  <c r="D439" i="4"/>
  <c r="C439" i="4"/>
  <c r="G438" i="4"/>
  <c r="D438" i="4"/>
  <c r="C438" i="4"/>
  <c r="G437" i="4"/>
  <c r="D437" i="4"/>
  <c r="C437" i="4"/>
  <c r="G436" i="4"/>
  <c r="D436" i="4"/>
  <c r="C436" i="4"/>
  <c r="G435" i="4"/>
  <c r="D435" i="4"/>
  <c r="C435" i="4"/>
  <c r="G434" i="4"/>
  <c r="D434" i="4"/>
  <c r="C434" i="4"/>
  <c r="G433" i="4"/>
  <c r="D433" i="4"/>
  <c r="C433" i="4"/>
  <c r="G432" i="4"/>
  <c r="D432" i="4"/>
  <c r="C432" i="4"/>
  <c r="G431" i="4"/>
  <c r="D431" i="4"/>
  <c r="C431" i="4"/>
  <c r="G430" i="4"/>
  <c r="D430" i="4"/>
  <c r="C430" i="4"/>
  <c r="G429" i="4"/>
  <c r="D429" i="4"/>
  <c r="C429" i="4"/>
  <c r="G428" i="4"/>
  <c r="D428" i="4"/>
  <c r="C428" i="4"/>
  <c r="G427" i="4"/>
  <c r="D427" i="4"/>
  <c r="C427" i="4"/>
  <c r="G426" i="4"/>
  <c r="D426" i="4"/>
  <c r="C426" i="4"/>
  <c r="G425" i="4"/>
  <c r="D425" i="4"/>
  <c r="C425" i="4"/>
  <c r="G424" i="4"/>
  <c r="D424" i="4"/>
  <c r="C424" i="4"/>
  <c r="G423" i="4"/>
  <c r="D423" i="4"/>
  <c r="C423" i="4"/>
  <c r="G422" i="4"/>
  <c r="D422" i="4"/>
  <c r="C422" i="4"/>
  <c r="G421" i="4"/>
  <c r="D421" i="4"/>
  <c r="C421" i="4"/>
  <c r="G420" i="4"/>
  <c r="D420" i="4"/>
  <c r="C420" i="4"/>
  <c r="G419" i="4"/>
  <c r="D419" i="4"/>
  <c r="C419" i="4"/>
  <c r="G418" i="4"/>
  <c r="D418" i="4"/>
  <c r="C418" i="4"/>
  <c r="G417" i="4"/>
  <c r="D417" i="4"/>
  <c r="C417" i="4"/>
  <c r="G416" i="4"/>
  <c r="D416" i="4"/>
  <c r="C416" i="4"/>
  <c r="G415" i="4"/>
  <c r="D415" i="4"/>
  <c r="C415" i="4"/>
  <c r="G414" i="4"/>
  <c r="D414" i="4"/>
  <c r="C414" i="4"/>
  <c r="G413" i="4"/>
  <c r="D413" i="4"/>
  <c r="C413" i="4"/>
  <c r="G412" i="4"/>
  <c r="D412" i="4"/>
  <c r="C412" i="4"/>
  <c r="G411" i="4"/>
  <c r="D411" i="4"/>
  <c r="C411" i="4"/>
  <c r="G410" i="4"/>
  <c r="D410" i="4"/>
  <c r="C410" i="4"/>
  <c r="G409" i="4"/>
  <c r="D409" i="4"/>
  <c r="C409" i="4"/>
  <c r="G408" i="4"/>
  <c r="D408" i="4"/>
  <c r="C408" i="4"/>
  <c r="G407" i="4"/>
  <c r="D407" i="4"/>
  <c r="C407" i="4"/>
  <c r="G406" i="4"/>
  <c r="D406" i="4"/>
  <c r="C406" i="4"/>
  <c r="G405" i="4"/>
  <c r="D405" i="4"/>
  <c r="C405" i="4"/>
  <c r="G404" i="4"/>
  <c r="D404" i="4"/>
  <c r="C404" i="4"/>
  <c r="G403" i="4"/>
  <c r="D403" i="4"/>
  <c r="C403" i="4"/>
  <c r="G402" i="4"/>
  <c r="D402" i="4"/>
  <c r="C402" i="4"/>
  <c r="G401" i="4"/>
  <c r="D401" i="4"/>
  <c r="C401" i="4"/>
  <c r="G400" i="4"/>
  <c r="D400" i="4"/>
  <c r="C400" i="4"/>
  <c r="G399" i="4"/>
  <c r="D399" i="4"/>
  <c r="C399" i="4"/>
  <c r="G398" i="4"/>
  <c r="D398" i="4"/>
  <c r="C398" i="4"/>
  <c r="G397" i="4"/>
  <c r="D397" i="4"/>
  <c r="C397" i="4"/>
  <c r="G396" i="4"/>
  <c r="D396" i="4"/>
  <c r="C396" i="4"/>
  <c r="G395" i="4"/>
  <c r="D395" i="4"/>
  <c r="C395" i="4"/>
  <c r="G394" i="4"/>
  <c r="D394" i="4"/>
  <c r="C394" i="4"/>
  <c r="G393" i="4"/>
  <c r="D393" i="4"/>
  <c r="C393" i="4"/>
  <c r="G392" i="4"/>
  <c r="D392" i="4"/>
  <c r="C392" i="4"/>
  <c r="G391" i="4"/>
  <c r="D391" i="4"/>
  <c r="C391" i="4"/>
  <c r="G390" i="4"/>
  <c r="D390" i="4"/>
  <c r="C390" i="4"/>
  <c r="G389" i="4"/>
  <c r="D389" i="4"/>
  <c r="C389" i="4"/>
  <c r="G388" i="4"/>
  <c r="D388" i="4"/>
  <c r="C388" i="4"/>
  <c r="G387" i="4"/>
  <c r="D387" i="4"/>
  <c r="C387" i="4"/>
  <c r="G386" i="4"/>
  <c r="D386" i="4"/>
  <c r="C386" i="4"/>
  <c r="G385" i="4"/>
  <c r="D385" i="4"/>
  <c r="C385" i="4"/>
  <c r="G384" i="4"/>
  <c r="D384" i="4"/>
  <c r="C384" i="4"/>
  <c r="G383" i="4"/>
  <c r="D383" i="4"/>
  <c r="C383" i="4"/>
  <c r="G382" i="4"/>
  <c r="D382" i="4"/>
  <c r="C382" i="4"/>
  <c r="G381" i="4"/>
  <c r="D381" i="4"/>
  <c r="C381" i="4"/>
  <c r="G380" i="4"/>
  <c r="D380" i="4"/>
  <c r="C380" i="4"/>
  <c r="G379" i="4"/>
  <c r="D379" i="4"/>
  <c r="C379" i="4"/>
  <c r="G378" i="4"/>
  <c r="D378" i="4"/>
  <c r="C378" i="4"/>
  <c r="G377" i="4"/>
  <c r="D377" i="4"/>
  <c r="C377" i="4"/>
  <c r="G376" i="4"/>
  <c r="D376" i="4"/>
  <c r="C376" i="4"/>
  <c r="G375" i="4"/>
  <c r="D375" i="4"/>
  <c r="C375" i="4"/>
  <c r="G374" i="4"/>
  <c r="D374" i="4"/>
  <c r="C374" i="4"/>
  <c r="G373" i="4"/>
  <c r="D373" i="4"/>
  <c r="C373" i="4"/>
  <c r="G372" i="4"/>
  <c r="D372" i="4"/>
  <c r="C372" i="4"/>
  <c r="G371" i="4"/>
  <c r="D371" i="4"/>
  <c r="C371" i="4"/>
  <c r="G370" i="4"/>
  <c r="D370" i="4"/>
  <c r="C370" i="4"/>
  <c r="G369" i="4"/>
  <c r="D369" i="4"/>
  <c r="C369" i="4"/>
  <c r="G368" i="4"/>
  <c r="D368" i="4"/>
  <c r="C368" i="4"/>
  <c r="G367" i="4"/>
  <c r="D367" i="4"/>
  <c r="C367" i="4"/>
  <c r="G366" i="4"/>
  <c r="D366" i="4"/>
  <c r="C366" i="4"/>
  <c r="G365" i="4"/>
  <c r="D365" i="4"/>
  <c r="C365" i="4"/>
  <c r="G364" i="4"/>
  <c r="D364" i="4"/>
  <c r="C364" i="4"/>
  <c r="G363" i="4"/>
  <c r="D363" i="4"/>
  <c r="C363" i="4"/>
  <c r="G362" i="4"/>
  <c r="D362" i="4"/>
  <c r="C362" i="4"/>
  <c r="G361" i="4"/>
  <c r="D361" i="4"/>
  <c r="C361" i="4"/>
  <c r="G360" i="4"/>
  <c r="D360" i="4"/>
  <c r="C360" i="4"/>
  <c r="G359" i="4"/>
  <c r="D359" i="4"/>
  <c r="C359" i="4"/>
  <c r="G358" i="4"/>
  <c r="D358" i="4"/>
  <c r="C358" i="4"/>
  <c r="G357" i="4"/>
  <c r="D357" i="4"/>
  <c r="C357" i="4"/>
  <c r="G356" i="4"/>
  <c r="D356" i="4"/>
  <c r="C356" i="4"/>
  <c r="G355" i="4"/>
  <c r="D355" i="4"/>
  <c r="C355" i="4"/>
  <c r="G354" i="4"/>
  <c r="D354" i="4"/>
  <c r="C354" i="4"/>
  <c r="G353" i="4"/>
  <c r="D353" i="4"/>
  <c r="C353" i="4"/>
  <c r="G352" i="4"/>
  <c r="D352" i="4"/>
  <c r="C352" i="4"/>
  <c r="G351" i="4"/>
  <c r="D351" i="4"/>
  <c r="C351" i="4"/>
  <c r="G350" i="4"/>
  <c r="D350" i="4"/>
  <c r="C350" i="4"/>
  <c r="G349" i="4"/>
  <c r="D349" i="4"/>
  <c r="C349" i="4"/>
  <c r="G348" i="4"/>
  <c r="D348" i="4"/>
  <c r="C348" i="4"/>
  <c r="G347" i="4"/>
  <c r="D347" i="4"/>
  <c r="C347" i="4"/>
  <c r="G346" i="4"/>
  <c r="D346" i="4"/>
  <c r="C346" i="4"/>
  <c r="G345" i="4"/>
  <c r="D345" i="4"/>
  <c r="C345" i="4"/>
  <c r="G344" i="4"/>
  <c r="D344" i="4"/>
  <c r="C344" i="4"/>
  <c r="G343" i="4"/>
  <c r="D343" i="4"/>
  <c r="C343" i="4"/>
  <c r="G342" i="4"/>
  <c r="D342" i="4"/>
  <c r="C342" i="4"/>
  <c r="G341" i="4"/>
  <c r="D341" i="4"/>
  <c r="C341" i="4"/>
  <c r="G340" i="4"/>
  <c r="D340" i="4"/>
  <c r="C340" i="4"/>
  <c r="G339" i="4"/>
  <c r="D339" i="4"/>
  <c r="C339" i="4"/>
  <c r="G338" i="4"/>
  <c r="D338" i="4"/>
  <c r="C338" i="4"/>
  <c r="G337" i="4"/>
  <c r="D337" i="4"/>
  <c r="C337" i="4"/>
  <c r="G336" i="4"/>
  <c r="D336" i="4"/>
  <c r="C336" i="4"/>
  <c r="G335" i="4"/>
  <c r="D335" i="4"/>
  <c r="C335" i="4"/>
  <c r="G334" i="4"/>
  <c r="D334" i="4"/>
  <c r="C334" i="4"/>
  <c r="G333" i="4"/>
  <c r="D333" i="4"/>
  <c r="C333" i="4"/>
  <c r="G332" i="4"/>
  <c r="D332" i="4"/>
  <c r="C332" i="4"/>
  <c r="G331" i="4"/>
  <c r="D331" i="4"/>
  <c r="C331" i="4"/>
  <c r="G330" i="4"/>
  <c r="D330" i="4"/>
  <c r="C330" i="4"/>
  <c r="G329" i="4"/>
  <c r="D329" i="4"/>
  <c r="C329" i="4"/>
  <c r="G328" i="4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G189" i="4"/>
  <c r="D189" i="4"/>
  <c r="C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J7" i="4"/>
  <c r="G7" i="4"/>
  <c r="D7" i="4"/>
  <c r="C7" i="4"/>
  <c r="J6" i="4"/>
  <c r="J9" i="4" s="1"/>
  <c r="G6" i="4"/>
  <c r="D6" i="4"/>
  <c r="C6" i="4"/>
  <c r="G5" i="4"/>
  <c r="D5" i="4"/>
  <c r="C5" i="4"/>
  <c r="J4" i="4"/>
  <c r="G4" i="4"/>
  <c r="D4" i="4"/>
  <c r="C4" i="4"/>
  <c r="J3" i="4"/>
  <c r="G3" i="4"/>
  <c r="D3" i="4"/>
  <c r="C3" i="4"/>
  <c r="J2" i="4"/>
  <c r="G2" i="4"/>
  <c r="D2" i="4"/>
  <c r="C2" i="4"/>
  <c r="G2" i="3"/>
  <c r="J3" i="3"/>
  <c r="J2" i="3"/>
  <c r="J8" i="4" l="1"/>
  <c r="J10" i="5"/>
  <c r="J5" i="5"/>
  <c r="J8" i="5"/>
  <c r="J5" i="4"/>
  <c r="J12" i="4" s="1"/>
  <c r="J13" i="4" s="1"/>
  <c r="J10" i="4"/>
  <c r="J12" i="5" l="1"/>
  <c r="J13" i="5" s="1"/>
  <c r="J16" i="5"/>
  <c r="J17" i="5" s="1"/>
  <c r="J16" i="4"/>
  <c r="J17" i="4" s="1"/>
  <c r="E737" i="5"/>
  <c r="F737" i="5" s="1"/>
  <c r="E733" i="5"/>
  <c r="F733" i="5" s="1"/>
  <c r="E729" i="5"/>
  <c r="F729" i="5" s="1"/>
  <c r="E717" i="5"/>
  <c r="F717" i="5" s="1"/>
  <c r="E713" i="5"/>
  <c r="F713" i="5" s="1"/>
  <c r="E705" i="5"/>
  <c r="F705" i="5" s="1"/>
  <c r="E697" i="5"/>
  <c r="F697" i="5" s="1"/>
  <c r="E689" i="5"/>
  <c r="F689" i="5" s="1"/>
  <c r="E739" i="5"/>
  <c r="F739" i="5" s="1"/>
  <c r="E727" i="5"/>
  <c r="F727" i="5" s="1"/>
  <c r="E723" i="5"/>
  <c r="F723" i="5" s="1"/>
  <c r="E719" i="5"/>
  <c r="F719" i="5" s="1"/>
  <c r="E707" i="5"/>
  <c r="F707" i="5" s="1"/>
  <c r="E703" i="5"/>
  <c r="F703" i="5" s="1"/>
  <c r="E695" i="5"/>
  <c r="F695" i="5" s="1"/>
  <c r="E687" i="5"/>
  <c r="F687" i="5" s="1"/>
  <c r="E679" i="5"/>
  <c r="F679" i="5" s="1"/>
  <c r="E675" i="5"/>
  <c r="F675" i="5" s="1"/>
  <c r="E663" i="5"/>
  <c r="F663" i="5" s="1"/>
  <c r="E659" i="5"/>
  <c r="F659" i="5" s="1"/>
  <c r="E655" i="5"/>
  <c r="F655" i="5" s="1"/>
  <c r="E643" i="5"/>
  <c r="F643" i="5" s="1"/>
  <c r="E639" i="5"/>
  <c r="F639" i="5" s="1"/>
  <c r="E631" i="5"/>
  <c r="F631" i="5" s="1"/>
  <c r="E623" i="5"/>
  <c r="F623" i="5" s="1"/>
  <c r="E615" i="5"/>
  <c r="F615" i="5" s="1"/>
  <c r="E611" i="5"/>
  <c r="F611" i="5" s="1"/>
  <c r="E599" i="5"/>
  <c r="F599" i="5" s="1"/>
  <c r="E595" i="5"/>
  <c r="F595" i="5" s="1"/>
  <c r="E591" i="5"/>
  <c r="F591" i="5" s="1"/>
  <c r="E579" i="5"/>
  <c r="F579" i="5" s="1"/>
  <c r="E575" i="5"/>
  <c r="F575" i="5" s="1"/>
  <c r="E567" i="5"/>
  <c r="F567" i="5" s="1"/>
  <c r="E559" i="5"/>
  <c r="F559" i="5" s="1"/>
  <c r="E551" i="5"/>
  <c r="F551" i="5" s="1"/>
  <c r="E547" i="5"/>
  <c r="F547" i="5" s="1"/>
  <c r="E535" i="5"/>
  <c r="F535" i="5" s="1"/>
  <c r="E531" i="5"/>
  <c r="F531" i="5" s="1"/>
  <c r="E527" i="5"/>
  <c r="F527" i="5" s="1"/>
  <c r="E515" i="5"/>
  <c r="F515" i="5" s="1"/>
  <c r="E511" i="5"/>
  <c r="F511" i="5" s="1"/>
  <c r="E503" i="5"/>
  <c r="F503" i="5" s="1"/>
  <c r="E495" i="5"/>
  <c r="F495" i="5" s="1"/>
  <c r="E487" i="5"/>
  <c r="F487" i="5" s="1"/>
  <c r="E483" i="5"/>
  <c r="F483" i="5" s="1"/>
  <c r="E471" i="5"/>
  <c r="F471" i="5" s="1"/>
  <c r="E467" i="5"/>
  <c r="F467" i="5" s="1"/>
  <c r="E463" i="5"/>
  <c r="F463" i="5" s="1"/>
  <c r="E451" i="5"/>
  <c r="F451" i="5" s="1"/>
  <c r="E447" i="5"/>
  <c r="F447" i="5" s="1"/>
  <c r="E439" i="5"/>
  <c r="F439" i="5" s="1"/>
  <c r="E686" i="5"/>
  <c r="F686" i="5" s="1"/>
  <c r="E678" i="5"/>
  <c r="F678" i="5" s="1"/>
  <c r="E674" i="5"/>
  <c r="F674" i="5" s="1"/>
  <c r="E662" i="5"/>
  <c r="F662" i="5" s="1"/>
  <c r="E658" i="5"/>
  <c r="F658" i="5" s="1"/>
  <c r="E654" i="5"/>
  <c r="F654" i="5" s="1"/>
  <c r="E642" i="5"/>
  <c r="F642" i="5" s="1"/>
  <c r="E638" i="5"/>
  <c r="F638" i="5" s="1"/>
  <c r="E630" i="5"/>
  <c r="F630" i="5" s="1"/>
  <c r="E622" i="5"/>
  <c r="F622" i="5" s="1"/>
  <c r="E614" i="5"/>
  <c r="F614" i="5" s="1"/>
  <c r="E610" i="5"/>
  <c r="F610" i="5" s="1"/>
  <c r="E598" i="5"/>
  <c r="F598" i="5" s="1"/>
  <c r="E594" i="5"/>
  <c r="F594" i="5" s="1"/>
  <c r="E590" i="5"/>
  <c r="F590" i="5" s="1"/>
  <c r="E578" i="5"/>
  <c r="F578" i="5" s="1"/>
  <c r="E574" i="5"/>
  <c r="F574" i="5" s="1"/>
  <c r="E566" i="5"/>
  <c r="F566" i="5" s="1"/>
  <c r="E558" i="5"/>
  <c r="F558" i="5" s="1"/>
  <c r="E550" i="5"/>
  <c r="F550" i="5" s="1"/>
  <c r="E546" i="5"/>
  <c r="F546" i="5" s="1"/>
  <c r="E534" i="5"/>
  <c r="F534" i="5" s="1"/>
  <c r="E530" i="5"/>
  <c r="F530" i="5" s="1"/>
  <c r="E526" i="5"/>
  <c r="F526" i="5" s="1"/>
  <c r="E514" i="5"/>
  <c r="F514" i="5" s="1"/>
  <c r="E510" i="5"/>
  <c r="F510" i="5" s="1"/>
  <c r="E502" i="5"/>
  <c r="F502" i="5" s="1"/>
  <c r="E494" i="5"/>
  <c r="F494" i="5" s="1"/>
  <c r="E486" i="5"/>
  <c r="F486" i="5" s="1"/>
  <c r="E482" i="5"/>
  <c r="F482" i="5" s="1"/>
  <c r="E738" i="5"/>
  <c r="F738" i="5" s="1"/>
  <c r="E736" i="5"/>
  <c r="F736" i="5" s="1"/>
  <c r="E734" i="5"/>
  <c r="F734" i="5" s="1"/>
  <c r="E728" i="5"/>
  <c r="F728" i="5" s="1"/>
  <c r="E726" i="5"/>
  <c r="F726" i="5" s="1"/>
  <c r="E722" i="5"/>
  <c r="F722" i="5" s="1"/>
  <c r="E718" i="5"/>
  <c r="F718" i="5" s="1"/>
  <c r="E714" i="5"/>
  <c r="F714" i="5" s="1"/>
  <c r="E712" i="5"/>
  <c r="F712" i="5" s="1"/>
  <c r="E706" i="5"/>
  <c r="F706" i="5" s="1"/>
  <c r="E704" i="5"/>
  <c r="F704" i="5" s="1"/>
  <c r="E702" i="5"/>
  <c r="F702" i="5" s="1"/>
  <c r="E696" i="5"/>
  <c r="F696" i="5" s="1"/>
  <c r="E694" i="5"/>
  <c r="F694" i="5" s="1"/>
  <c r="E690" i="5"/>
  <c r="F690" i="5" s="1"/>
  <c r="E681" i="5"/>
  <c r="F681" i="5" s="1"/>
  <c r="E673" i="5"/>
  <c r="F673" i="5" s="1"/>
  <c r="E669" i="5"/>
  <c r="F669" i="5" s="1"/>
  <c r="E657" i="5"/>
  <c r="F657" i="5" s="1"/>
  <c r="E653" i="5"/>
  <c r="F653" i="5" s="1"/>
  <c r="E649" i="5"/>
  <c r="F649" i="5" s="1"/>
  <c r="E637" i="5"/>
  <c r="F637" i="5" s="1"/>
  <c r="E633" i="5"/>
  <c r="F633" i="5" s="1"/>
  <c r="E625" i="5"/>
  <c r="F625" i="5" s="1"/>
  <c r="E617" i="5"/>
  <c r="F617" i="5" s="1"/>
  <c r="E609" i="5"/>
  <c r="F609" i="5" s="1"/>
  <c r="E605" i="5"/>
  <c r="F605" i="5" s="1"/>
  <c r="E593" i="5"/>
  <c r="F593" i="5" s="1"/>
  <c r="E589" i="5"/>
  <c r="F589" i="5" s="1"/>
  <c r="E585" i="5"/>
  <c r="F585" i="5" s="1"/>
  <c r="E573" i="5"/>
  <c r="F573" i="5" s="1"/>
  <c r="E569" i="5"/>
  <c r="F569" i="5" s="1"/>
  <c r="E561" i="5"/>
  <c r="F561" i="5" s="1"/>
  <c r="E553" i="5"/>
  <c r="F553" i="5" s="1"/>
  <c r="E545" i="5"/>
  <c r="F545" i="5" s="1"/>
  <c r="E541" i="5"/>
  <c r="F541" i="5" s="1"/>
  <c r="E529" i="5"/>
  <c r="F529" i="5" s="1"/>
  <c r="E525" i="5"/>
  <c r="F525" i="5" s="1"/>
  <c r="E521" i="5"/>
  <c r="F521" i="5" s="1"/>
  <c r="E509" i="5"/>
  <c r="F509" i="5" s="1"/>
  <c r="E505" i="5"/>
  <c r="F505" i="5" s="1"/>
  <c r="E497" i="5"/>
  <c r="F497" i="5" s="1"/>
  <c r="E489" i="5"/>
  <c r="F489" i="5" s="1"/>
  <c r="E481" i="5"/>
  <c r="F481" i="5" s="1"/>
  <c r="E477" i="5"/>
  <c r="F477" i="5" s="1"/>
  <c r="E460" i="5"/>
  <c r="F460" i="5" s="1"/>
  <c r="E458" i="5"/>
  <c r="F458" i="5" s="1"/>
  <c r="E452" i="5"/>
  <c r="F452" i="5" s="1"/>
  <c r="E442" i="5"/>
  <c r="F442" i="5" s="1"/>
  <c r="E436" i="5"/>
  <c r="F436" i="5" s="1"/>
  <c r="E430" i="5"/>
  <c r="F430" i="5" s="1"/>
  <c r="E422" i="5"/>
  <c r="F422" i="5" s="1"/>
  <c r="E414" i="5"/>
  <c r="F414" i="5" s="1"/>
  <c r="E410" i="5"/>
  <c r="F410" i="5" s="1"/>
  <c r="E398" i="5"/>
  <c r="F398" i="5" s="1"/>
  <c r="E394" i="5"/>
  <c r="F394" i="5" s="1"/>
  <c r="E390" i="5"/>
  <c r="F390" i="5" s="1"/>
  <c r="E378" i="5"/>
  <c r="F378" i="5" s="1"/>
  <c r="E374" i="5"/>
  <c r="F374" i="5" s="1"/>
  <c r="E366" i="5"/>
  <c r="F366" i="5" s="1"/>
  <c r="E358" i="5"/>
  <c r="F358" i="5" s="1"/>
  <c r="E350" i="5"/>
  <c r="F350" i="5" s="1"/>
  <c r="E346" i="5"/>
  <c r="F346" i="5" s="1"/>
  <c r="E334" i="5"/>
  <c r="F334" i="5" s="1"/>
  <c r="E330" i="5"/>
  <c r="F330" i="5" s="1"/>
  <c r="E326" i="5"/>
  <c r="F326" i="5" s="1"/>
  <c r="E314" i="5"/>
  <c r="F314" i="5" s="1"/>
  <c r="E310" i="5"/>
  <c r="F310" i="5" s="1"/>
  <c r="E302" i="5"/>
  <c r="F302" i="5" s="1"/>
  <c r="E294" i="5"/>
  <c r="F294" i="5" s="1"/>
  <c r="E286" i="5"/>
  <c r="F286" i="5" s="1"/>
  <c r="E282" i="5"/>
  <c r="F282" i="5" s="1"/>
  <c r="E676" i="5"/>
  <c r="F676" i="5" s="1"/>
  <c r="E668" i="5"/>
  <c r="F668" i="5" s="1"/>
  <c r="E660" i="5"/>
  <c r="F660" i="5" s="1"/>
  <c r="E636" i="5"/>
  <c r="F636" i="5" s="1"/>
  <c r="E628" i="5"/>
  <c r="F628" i="5" s="1"/>
  <c r="E612" i="5"/>
  <c r="F612" i="5" s="1"/>
  <c r="E596" i="5"/>
  <c r="F596" i="5" s="1"/>
  <c r="E580" i="5"/>
  <c r="F580" i="5" s="1"/>
  <c r="E572" i="5"/>
  <c r="F572" i="5" s="1"/>
  <c r="E548" i="5"/>
  <c r="F548" i="5" s="1"/>
  <c r="E540" i="5"/>
  <c r="F540" i="5" s="1"/>
  <c r="E532" i="5"/>
  <c r="F532" i="5" s="1"/>
  <c r="E508" i="5"/>
  <c r="F508" i="5" s="1"/>
  <c r="E500" i="5"/>
  <c r="F500" i="5" s="1"/>
  <c r="E484" i="5"/>
  <c r="F484" i="5" s="1"/>
  <c r="E473" i="5"/>
  <c r="F473" i="5" s="1"/>
  <c r="E457" i="5"/>
  <c r="F457" i="5" s="1"/>
  <c r="E449" i="5"/>
  <c r="F449" i="5" s="1"/>
  <c r="E429" i="5"/>
  <c r="F429" i="5" s="1"/>
  <c r="E425" i="5"/>
  <c r="F425" i="5" s="1"/>
  <c r="E421" i="5"/>
  <c r="F421" i="5" s="1"/>
  <c r="E409" i="5"/>
  <c r="F409" i="5" s="1"/>
  <c r="E405" i="5"/>
  <c r="F405" i="5" s="1"/>
  <c r="E397" i="5"/>
  <c r="F397" i="5" s="1"/>
  <c r="E389" i="5"/>
  <c r="F389" i="5" s="1"/>
  <c r="E381" i="5"/>
  <c r="F381" i="5" s="1"/>
  <c r="E377" i="5"/>
  <c r="F377" i="5" s="1"/>
  <c r="E365" i="5"/>
  <c r="F365" i="5" s="1"/>
  <c r="E361" i="5"/>
  <c r="F361" i="5" s="1"/>
  <c r="E357" i="5"/>
  <c r="F357" i="5" s="1"/>
  <c r="E345" i="5"/>
  <c r="F345" i="5" s="1"/>
  <c r="E341" i="5"/>
  <c r="F341" i="5" s="1"/>
  <c r="E333" i="5"/>
  <c r="F333" i="5" s="1"/>
  <c r="E325" i="5"/>
  <c r="F325" i="5" s="1"/>
  <c r="E317" i="5"/>
  <c r="F317" i="5" s="1"/>
  <c r="E313" i="5"/>
  <c r="F313" i="5" s="1"/>
  <c r="E301" i="5"/>
  <c r="F301" i="5" s="1"/>
  <c r="E297" i="5"/>
  <c r="F297" i="5" s="1"/>
  <c r="E293" i="5"/>
  <c r="F293" i="5" s="1"/>
  <c r="E281" i="5"/>
  <c r="F281" i="5" s="1"/>
  <c r="E277" i="5"/>
  <c r="F277" i="5" s="1"/>
  <c r="E273" i="5"/>
  <c r="F273" i="5" s="1"/>
  <c r="E265" i="5"/>
  <c r="F265" i="5" s="1"/>
  <c r="E261" i="5"/>
  <c r="F261" i="5" s="1"/>
  <c r="E257" i="5"/>
  <c r="F257" i="5" s="1"/>
  <c r="E249" i="5"/>
  <c r="F249" i="5" s="1"/>
  <c r="E472" i="5"/>
  <c r="F472" i="5" s="1"/>
  <c r="E470" i="5"/>
  <c r="F470" i="5" s="1"/>
  <c r="E462" i="5"/>
  <c r="F462" i="5" s="1"/>
  <c r="E456" i="5"/>
  <c r="F456" i="5" s="1"/>
  <c r="E454" i="5"/>
  <c r="F454" i="5" s="1"/>
  <c r="E446" i="5"/>
  <c r="F446" i="5" s="1"/>
  <c r="E440" i="5"/>
  <c r="F440" i="5" s="1"/>
  <c r="E438" i="5"/>
  <c r="F438" i="5" s="1"/>
  <c r="E428" i="5"/>
  <c r="F428" i="5" s="1"/>
  <c r="E424" i="5"/>
  <c r="F424" i="5" s="1"/>
  <c r="E420" i="5"/>
  <c r="F420" i="5" s="1"/>
  <c r="E412" i="5"/>
  <c r="F412" i="5" s="1"/>
  <c r="E408" i="5"/>
  <c r="F408" i="5" s="1"/>
  <c r="E404" i="5"/>
  <c r="F404" i="5" s="1"/>
  <c r="E396" i="5"/>
  <c r="F396" i="5" s="1"/>
  <c r="E392" i="5"/>
  <c r="F392" i="5" s="1"/>
  <c r="E388" i="5"/>
  <c r="F388" i="5" s="1"/>
  <c r="E380" i="5"/>
  <c r="F380" i="5" s="1"/>
  <c r="E376" i="5"/>
  <c r="F376" i="5" s="1"/>
  <c r="E372" i="5"/>
  <c r="F372" i="5" s="1"/>
  <c r="E364" i="5"/>
  <c r="F364" i="5" s="1"/>
  <c r="E360" i="5"/>
  <c r="F360" i="5" s="1"/>
  <c r="E356" i="5"/>
  <c r="F356" i="5" s="1"/>
  <c r="E348" i="5"/>
  <c r="F348" i="5" s="1"/>
  <c r="E344" i="5"/>
  <c r="F344" i="5" s="1"/>
  <c r="E340" i="5"/>
  <c r="F340" i="5" s="1"/>
  <c r="E332" i="5"/>
  <c r="F332" i="5" s="1"/>
  <c r="E328" i="5"/>
  <c r="F328" i="5" s="1"/>
  <c r="E324" i="5"/>
  <c r="F324" i="5" s="1"/>
  <c r="E316" i="5"/>
  <c r="F316" i="5" s="1"/>
  <c r="E312" i="5"/>
  <c r="F312" i="5" s="1"/>
  <c r="E308" i="5"/>
  <c r="F308" i="5" s="1"/>
  <c r="E300" i="5"/>
  <c r="F300" i="5" s="1"/>
  <c r="E296" i="5"/>
  <c r="F296" i="5" s="1"/>
  <c r="E292" i="5"/>
  <c r="F292" i="5" s="1"/>
  <c r="E284" i="5"/>
  <c r="F284" i="5" s="1"/>
  <c r="E280" i="5"/>
  <c r="F280" i="5" s="1"/>
  <c r="E276" i="5"/>
  <c r="F276" i="5" s="1"/>
  <c r="E445" i="5"/>
  <c r="F445" i="5" s="1"/>
  <c r="E427" i="5"/>
  <c r="F427" i="5" s="1"/>
  <c r="E419" i="5"/>
  <c r="F419" i="5" s="1"/>
  <c r="E403" i="5"/>
  <c r="F403" i="5" s="1"/>
  <c r="E395" i="5"/>
  <c r="F395" i="5" s="1"/>
  <c r="E387" i="5"/>
  <c r="F387" i="5" s="1"/>
  <c r="E371" i="5"/>
  <c r="F371" i="5" s="1"/>
  <c r="E363" i="5"/>
  <c r="F363" i="5" s="1"/>
  <c r="E355" i="5"/>
  <c r="F355" i="5" s="1"/>
  <c r="E339" i="5"/>
  <c r="F339" i="5" s="1"/>
  <c r="E331" i="5"/>
  <c r="F331" i="5" s="1"/>
  <c r="E323" i="5"/>
  <c r="F323" i="5" s="1"/>
  <c r="E307" i="5"/>
  <c r="F307" i="5" s="1"/>
  <c r="E299" i="5"/>
  <c r="F299" i="5" s="1"/>
  <c r="E291" i="5"/>
  <c r="F291" i="5" s="1"/>
  <c r="E270" i="5"/>
  <c r="F270" i="5" s="1"/>
  <c r="E268" i="5"/>
  <c r="F268" i="5" s="1"/>
  <c r="E262" i="5"/>
  <c r="F262" i="5" s="1"/>
  <c r="E254" i="5"/>
  <c r="F254" i="5" s="1"/>
  <c r="E252" i="5"/>
  <c r="F252" i="5" s="1"/>
  <c r="E246" i="5"/>
  <c r="F246" i="5" s="1"/>
  <c r="E238" i="5"/>
  <c r="F238" i="5" s="1"/>
  <c r="E234" i="5"/>
  <c r="F234" i="5" s="1"/>
  <c r="E230" i="5"/>
  <c r="F230" i="5" s="1"/>
  <c r="E222" i="5"/>
  <c r="F222" i="5" s="1"/>
  <c r="E218" i="5"/>
  <c r="F218" i="5" s="1"/>
  <c r="E214" i="5"/>
  <c r="F214" i="5" s="1"/>
  <c r="E206" i="5"/>
  <c r="F206" i="5" s="1"/>
  <c r="E202" i="5"/>
  <c r="F202" i="5" s="1"/>
  <c r="E198" i="5"/>
  <c r="F198" i="5" s="1"/>
  <c r="E190" i="5"/>
  <c r="F190" i="5" s="1"/>
  <c r="E186" i="5"/>
  <c r="F186" i="5" s="1"/>
  <c r="E182" i="5"/>
  <c r="F182" i="5" s="1"/>
  <c r="E174" i="5"/>
  <c r="F174" i="5" s="1"/>
  <c r="E170" i="5"/>
  <c r="F170" i="5" s="1"/>
  <c r="E166" i="5"/>
  <c r="F166" i="5" s="1"/>
  <c r="E158" i="5"/>
  <c r="F158" i="5" s="1"/>
  <c r="E154" i="5"/>
  <c r="F154" i="5" s="1"/>
  <c r="E150" i="5"/>
  <c r="F150" i="5" s="1"/>
  <c r="E142" i="5"/>
  <c r="F142" i="5" s="1"/>
  <c r="E138" i="5"/>
  <c r="F138" i="5" s="1"/>
  <c r="E134" i="5"/>
  <c r="F134" i="5" s="1"/>
  <c r="E126" i="5"/>
  <c r="F126" i="5" s="1"/>
  <c r="E122" i="5"/>
  <c r="F122" i="5" s="1"/>
  <c r="E118" i="5"/>
  <c r="F118" i="5" s="1"/>
  <c r="E110" i="5"/>
  <c r="F110" i="5" s="1"/>
  <c r="E106" i="5"/>
  <c r="F106" i="5" s="1"/>
  <c r="E102" i="5"/>
  <c r="F102" i="5" s="1"/>
  <c r="E94" i="5"/>
  <c r="F94" i="5" s="1"/>
  <c r="E90" i="5"/>
  <c r="F90" i="5" s="1"/>
  <c r="E86" i="5"/>
  <c r="F86" i="5" s="1"/>
  <c r="E78" i="5"/>
  <c r="F78" i="5" s="1"/>
  <c r="E74" i="5"/>
  <c r="F74" i="5" s="1"/>
  <c r="E70" i="5"/>
  <c r="F70" i="5" s="1"/>
  <c r="E62" i="5"/>
  <c r="F62" i="5" s="1"/>
  <c r="E58" i="5"/>
  <c r="F58" i="5" s="1"/>
  <c r="E54" i="5"/>
  <c r="F54" i="5" s="1"/>
  <c r="E46" i="5"/>
  <c r="F46" i="5" s="1"/>
  <c r="E42" i="5"/>
  <c r="F42" i="5" s="1"/>
  <c r="E38" i="5"/>
  <c r="F38" i="5" s="1"/>
  <c r="E30" i="5"/>
  <c r="F30" i="5" s="1"/>
  <c r="E26" i="5"/>
  <c r="F26" i="5" s="1"/>
  <c r="E22" i="5"/>
  <c r="F22" i="5" s="1"/>
  <c r="E680" i="5"/>
  <c r="F680" i="5" s="1"/>
  <c r="E664" i="5"/>
  <c r="F664" i="5" s="1"/>
  <c r="E648" i="5"/>
  <c r="F648" i="5" s="1"/>
  <c r="E616" i="5"/>
  <c r="F616" i="5" s="1"/>
  <c r="E600" i="5"/>
  <c r="F600" i="5" s="1"/>
  <c r="E584" i="5"/>
  <c r="F584" i="5" s="1"/>
  <c r="E552" i="5"/>
  <c r="F552" i="5" s="1"/>
  <c r="E536" i="5"/>
  <c r="F536" i="5" s="1"/>
  <c r="E520" i="5"/>
  <c r="F520" i="5" s="1"/>
  <c r="E488" i="5"/>
  <c r="F488" i="5" s="1"/>
  <c r="E275" i="5"/>
  <c r="F275" i="5" s="1"/>
  <c r="E267" i="5"/>
  <c r="F267" i="5" s="1"/>
  <c r="E251" i="5"/>
  <c r="F251" i="5" s="1"/>
  <c r="E245" i="5"/>
  <c r="F245" i="5" s="1"/>
  <c r="E241" i="5"/>
  <c r="F241" i="5" s="1"/>
  <c r="E233" i="5"/>
  <c r="F233" i="5" s="1"/>
  <c r="E229" i="5"/>
  <c r="F229" i="5" s="1"/>
  <c r="E225" i="5"/>
  <c r="F225" i="5" s="1"/>
  <c r="E217" i="5"/>
  <c r="F217" i="5" s="1"/>
  <c r="E213" i="5"/>
  <c r="F213" i="5" s="1"/>
  <c r="E209" i="5"/>
  <c r="F209" i="5" s="1"/>
  <c r="E201" i="5"/>
  <c r="F201" i="5" s="1"/>
  <c r="E197" i="5"/>
  <c r="F197" i="5" s="1"/>
  <c r="E193" i="5"/>
  <c r="F193" i="5" s="1"/>
  <c r="E185" i="5"/>
  <c r="F185" i="5" s="1"/>
  <c r="E181" i="5"/>
  <c r="F181" i="5" s="1"/>
  <c r="E177" i="5"/>
  <c r="F177" i="5" s="1"/>
  <c r="E169" i="5"/>
  <c r="F169" i="5" s="1"/>
  <c r="E165" i="5"/>
  <c r="F165" i="5" s="1"/>
  <c r="E161" i="5"/>
  <c r="F161" i="5" s="1"/>
  <c r="E153" i="5"/>
  <c r="F153" i="5" s="1"/>
  <c r="E149" i="5"/>
  <c r="F149" i="5" s="1"/>
  <c r="E145" i="5"/>
  <c r="F145" i="5" s="1"/>
  <c r="E137" i="5"/>
  <c r="F137" i="5" s="1"/>
  <c r="E133" i="5"/>
  <c r="F133" i="5" s="1"/>
  <c r="E129" i="5"/>
  <c r="F129" i="5" s="1"/>
  <c r="E121" i="5"/>
  <c r="F121" i="5" s="1"/>
  <c r="E117" i="5"/>
  <c r="F117" i="5" s="1"/>
  <c r="E113" i="5"/>
  <c r="F113" i="5" s="1"/>
  <c r="E105" i="5"/>
  <c r="F105" i="5" s="1"/>
  <c r="E101" i="5"/>
  <c r="F101" i="5" s="1"/>
  <c r="E97" i="5"/>
  <c r="F97" i="5" s="1"/>
  <c r="E89" i="5"/>
  <c r="F89" i="5" s="1"/>
  <c r="E85" i="5"/>
  <c r="F85" i="5" s="1"/>
  <c r="E81" i="5"/>
  <c r="F81" i="5" s="1"/>
  <c r="E453" i="5"/>
  <c r="F453" i="5" s="1"/>
  <c r="E437" i="5"/>
  <c r="F437" i="5" s="1"/>
  <c r="E431" i="5"/>
  <c r="F431" i="5" s="1"/>
  <c r="E415" i="5"/>
  <c r="F415" i="5" s="1"/>
  <c r="E407" i="5"/>
  <c r="F407" i="5" s="1"/>
  <c r="E399" i="5"/>
  <c r="F399" i="5" s="1"/>
  <c r="E383" i="5"/>
  <c r="F383" i="5" s="1"/>
  <c r="E375" i="5"/>
  <c r="F375" i="5" s="1"/>
  <c r="E367" i="5"/>
  <c r="F367" i="5" s="1"/>
  <c r="E351" i="5"/>
  <c r="F351" i="5" s="1"/>
  <c r="E343" i="5"/>
  <c r="F343" i="5" s="1"/>
  <c r="E335" i="5"/>
  <c r="F335" i="5" s="1"/>
  <c r="E319" i="5"/>
  <c r="F319" i="5" s="1"/>
  <c r="E311" i="5"/>
  <c r="F311" i="5" s="1"/>
  <c r="E303" i="5"/>
  <c r="F303" i="5" s="1"/>
  <c r="E287" i="5"/>
  <c r="F287" i="5" s="1"/>
  <c r="E279" i="5"/>
  <c r="F279" i="5" s="1"/>
  <c r="E274" i="5"/>
  <c r="F274" i="5" s="1"/>
  <c r="E266" i="5"/>
  <c r="F266" i="5" s="1"/>
  <c r="E264" i="5"/>
  <c r="F264" i="5" s="1"/>
  <c r="E258" i="5"/>
  <c r="F258" i="5" s="1"/>
  <c r="E250" i="5"/>
  <c r="F250" i="5" s="1"/>
  <c r="E248" i="5"/>
  <c r="F248" i="5" s="1"/>
  <c r="E244" i="5"/>
  <c r="F244" i="5" s="1"/>
  <c r="E236" i="5"/>
  <c r="F236" i="5" s="1"/>
  <c r="E232" i="5"/>
  <c r="F232" i="5" s="1"/>
  <c r="E228" i="5"/>
  <c r="F228" i="5" s="1"/>
  <c r="E220" i="5"/>
  <c r="F220" i="5" s="1"/>
  <c r="E216" i="5"/>
  <c r="F216" i="5" s="1"/>
  <c r="E212" i="5"/>
  <c r="F212" i="5" s="1"/>
  <c r="E204" i="5"/>
  <c r="F204" i="5" s="1"/>
  <c r="E200" i="5"/>
  <c r="F200" i="5" s="1"/>
  <c r="E196" i="5"/>
  <c r="F196" i="5" s="1"/>
  <c r="E188" i="5"/>
  <c r="F188" i="5" s="1"/>
  <c r="E184" i="5"/>
  <c r="F184" i="5" s="1"/>
  <c r="E180" i="5"/>
  <c r="F180" i="5" s="1"/>
  <c r="E172" i="5"/>
  <c r="F172" i="5" s="1"/>
  <c r="E168" i="5"/>
  <c r="F168" i="5" s="1"/>
  <c r="E164" i="5"/>
  <c r="F164" i="5" s="1"/>
  <c r="E156" i="5"/>
  <c r="F156" i="5" s="1"/>
  <c r="E152" i="5"/>
  <c r="F152" i="5" s="1"/>
  <c r="E148" i="5"/>
  <c r="F148" i="5" s="1"/>
  <c r="E140" i="5"/>
  <c r="F140" i="5" s="1"/>
  <c r="E136" i="5"/>
  <c r="F136" i="5" s="1"/>
  <c r="E132" i="5"/>
  <c r="F132" i="5" s="1"/>
  <c r="E124" i="5"/>
  <c r="F124" i="5" s="1"/>
  <c r="E120" i="5"/>
  <c r="F120" i="5" s="1"/>
  <c r="E116" i="5"/>
  <c r="F116" i="5" s="1"/>
  <c r="E108" i="5"/>
  <c r="F108" i="5" s="1"/>
  <c r="E104" i="5"/>
  <c r="F104" i="5" s="1"/>
  <c r="E100" i="5"/>
  <c r="F100" i="5" s="1"/>
  <c r="E92" i="5"/>
  <c r="F92" i="5" s="1"/>
  <c r="E88" i="5"/>
  <c r="F88" i="5" s="1"/>
  <c r="E84" i="5"/>
  <c r="F84" i="5" s="1"/>
  <c r="E76" i="5"/>
  <c r="F76" i="5" s="1"/>
  <c r="E72" i="5"/>
  <c r="F72" i="5" s="1"/>
  <c r="E68" i="5"/>
  <c r="F68" i="5" s="1"/>
  <c r="E60" i="5"/>
  <c r="F60" i="5" s="1"/>
  <c r="E56" i="5"/>
  <c r="F56" i="5" s="1"/>
  <c r="E52" i="5"/>
  <c r="F52" i="5" s="1"/>
  <c r="E44" i="5"/>
  <c r="F44" i="5" s="1"/>
  <c r="E40" i="5"/>
  <c r="F40" i="5" s="1"/>
  <c r="E36" i="5"/>
  <c r="F36" i="5" s="1"/>
  <c r="E28" i="5"/>
  <c r="F28" i="5" s="1"/>
  <c r="E24" i="5"/>
  <c r="F24" i="5" s="1"/>
  <c r="E20" i="5"/>
  <c r="F20" i="5" s="1"/>
  <c r="E271" i="5"/>
  <c r="F271" i="5" s="1"/>
  <c r="E255" i="5"/>
  <c r="F255" i="5" s="1"/>
  <c r="E243" i="5"/>
  <c r="F243" i="5" s="1"/>
  <c r="E227" i="5"/>
  <c r="F227" i="5" s="1"/>
  <c r="E219" i="5"/>
  <c r="F219" i="5" s="1"/>
  <c r="E211" i="5"/>
  <c r="F211" i="5" s="1"/>
  <c r="E195" i="5"/>
  <c r="F195" i="5" s="1"/>
  <c r="E187" i="5"/>
  <c r="F187" i="5" s="1"/>
  <c r="E179" i="5"/>
  <c r="F179" i="5" s="1"/>
  <c r="E163" i="5"/>
  <c r="F163" i="5" s="1"/>
  <c r="E155" i="5"/>
  <c r="F155" i="5" s="1"/>
  <c r="E147" i="5"/>
  <c r="F147" i="5" s="1"/>
  <c r="E131" i="5"/>
  <c r="F131" i="5" s="1"/>
  <c r="E123" i="5"/>
  <c r="F123" i="5" s="1"/>
  <c r="E115" i="5"/>
  <c r="F115" i="5" s="1"/>
  <c r="E99" i="5"/>
  <c r="F99" i="5" s="1"/>
  <c r="E91" i="5"/>
  <c r="F91" i="5" s="1"/>
  <c r="E83" i="5"/>
  <c r="F83" i="5" s="1"/>
  <c r="E12" i="5"/>
  <c r="F12" i="5" s="1"/>
  <c r="E672" i="5"/>
  <c r="F672" i="5" s="1"/>
  <c r="E512" i="5"/>
  <c r="F512" i="5" s="1"/>
  <c r="E15" i="5"/>
  <c r="F15" i="5" s="1"/>
  <c r="E8" i="5"/>
  <c r="F8" i="5" s="1"/>
  <c r="E688" i="5"/>
  <c r="F688" i="5" s="1"/>
  <c r="E624" i="5"/>
  <c r="F624" i="5" s="1"/>
  <c r="E592" i="5"/>
  <c r="F592" i="5" s="1"/>
  <c r="E560" i="5"/>
  <c r="F560" i="5" s="1"/>
  <c r="E496" i="5"/>
  <c r="F496" i="5" s="1"/>
  <c r="E16" i="5"/>
  <c r="F16" i="5" s="1"/>
  <c r="E11" i="5"/>
  <c r="F11" i="5" s="1"/>
  <c r="E7" i="5"/>
  <c r="F7" i="5" s="1"/>
  <c r="E5" i="5"/>
  <c r="F5" i="5" s="1"/>
  <c r="E3" i="5"/>
  <c r="F3" i="5" s="1"/>
  <c r="E4" i="5"/>
  <c r="F4" i="5" s="1"/>
  <c r="E2" i="5"/>
  <c r="F2" i="5" s="1"/>
  <c r="E263" i="5"/>
  <c r="F263" i="5" s="1"/>
  <c r="E239" i="5"/>
  <c r="F239" i="5" s="1"/>
  <c r="E231" i="5"/>
  <c r="F231" i="5" s="1"/>
  <c r="E223" i="5"/>
  <c r="F223" i="5" s="1"/>
  <c r="E207" i="5"/>
  <c r="F207" i="5" s="1"/>
  <c r="E199" i="5"/>
  <c r="F199" i="5" s="1"/>
  <c r="E191" i="5"/>
  <c r="F191" i="5" s="1"/>
  <c r="E175" i="5"/>
  <c r="F175" i="5" s="1"/>
  <c r="E167" i="5"/>
  <c r="F167" i="5" s="1"/>
  <c r="E159" i="5"/>
  <c r="F159" i="5" s="1"/>
  <c r="E143" i="5"/>
  <c r="F143" i="5" s="1"/>
  <c r="E135" i="5"/>
  <c r="F135" i="5" s="1"/>
  <c r="E127" i="5"/>
  <c r="F127" i="5" s="1"/>
  <c r="E111" i="5"/>
  <c r="F111" i="5" s="1"/>
  <c r="E103" i="5"/>
  <c r="F103" i="5" s="1"/>
  <c r="E95" i="5"/>
  <c r="F95" i="5" s="1"/>
  <c r="E79" i="5"/>
  <c r="F79" i="5" s="1"/>
  <c r="E77" i="5"/>
  <c r="F77" i="5" s="1"/>
  <c r="E75" i="5"/>
  <c r="F75" i="5" s="1"/>
  <c r="E71" i="5"/>
  <c r="F71" i="5" s="1"/>
  <c r="E69" i="5"/>
  <c r="F69" i="5" s="1"/>
  <c r="E67" i="5"/>
  <c r="F67" i="5" s="1"/>
  <c r="E63" i="5"/>
  <c r="F63" i="5" s="1"/>
  <c r="E61" i="5"/>
  <c r="F61" i="5" s="1"/>
  <c r="E59" i="5"/>
  <c r="F59" i="5" s="1"/>
  <c r="E55" i="5"/>
  <c r="F55" i="5" s="1"/>
  <c r="E53" i="5"/>
  <c r="F53" i="5" s="1"/>
  <c r="E51" i="5"/>
  <c r="F51" i="5" s="1"/>
  <c r="E47" i="5"/>
  <c r="F47" i="5" s="1"/>
  <c r="E45" i="5"/>
  <c r="F45" i="5" s="1"/>
  <c r="E43" i="5"/>
  <c r="F43" i="5" s="1"/>
  <c r="E39" i="5"/>
  <c r="F39" i="5" s="1"/>
  <c r="E37" i="5"/>
  <c r="F37" i="5" s="1"/>
  <c r="E35" i="5"/>
  <c r="F35" i="5" s="1"/>
  <c r="E31" i="5"/>
  <c r="F31" i="5" s="1"/>
  <c r="E29" i="5"/>
  <c r="F29" i="5" s="1"/>
  <c r="E27" i="5"/>
  <c r="F27" i="5" s="1"/>
  <c r="E23" i="5"/>
  <c r="F23" i="5" s="1"/>
  <c r="E21" i="5"/>
  <c r="F21" i="5" s="1"/>
  <c r="E19" i="5"/>
  <c r="F19" i="5" s="1"/>
  <c r="E640" i="5"/>
  <c r="F640" i="5" s="1"/>
  <c r="E576" i="5"/>
  <c r="F576" i="5" s="1"/>
  <c r="E544" i="5"/>
  <c r="F544" i="5" s="1"/>
  <c r="E6" i="5"/>
  <c r="F6" i="5" s="1"/>
  <c r="E738" i="4"/>
  <c r="F738" i="4" s="1"/>
  <c r="E734" i="4"/>
  <c r="F734" i="4" s="1"/>
  <c r="E730" i="4"/>
  <c r="F730" i="4" s="1"/>
  <c r="E726" i="4"/>
  <c r="F726" i="4" s="1"/>
  <c r="E722" i="4"/>
  <c r="F722" i="4" s="1"/>
  <c r="E718" i="4"/>
  <c r="F718" i="4" s="1"/>
  <c r="E714" i="4"/>
  <c r="F714" i="4" s="1"/>
  <c r="E710" i="4"/>
  <c r="F710" i="4" s="1"/>
  <c r="E706" i="4"/>
  <c r="F706" i="4" s="1"/>
  <c r="E702" i="4"/>
  <c r="F702" i="4" s="1"/>
  <c r="E698" i="4"/>
  <c r="F698" i="4" s="1"/>
  <c r="E694" i="4"/>
  <c r="F694" i="4" s="1"/>
  <c r="E690" i="4"/>
  <c r="F690" i="4" s="1"/>
  <c r="E686" i="4"/>
  <c r="F686" i="4" s="1"/>
  <c r="E682" i="4"/>
  <c r="F682" i="4" s="1"/>
  <c r="E678" i="4"/>
  <c r="F678" i="4" s="1"/>
  <c r="E674" i="4"/>
  <c r="F674" i="4" s="1"/>
  <c r="E670" i="4"/>
  <c r="F670" i="4" s="1"/>
  <c r="E666" i="4"/>
  <c r="F666" i="4" s="1"/>
  <c r="E737" i="4"/>
  <c r="F737" i="4" s="1"/>
  <c r="E733" i="4"/>
  <c r="F733" i="4" s="1"/>
  <c r="E729" i="4"/>
  <c r="F729" i="4" s="1"/>
  <c r="E725" i="4"/>
  <c r="F725" i="4" s="1"/>
  <c r="E721" i="4"/>
  <c r="F721" i="4" s="1"/>
  <c r="E717" i="4"/>
  <c r="F717" i="4" s="1"/>
  <c r="E713" i="4"/>
  <c r="F713" i="4" s="1"/>
  <c r="E709" i="4"/>
  <c r="F709" i="4" s="1"/>
  <c r="E705" i="4"/>
  <c r="F705" i="4" s="1"/>
  <c r="E701" i="4"/>
  <c r="F701" i="4" s="1"/>
  <c r="E697" i="4"/>
  <c r="F697" i="4" s="1"/>
  <c r="E693" i="4"/>
  <c r="F693" i="4" s="1"/>
  <c r="E689" i="4"/>
  <c r="F689" i="4" s="1"/>
  <c r="E685" i="4"/>
  <c r="F685" i="4" s="1"/>
  <c r="E681" i="4"/>
  <c r="F681" i="4" s="1"/>
  <c r="E736" i="4"/>
  <c r="F736" i="4" s="1"/>
  <c r="E732" i="4"/>
  <c r="F732" i="4" s="1"/>
  <c r="E728" i="4"/>
  <c r="F728" i="4" s="1"/>
  <c r="E724" i="4"/>
  <c r="F724" i="4" s="1"/>
  <c r="E720" i="4"/>
  <c r="F720" i="4" s="1"/>
  <c r="E716" i="4"/>
  <c r="F716" i="4" s="1"/>
  <c r="E712" i="4"/>
  <c r="F712" i="4" s="1"/>
  <c r="E708" i="4"/>
  <c r="F708" i="4" s="1"/>
  <c r="E704" i="4"/>
  <c r="F704" i="4" s="1"/>
  <c r="E700" i="4"/>
  <c r="F700" i="4" s="1"/>
  <c r="E696" i="4"/>
  <c r="F696" i="4" s="1"/>
  <c r="E692" i="4"/>
  <c r="F692" i="4" s="1"/>
  <c r="E688" i="4"/>
  <c r="F688" i="4" s="1"/>
  <c r="E684" i="4"/>
  <c r="F684" i="4" s="1"/>
  <c r="E676" i="4"/>
  <c r="F676" i="4" s="1"/>
  <c r="E668" i="4"/>
  <c r="F668" i="4" s="1"/>
  <c r="E662" i="4"/>
  <c r="F662" i="4" s="1"/>
  <c r="E658" i="4"/>
  <c r="F658" i="4" s="1"/>
  <c r="E654" i="4"/>
  <c r="F654" i="4" s="1"/>
  <c r="E650" i="4"/>
  <c r="F650" i="4" s="1"/>
  <c r="E646" i="4"/>
  <c r="F646" i="4" s="1"/>
  <c r="E642" i="4"/>
  <c r="F642" i="4" s="1"/>
  <c r="E638" i="4"/>
  <c r="F638" i="4" s="1"/>
  <c r="E634" i="4"/>
  <c r="F634" i="4" s="1"/>
  <c r="E630" i="4"/>
  <c r="F630" i="4" s="1"/>
  <c r="E626" i="4"/>
  <c r="F626" i="4" s="1"/>
  <c r="E622" i="4"/>
  <c r="F622" i="4" s="1"/>
  <c r="E618" i="4"/>
  <c r="F618" i="4" s="1"/>
  <c r="E614" i="4"/>
  <c r="F614" i="4" s="1"/>
  <c r="E610" i="4"/>
  <c r="F610" i="4" s="1"/>
  <c r="E606" i="4"/>
  <c r="F606" i="4" s="1"/>
  <c r="E602" i="4"/>
  <c r="F602" i="4" s="1"/>
  <c r="E598" i="4"/>
  <c r="F598" i="4" s="1"/>
  <c r="E594" i="4"/>
  <c r="F594" i="4" s="1"/>
  <c r="E590" i="4"/>
  <c r="F590" i="4" s="1"/>
  <c r="E586" i="4"/>
  <c r="F586" i="4" s="1"/>
  <c r="E582" i="4"/>
  <c r="F582" i="4" s="1"/>
  <c r="E578" i="4"/>
  <c r="F578" i="4" s="1"/>
  <c r="E574" i="4"/>
  <c r="F574" i="4" s="1"/>
  <c r="E570" i="4"/>
  <c r="F570" i="4" s="1"/>
  <c r="E566" i="4"/>
  <c r="F566" i="4" s="1"/>
  <c r="E562" i="4"/>
  <c r="F562" i="4" s="1"/>
  <c r="E558" i="4"/>
  <c r="F558" i="4" s="1"/>
  <c r="E554" i="4"/>
  <c r="F554" i="4" s="1"/>
  <c r="E550" i="4"/>
  <c r="F550" i="4" s="1"/>
  <c r="E546" i="4"/>
  <c r="F546" i="4" s="1"/>
  <c r="E542" i="4"/>
  <c r="F542" i="4" s="1"/>
  <c r="E538" i="4"/>
  <c r="F538" i="4" s="1"/>
  <c r="E534" i="4"/>
  <c r="F534" i="4" s="1"/>
  <c r="E530" i="4"/>
  <c r="F530" i="4" s="1"/>
  <c r="E526" i="4"/>
  <c r="F526" i="4" s="1"/>
  <c r="E522" i="4"/>
  <c r="F522" i="4" s="1"/>
  <c r="E518" i="4"/>
  <c r="F518" i="4" s="1"/>
  <c r="E514" i="4"/>
  <c r="F514" i="4" s="1"/>
  <c r="E510" i="4"/>
  <c r="F510" i="4" s="1"/>
  <c r="E506" i="4"/>
  <c r="F506" i="4" s="1"/>
  <c r="E502" i="4"/>
  <c r="F502" i="4" s="1"/>
  <c r="E498" i="4"/>
  <c r="F498" i="4" s="1"/>
  <c r="E494" i="4"/>
  <c r="F494" i="4" s="1"/>
  <c r="E490" i="4"/>
  <c r="F490" i="4" s="1"/>
  <c r="E486" i="4"/>
  <c r="F486" i="4" s="1"/>
  <c r="E482" i="4"/>
  <c r="F482" i="4" s="1"/>
  <c r="E478" i="4"/>
  <c r="F478" i="4" s="1"/>
  <c r="E474" i="4"/>
  <c r="F474" i="4" s="1"/>
  <c r="E470" i="4"/>
  <c r="F470" i="4" s="1"/>
  <c r="E466" i="4"/>
  <c r="F466" i="4" s="1"/>
  <c r="E462" i="4"/>
  <c r="F462" i="4" s="1"/>
  <c r="E739" i="4"/>
  <c r="F739" i="4" s="1"/>
  <c r="E731" i="4"/>
  <c r="F731" i="4" s="1"/>
  <c r="E723" i="4"/>
  <c r="F723" i="4" s="1"/>
  <c r="E715" i="4"/>
  <c r="F715" i="4" s="1"/>
  <c r="E707" i="4"/>
  <c r="F707" i="4" s="1"/>
  <c r="E699" i="4"/>
  <c r="F699" i="4" s="1"/>
  <c r="E691" i="4"/>
  <c r="F691" i="4" s="1"/>
  <c r="E675" i="4"/>
  <c r="F675" i="4" s="1"/>
  <c r="E673" i="4"/>
  <c r="F673" i="4" s="1"/>
  <c r="E667" i="4"/>
  <c r="F667" i="4" s="1"/>
  <c r="E665" i="4"/>
  <c r="F665" i="4" s="1"/>
  <c r="E661" i="4"/>
  <c r="F661" i="4" s="1"/>
  <c r="E657" i="4"/>
  <c r="F657" i="4" s="1"/>
  <c r="E653" i="4"/>
  <c r="F653" i="4" s="1"/>
  <c r="E649" i="4"/>
  <c r="F649" i="4" s="1"/>
  <c r="E645" i="4"/>
  <c r="F645" i="4" s="1"/>
  <c r="E641" i="4"/>
  <c r="F641" i="4" s="1"/>
  <c r="E637" i="4"/>
  <c r="F637" i="4" s="1"/>
  <c r="E633" i="4"/>
  <c r="F633" i="4" s="1"/>
  <c r="E629" i="4"/>
  <c r="F629" i="4" s="1"/>
  <c r="E625" i="4"/>
  <c r="F625" i="4" s="1"/>
  <c r="E621" i="4"/>
  <c r="F621" i="4" s="1"/>
  <c r="E617" i="4"/>
  <c r="F617" i="4" s="1"/>
  <c r="E613" i="4"/>
  <c r="F613" i="4" s="1"/>
  <c r="E609" i="4"/>
  <c r="F609" i="4" s="1"/>
  <c r="E605" i="4"/>
  <c r="F605" i="4" s="1"/>
  <c r="E601" i="4"/>
  <c r="F601" i="4" s="1"/>
  <c r="E597" i="4"/>
  <c r="F597" i="4" s="1"/>
  <c r="E593" i="4"/>
  <c r="F593" i="4" s="1"/>
  <c r="E589" i="4"/>
  <c r="F589" i="4" s="1"/>
  <c r="E585" i="4"/>
  <c r="F585" i="4" s="1"/>
  <c r="E581" i="4"/>
  <c r="F581" i="4" s="1"/>
  <c r="E577" i="4"/>
  <c r="F577" i="4" s="1"/>
  <c r="E573" i="4"/>
  <c r="F573" i="4" s="1"/>
  <c r="E569" i="4"/>
  <c r="F569" i="4" s="1"/>
  <c r="E565" i="4"/>
  <c r="F565" i="4" s="1"/>
  <c r="E561" i="4"/>
  <c r="F561" i="4" s="1"/>
  <c r="E557" i="4"/>
  <c r="F557" i="4" s="1"/>
  <c r="E553" i="4"/>
  <c r="F553" i="4" s="1"/>
  <c r="E549" i="4"/>
  <c r="F549" i="4" s="1"/>
  <c r="E545" i="4"/>
  <c r="F545" i="4" s="1"/>
  <c r="E541" i="4"/>
  <c r="F541" i="4" s="1"/>
  <c r="E537" i="4"/>
  <c r="F537" i="4" s="1"/>
  <c r="E533" i="4"/>
  <c r="F533" i="4" s="1"/>
  <c r="E529" i="4"/>
  <c r="F529" i="4" s="1"/>
  <c r="E525" i="4"/>
  <c r="F525" i="4" s="1"/>
  <c r="E521" i="4"/>
  <c r="F521" i="4" s="1"/>
  <c r="E517" i="4"/>
  <c r="F517" i="4" s="1"/>
  <c r="E513" i="4"/>
  <c r="F513" i="4" s="1"/>
  <c r="E509" i="4"/>
  <c r="F509" i="4" s="1"/>
  <c r="E505" i="4"/>
  <c r="F505" i="4" s="1"/>
  <c r="E501" i="4"/>
  <c r="F501" i="4" s="1"/>
  <c r="E497" i="4"/>
  <c r="F497" i="4" s="1"/>
  <c r="E493" i="4"/>
  <c r="F493" i="4" s="1"/>
  <c r="E489" i="4"/>
  <c r="F489" i="4" s="1"/>
  <c r="E485" i="4"/>
  <c r="F485" i="4" s="1"/>
  <c r="E683" i="4"/>
  <c r="F683" i="4" s="1"/>
  <c r="E680" i="4"/>
  <c r="F680" i="4" s="1"/>
  <c r="E672" i="4"/>
  <c r="F672" i="4" s="1"/>
  <c r="E664" i="4"/>
  <c r="F664" i="4" s="1"/>
  <c r="E660" i="4"/>
  <c r="F660" i="4" s="1"/>
  <c r="E656" i="4"/>
  <c r="F656" i="4" s="1"/>
  <c r="E652" i="4"/>
  <c r="F652" i="4" s="1"/>
  <c r="E648" i="4"/>
  <c r="F648" i="4" s="1"/>
  <c r="E644" i="4"/>
  <c r="F644" i="4" s="1"/>
  <c r="E640" i="4"/>
  <c r="F640" i="4" s="1"/>
  <c r="E636" i="4"/>
  <c r="F636" i="4" s="1"/>
  <c r="E632" i="4"/>
  <c r="F632" i="4" s="1"/>
  <c r="E628" i="4"/>
  <c r="F628" i="4" s="1"/>
  <c r="E624" i="4"/>
  <c r="F624" i="4" s="1"/>
  <c r="E620" i="4"/>
  <c r="F620" i="4" s="1"/>
  <c r="E616" i="4"/>
  <c r="F616" i="4" s="1"/>
  <c r="E612" i="4"/>
  <c r="F612" i="4" s="1"/>
  <c r="E608" i="4"/>
  <c r="F608" i="4" s="1"/>
  <c r="E604" i="4"/>
  <c r="F604" i="4" s="1"/>
  <c r="E600" i="4"/>
  <c r="F600" i="4" s="1"/>
  <c r="E596" i="4"/>
  <c r="F596" i="4" s="1"/>
  <c r="E592" i="4"/>
  <c r="F592" i="4" s="1"/>
  <c r="E588" i="4"/>
  <c r="F588" i="4" s="1"/>
  <c r="E584" i="4"/>
  <c r="F584" i="4" s="1"/>
  <c r="E580" i="4"/>
  <c r="F580" i="4" s="1"/>
  <c r="E576" i="4"/>
  <c r="F576" i="4" s="1"/>
  <c r="E572" i="4"/>
  <c r="F572" i="4" s="1"/>
  <c r="E568" i="4"/>
  <c r="F568" i="4" s="1"/>
  <c r="E564" i="4"/>
  <c r="F564" i="4" s="1"/>
  <c r="E560" i="4"/>
  <c r="F560" i="4" s="1"/>
  <c r="E556" i="4"/>
  <c r="F556" i="4" s="1"/>
  <c r="E552" i="4"/>
  <c r="F552" i="4" s="1"/>
  <c r="E548" i="4"/>
  <c r="F548" i="4" s="1"/>
  <c r="E544" i="4"/>
  <c r="F544" i="4" s="1"/>
  <c r="E540" i="4"/>
  <c r="F540" i="4" s="1"/>
  <c r="E536" i="4"/>
  <c r="F536" i="4" s="1"/>
  <c r="E532" i="4"/>
  <c r="F532" i="4" s="1"/>
  <c r="E528" i="4"/>
  <c r="F528" i="4" s="1"/>
  <c r="E524" i="4"/>
  <c r="F524" i="4" s="1"/>
  <c r="E520" i="4"/>
  <c r="F520" i="4" s="1"/>
  <c r="E516" i="4"/>
  <c r="F516" i="4" s="1"/>
  <c r="E512" i="4"/>
  <c r="F512" i="4" s="1"/>
  <c r="E508" i="4"/>
  <c r="F508" i="4" s="1"/>
  <c r="E504" i="4"/>
  <c r="F504" i="4" s="1"/>
  <c r="E500" i="4"/>
  <c r="F500" i="4" s="1"/>
  <c r="E496" i="4"/>
  <c r="F496" i="4" s="1"/>
  <c r="E492" i="4"/>
  <c r="F492" i="4" s="1"/>
  <c r="E488" i="4"/>
  <c r="F488" i="4" s="1"/>
  <c r="E484" i="4"/>
  <c r="F484" i="4" s="1"/>
  <c r="E735" i="4"/>
  <c r="F735" i="4" s="1"/>
  <c r="E719" i="4"/>
  <c r="F719" i="4" s="1"/>
  <c r="E703" i="4"/>
  <c r="F703" i="4" s="1"/>
  <c r="E687" i="4"/>
  <c r="F687" i="4" s="1"/>
  <c r="E659" i="4"/>
  <c r="F659" i="4" s="1"/>
  <c r="E651" i="4"/>
  <c r="F651" i="4" s="1"/>
  <c r="E643" i="4"/>
  <c r="F643" i="4" s="1"/>
  <c r="E635" i="4"/>
  <c r="F635" i="4" s="1"/>
  <c r="E627" i="4"/>
  <c r="F627" i="4" s="1"/>
  <c r="E619" i="4"/>
  <c r="F619" i="4" s="1"/>
  <c r="E611" i="4"/>
  <c r="F611" i="4" s="1"/>
  <c r="E603" i="4"/>
  <c r="F603" i="4" s="1"/>
  <c r="E595" i="4"/>
  <c r="F595" i="4" s="1"/>
  <c r="E587" i="4"/>
  <c r="F587" i="4" s="1"/>
  <c r="E579" i="4"/>
  <c r="F579" i="4" s="1"/>
  <c r="E571" i="4"/>
  <c r="F571" i="4" s="1"/>
  <c r="E563" i="4"/>
  <c r="F563" i="4" s="1"/>
  <c r="E555" i="4"/>
  <c r="F555" i="4" s="1"/>
  <c r="E547" i="4"/>
  <c r="F547" i="4" s="1"/>
  <c r="E539" i="4"/>
  <c r="F539" i="4" s="1"/>
  <c r="E531" i="4"/>
  <c r="F531" i="4" s="1"/>
  <c r="E523" i="4"/>
  <c r="F523" i="4" s="1"/>
  <c r="E515" i="4"/>
  <c r="F515" i="4" s="1"/>
  <c r="E507" i="4"/>
  <c r="F507" i="4" s="1"/>
  <c r="E499" i="4"/>
  <c r="F499" i="4" s="1"/>
  <c r="E491" i="4"/>
  <c r="F491" i="4" s="1"/>
  <c r="E476" i="4"/>
  <c r="F476" i="4" s="1"/>
  <c r="E468" i="4"/>
  <c r="F468" i="4" s="1"/>
  <c r="E460" i="4"/>
  <c r="F460" i="4" s="1"/>
  <c r="E456" i="4"/>
  <c r="F456" i="4" s="1"/>
  <c r="E452" i="4"/>
  <c r="F452" i="4" s="1"/>
  <c r="E448" i="4"/>
  <c r="F448" i="4" s="1"/>
  <c r="E444" i="4"/>
  <c r="F444" i="4" s="1"/>
  <c r="E440" i="4"/>
  <c r="F440" i="4" s="1"/>
  <c r="E436" i="4"/>
  <c r="F436" i="4" s="1"/>
  <c r="E432" i="4"/>
  <c r="F432" i="4" s="1"/>
  <c r="E428" i="4"/>
  <c r="F428" i="4" s="1"/>
  <c r="E424" i="4"/>
  <c r="F424" i="4" s="1"/>
  <c r="E420" i="4"/>
  <c r="F420" i="4" s="1"/>
  <c r="E416" i="4"/>
  <c r="F416" i="4" s="1"/>
  <c r="E412" i="4"/>
  <c r="F412" i="4" s="1"/>
  <c r="E408" i="4"/>
  <c r="F408" i="4" s="1"/>
  <c r="E404" i="4"/>
  <c r="F404" i="4" s="1"/>
  <c r="E400" i="4"/>
  <c r="F400" i="4" s="1"/>
  <c r="E396" i="4"/>
  <c r="F396" i="4" s="1"/>
  <c r="E392" i="4"/>
  <c r="F392" i="4" s="1"/>
  <c r="E388" i="4"/>
  <c r="F388" i="4" s="1"/>
  <c r="E384" i="4"/>
  <c r="F384" i="4" s="1"/>
  <c r="E380" i="4"/>
  <c r="F380" i="4" s="1"/>
  <c r="E376" i="4"/>
  <c r="F376" i="4" s="1"/>
  <c r="E372" i="4"/>
  <c r="F372" i="4" s="1"/>
  <c r="E368" i="4"/>
  <c r="F368" i="4" s="1"/>
  <c r="E364" i="4"/>
  <c r="F364" i="4" s="1"/>
  <c r="E360" i="4"/>
  <c r="F360" i="4" s="1"/>
  <c r="E356" i="4"/>
  <c r="F356" i="4" s="1"/>
  <c r="E352" i="4"/>
  <c r="F352" i="4" s="1"/>
  <c r="E348" i="4"/>
  <c r="F348" i="4" s="1"/>
  <c r="E344" i="4"/>
  <c r="F344" i="4" s="1"/>
  <c r="E340" i="4"/>
  <c r="F340" i="4" s="1"/>
  <c r="E336" i="4"/>
  <c r="F336" i="4" s="1"/>
  <c r="E332" i="4"/>
  <c r="F332" i="4" s="1"/>
  <c r="E328" i="4"/>
  <c r="F328" i="4" s="1"/>
  <c r="E324" i="4"/>
  <c r="F324" i="4" s="1"/>
  <c r="E727" i="4"/>
  <c r="F727" i="4" s="1"/>
  <c r="E711" i="4"/>
  <c r="F711" i="4" s="1"/>
  <c r="E695" i="4"/>
  <c r="F695" i="4" s="1"/>
  <c r="E679" i="4"/>
  <c r="F679" i="4" s="1"/>
  <c r="E677" i="4"/>
  <c r="F677" i="4" s="1"/>
  <c r="E671" i="4"/>
  <c r="F671" i="4" s="1"/>
  <c r="E669" i="4"/>
  <c r="F669" i="4" s="1"/>
  <c r="E663" i="4"/>
  <c r="F663" i="4" s="1"/>
  <c r="E655" i="4"/>
  <c r="F655" i="4" s="1"/>
  <c r="E647" i="4"/>
  <c r="F647" i="4" s="1"/>
  <c r="E639" i="4"/>
  <c r="F639" i="4" s="1"/>
  <c r="E631" i="4"/>
  <c r="F631" i="4" s="1"/>
  <c r="E623" i="4"/>
  <c r="F623" i="4" s="1"/>
  <c r="E615" i="4"/>
  <c r="F615" i="4" s="1"/>
  <c r="E607" i="4"/>
  <c r="F607" i="4" s="1"/>
  <c r="E599" i="4"/>
  <c r="F599" i="4" s="1"/>
  <c r="E591" i="4"/>
  <c r="F591" i="4" s="1"/>
  <c r="E583" i="4"/>
  <c r="F583" i="4" s="1"/>
  <c r="E575" i="4"/>
  <c r="F575" i="4" s="1"/>
  <c r="E567" i="4"/>
  <c r="F567" i="4" s="1"/>
  <c r="E559" i="4"/>
  <c r="F559" i="4" s="1"/>
  <c r="E551" i="4"/>
  <c r="F551" i="4" s="1"/>
  <c r="E543" i="4"/>
  <c r="F543" i="4" s="1"/>
  <c r="E535" i="4"/>
  <c r="F535" i="4" s="1"/>
  <c r="E527" i="4"/>
  <c r="F527" i="4" s="1"/>
  <c r="E519" i="4"/>
  <c r="F519" i="4" s="1"/>
  <c r="E511" i="4"/>
  <c r="F511" i="4" s="1"/>
  <c r="E503" i="4"/>
  <c r="F503" i="4" s="1"/>
  <c r="E495" i="4"/>
  <c r="F495" i="4" s="1"/>
  <c r="E487" i="4"/>
  <c r="F487" i="4" s="1"/>
  <c r="E480" i="4"/>
  <c r="F480" i="4" s="1"/>
  <c r="E472" i="4"/>
  <c r="F472" i="4" s="1"/>
  <c r="E464" i="4"/>
  <c r="F464" i="4" s="1"/>
  <c r="E458" i="4"/>
  <c r="F458" i="4" s="1"/>
  <c r="E454" i="4"/>
  <c r="F454" i="4" s="1"/>
  <c r="E450" i="4"/>
  <c r="F450" i="4" s="1"/>
  <c r="E446" i="4"/>
  <c r="F446" i="4" s="1"/>
  <c r="E442" i="4"/>
  <c r="F442" i="4" s="1"/>
  <c r="E438" i="4"/>
  <c r="F438" i="4" s="1"/>
  <c r="E434" i="4"/>
  <c r="F434" i="4" s="1"/>
  <c r="E430" i="4"/>
  <c r="F430" i="4" s="1"/>
  <c r="E426" i="4"/>
  <c r="F426" i="4" s="1"/>
  <c r="E422" i="4"/>
  <c r="F422" i="4" s="1"/>
  <c r="E418" i="4"/>
  <c r="F418" i="4" s="1"/>
  <c r="E414" i="4"/>
  <c r="F414" i="4" s="1"/>
  <c r="E410" i="4"/>
  <c r="F410" i="4" s="1"/>
  <c r="E406" i="4"/>
  <c r="F406" i="4" s="1"/>
  <c r="E402" i="4"/>
  <c r="F402" i="4" s="1"/>
  <c r="E398" i="4"/>
  <c r="F398" i="4" s="1"/>
  <c r="E394" i="4"/>
  <c r="F394" i="4" s="1"/>
  <c r="E390" i="4"/>
  <c r="F390" i="4" s="1"/>
  <c r="E386" i="4"/>
  <c r="F386" i="4" s="1"/>
  <c r="E382" i="4"/>
  <c r="F382" i="4" s="1"/>
  <c r="E378" i="4"/>
  <c r="F378" i="4" s="1"/>
  <c r="E374" i="4"/>
  <c r="F374" i="4" s="1"/>
  <c r="E370" i="4"/>
  <c r="F370" i="4" s="1"/>
  <c r="E366" i="4"/>
  <c r="F366" i="4" s="1"/>
  <c r="E362" i="4"/>
  <c r="F362" i="4" s="1"/>
  <c r="E358" i="4"/>
  <c r="F358" i="4" s="1"/>
  <c r="E354" i="4"/>
  <c r="F354" i="4" s="1"/>
  <c r="E350" i="4"/>
  <c r="F350" i="4" s="1"/>
  <c r="E346" i="4"/>
  <c r="F346" i="4" s="1"/>
  <c r="E342" i="4"/>
  <c r="F342" i="4" s="1"/>
  <c r="E338" i="4"/>
  <c r="F338" i="4" s="1"/>
  <c r="E334" i="4"/>
  <c r="F334" i="4" s="1"/>
  <c r="E330" i="4"/>
  <c r="F330" i="4" s="1"/>
  <c r="E326" i="4"/>
  <c r="F326" i="4" s="1"/>
  <c r="E479" i="4"/>
  <c r="F479" i="4" s="1"/>
  <c r="E477" i="4"/>
  <c r="F477" i="4" s="1"/>
  <c r="E471" i="4"/>
  <c r="F471" i="4" s="1"/>
  <c r="E469" i="4"/>
  <c r="F469" i="4" s="1"/>
  <c r="E463" i="4"/>
  <c r="F463" i="4" s="1"/>
  <c r="E461" i="4"/>
  <c r="F461" i="4" s="1"/>
  <c r="E457" i="4"/>
  <c r="F457" i="4" s="1"/>
  <c r="E453" i="4"/>
  <c r="F453" i="4" s="1"/>
  <c r="E449" i="4"/>
  <c r="F449" i="4" s="1"/>
  <c r="E445" i="4"/>
  <c r="F445" i="4" s="1"/>
  <c r="E441" i="4"/>
  <c r="F441" i="4" s="1"/>
  <c r="E437" i="4"/>
  <c r="F437" i="4" s="1"/>
  <c r="E433" i="4"/>
  <c r="F433" i="4" s="1"/>
  <c r="E429" i="4"/>
  <c r="F429" i="4" s="1"/>
  <c r="E425" i="4"/>
  <c r="F425" i="4" s="1"/>
  <c r="E421" i="4"/>
  <c r="F421" i="4" s="1"/>
  <c r="E417" i="4"/>
  <c r="F417" i="4" s="1"/>
  <c r="E413" i="4"/>
  <c r="F413" i="4" s="1"/>
  <c r="E409" i="4"/>
  <c r="F409" i="4" s="1"/>
  <c r="E405" i="4"/>
  <c r="F405" i="4" s="1"/>
  <c r="E401" i="4"/>
  <c r="F401" i="4" s="1"/>
  <c r="E397" i="4"/>
  <c r="F397" i="4" s="1"/>
  <c r="E393" i="4"/>
  <c r="F393" i="4" s="1"/>
  <c r="E389" i="4"/>
  <c r="F389" i="4" s="1"/>
  <c r="E385" i="4"/>
  <c r="F385" i="4" s="1"/>
  <c r="E381" i="4"/>
  <c r="F381" i="4" s="1"/>
  <c r="E377" i="4"/>
  <c r="F377" i="4" s="1"/>
  <c r="E373" i="4"/>
  <c r="F373" i="4" s="1"/>
  <c r="E369" i="4"/>
  <c r="F369" i="4" s="1"/>
  <c r="E365" i="4"/>
  <c r="F365" i="4" s="1"/>
  <c r="E361" i="4"/>
  <c r="F361" i="4" s="1"/>
  <c r="E357" i="4"/>
  <c r="F357" i="4" s="1"/>
  <c r="E353" i="4"/>
  <c r="F353" i="4" s="1"/>
  <c r="E349" i="4"/>
  <c r="F349" i="4" s="1"/>
  <c r="E345" i="4"/>
  <c r="F345" i="4" s="1"/>
  <c r="E341" i="4"/>
  <c r="F341" i="4" s="1"/>
  <c r="E337" i="4"/>
  <c r="F337" i="4" s="1"/>
  <c r="E333" i="4"/>
  <c r="F333" i="4" s="1"/>
  <c r="E331" i="4"/>
  <c r="F331" i="4" s="1"/>
  <c r="E329" i="4"/>
  <c r="F329" i="4" s="1"/>
  <c r="E327" i="4"/>
  <c r="F327" i="4" s="1"/>
  <c r="E325" i="4"/>
  <c r="F325" i="4" s="1"/>
  <c r="E323" i="4"/>
  <c r="F323" i="4" s="1"/>
  <c r="E319" i="4"/>
  <c r="F319" i="4" s="1"/>
  <c r="E315" i="4"/>
  <c r="F315" i="4" s="1"/>
  <c r="E311" i="4"/>
  <c r="F311" i="4" s="1"/>
  <c r="E307" i="4"/>
  <c r="F307" i="4" s="1"/>
  <c r="E303" i="4"/>
  <c r="F303" i="4" s="1"/>
  <c r="E299" i="4"/>
  <c r="F299" i="4" s="1"/>
  <c r="E295" i="4"/>
  <c r="F295" i="4" s="1"/>
  <c r="E291" i="4"/>
  <c r="F291" i="4" s="1"/>
  <c r="E287" i="4"/>
  <c r="F287" i="4" s="1"/>
  <c r="E283" i="4"/>
  <c r="F283" i="4" s="1"/>
  <c r="E279" i="4"/>
  <c r="F279" i="4" s="1"/>
  <c r="E275" i="4"/>
  <c r="F275" i="4" s="1"/>
  <c r="E271" i="4"/>
  <c r="F271" i="4" s="1"/>
  <c r="E267" i="4"/>
  <c r="F267" i="4" s="1"/>
  <c r="E263" i="4"/>
  <c r="F263" i="4" s="1"/>
  <c r="E259" i="4"/>
  <c r="F259" i="4" s="1"/>
  <c r="E255" i="4"/>
  <c r="F255" i="4" s="1"/>
  <c r="E251" i="4"/>
  <c r="F251" i="4" s="1"/>
  <c r="E247" i="4"/>
  <c r="F247" i="4" s="1"/>
  <c r="E243" i="4"/>
  <c r="F243" i="4" s="1"/>
  <c r="E239" i="4"/>
  <c r="F239" i="4" s="1"/>
  <c r="E235" i="4"/>
  <c r="F235" i="4" s="1"/>
  <c r="E231" i="4"/>
  <c r="F231" i="4" s="1"/>
  <c r="E227" i="4"/>
  <c r="F227" i="4" s="1"/>
  <c r="E223" i="4"/>
  <c r="F223" i="4" s="1"/>
  <c r="E219" i="4"/>
  <c r="F219" i="4" s="1"/>
  <c r="E215" i="4"/>
  <c r="F215" i="4" s="1"/>
  <c r="E211" i="4"/>
  <c r="F211" i="4" s="1"/>
  <c r="E207" i="4"/>
  <c r="F207" i="4" s="1"/>
  <c r="E203" i="4"/>
  <c r="F203" i="4" s="1"/>
  <c r="E199" i="4"/>
  <c r="F199" i="4" s="1"/>
  <c r="E195" i="4"/>
  <c r="F195" i="4" s="1"/>
  <c r="E191" i="4"/>
  <c r="F191" i="4" s="1"/>
  <c r="E187" i="4"/>
  <c r="F187" i="4" s="1"/>
  <c r="E183" i="4"/>
  <c r="F183" i="4" s="1"/>
  <c r="E179" i="4"/>
  <c r="F179" i="4" s="1"/>
  <c r="E175" i="4"/>
  <c r="F175" i="4" s="1"/>
  <c r="E171" i="4"/>
  <c r="F171" i="4" s="1"/>
  <c r="E167" i="4"/>
  <c r="F167" i="4" s="1"/>
  <c r="E163" i="4"/>
  <c r="F163" i="4" s="1"/>
  <c r="E159" i="4"/>
  <c r="F159" i="4" s="1"/>
  <c r="E155" i="4"/>
  <c r="F155" i="4" s="1"/>
  <c r="E151" i="4"/>
  <c r="F151" i="4" s="1"/>
  <c r="E147" i="4"/>
  <c r="F147" i="4" s="1"/>
  <c r="E143" i="4"/>
  <c r="F143" i="4" s="1"/>
  <c r="E139" i="4"/>
  <c r="F139" i="4" s="1"/>
  <c r="E135" i="4"/>
  <c r="F135" i="4" s="1"/>
  <c r="E131" i="4"/>
  <c r="F131" i="4" s="1"/>
  <c r="E127" i="4"/>
  <c r="F127" i="4" s="1"/>
  <c r="E123" i="4"/>
  <c r="F123" i="4" s="1"/>
  <c r="E119" i="4"/>
  <c r="F119" i="4" s="1"/>
  <c r="E115" i="4"/>
  <c r="F115" i="4" s="1"/>
  <c r="E111" i="4"/>
  <c r="F111" i="4" s="1"/>
  <c r="E107" i="4"/>
  <c r="F107" i="4" s="1"/>
  <c r="E103" i="4"/>
  <c r="F103" i="4" s="1"/>
  <c r="E99" i="4"/>
  <c r="F99" i="4" s="1"/>
  <c r="E95" i="4"/>
  <c r="F95" i="4" s="1"/>
  <c r="E91" i="4"/>
  <c r="F91" i="4" s="1"/>
  <c r="E87" i="4"/>
  <c r="F87" i="4" s="1"/>
  <c r="E83" i="4"/>
  <c r="F83" i="4" s="1"/>
  <c r="E79" i="4"/>
  <c r="F79" i="4" s="1"/>
  <c r="E75" i="4"/>
  <c r="F75" i="4" s="1"/>
  <c r="E71" i="4"/>
  <c r="F71" i="4" s="1"/>
  <c r="E67" i="4"/>
  <c r="F67" i="4" s="1"/>
  <c r="E63" i="4"/>
  <c r="F63" i="4" s="1"/>
  <c r="E59" i="4"/>
  <c r="F59" i="4" s="1"/>
  <c r="E55" i="4"/>
  <c r="F55" i="4" s="1"/>
  <c r="E51" i="4"/>
  <c r="F51" i="4" s="1"/>
  <c r="E47" i="4"/>
  <c r="F47" i="4" s="1"/>
  <c r="E43" i="4"/>
  <c r="F43" i="4" s="1"/>
  <c r="E39" i="4"/>
  <c r="F39" i="4" s="1"/>
  <c r="E35" i="4"/>
  <c r="F35" i="4" s="1"/>
  <c r="E31" i="4"/>
  <c r="F31" i="4" s="1"/>
  <c r="E27" i="4"/>
  <c r="F27" i="4" s="1"/>
  <c r="E23" i="4"/>
  <c r="F23" i="4" s="1"/>
  <c r="E19" i="4"/>
  <c r="F19" i="4" s="1"/>
  <c r="E14" i="4"/>
  <c r="F14" i="4" s="1"/>
  <c r="E12" i="4"/>
  <c r="F12" i="4" s="1"/>
  <c r="E455" i="4"/>
  <c r="F455" i="4" s="1"/>
  <c r="E447" i="4"/>
  <c r="F447" i="4" s="1"/>
  <c r="E439" i="4"/>
  <c r="F439" i="4" s="1"/>
  <c r="E431" i="4"/>
  <c r="F431" i="4" s="1"/>
  <c r="E423" i="4"/>
  <c r="F423" i="4" s="1"/>
  <c r="E415" i="4"/>
  <c r="F415" i="4" s="1"/>
  <c r="E407" i="4"/>
  <c r="F407" i="4" s="1"/>
  <c r="E399" i="4"/>
  <c r="F399" i="4" s="1"/>
  <c r="E391" i="4"/>
  <c r="F391" i="4" s="1"/>
  <c r="E383" i="4"/>
  <c r="F383" i="4" s="1"/>
  <c r="E375" i="4"/>
  <c r="F375" i="4" s="1"/>
  <c r="E367" i="4"/>
  <c r="F367" i="4" s="1"/>
  <c r="E359" i="4"/>
  <c r="F359" i="4" s="1"/>
  <c r="E351" i="4"/>
  <c r="F351" i="4" s="1"/>
  <c r="E343" i="4"/>
  <c r="F343" i="4" s="1"/>
  <c r="E335" i="4"/>
  <c r="F335" i="4" s="1"/>
  <c r="E322" i="4"/>
  <c r="F322" i="4" s="1"/>
  <c r="E318" i="4"/>
  <c r="F318" i="4" s="1"/>
  <c r="E314" i="4"/>
  <c r="F314" i="4" s="1"/>
  <c r="E310" i="4"/>
  <c r="F310" i="4" s="1"/>
  <c r="E306" i="4"/>
  <c r="F306" i="4" s="1"/>
  <c r="E302" i="4"/>
  <c r="F302" i="4" s="1"/>
  <c r="E298" i="4"/>
  <c r="F298" i="4" s="1"/>
  <c r="E294" i="4"/>
  <c r="F294" i="4" s="1"/>
  <c r="E290" i="4"/>
  <c r="F290" i="4" s="1"/>
  <c r="E286" i="4"/>
  <c r="F286" i="4" s="1"/>
  <c r="E282" i="4"/>
  <c r="F282" i="4" s="1"/>
  <c r="E278" i="4"/>
  <c r="F278" i="4" s="1"/>
  <c r="E274" i="4"/>
  <c r="F274" i="4" s="1"/>
  <c r="E270" i="4"/>
  <c r="F270" i="4" s="1"/>
  <c r="E266" i="4"/>
  <c r="F266" i="4" s="1"/>
  <c r="E262" i="4"/>
  <c r="F262" i="4" s="1"/>
  <c r="E258" i="4"/>
  <c r="F258" i="4" s="1"/>
  <c r="E254" i="4"/>
  <c r="F254" i="4" s="1"/>
  <c r="E250" i="4"/>
  <c r="F250" i="4" s="1"/>
  <c r="E246" i="4"/>
  <c r="F246" i="4" s="1"/>
  <c r="E242" i="4"/>
  <c r="F242" i="4" s="1"/>
  <c r="E238" i="4"/>
  <c r="F238" i="4" s="1"/>
  <c r="E234" i="4"/>
  <c r="F234" i="4" s="1"/>
  <c r="E230" i="4"/>
  <c r="F230" i="4" s="1"/>
  <c r="E226" i="4"/>
  <c r="F226" i="4" s="1"/>
  <c r="E222" i="4"/>
  <c r="F222" i="4" s="1"/>
  <c r="E218" i="4"/>
  <c r="F218" i="4" s="1"/>
  <c r="E214" i="4"/>
  <c r="F214" i="4" s="1"/>
  <c r="E210" i="4"/>
  <c r="F210" i="4" s="1"/>
  <c r="E206" i="4"/>
  <c r="F206" i="4" s="1"/>
  <c r="E202" i="4"/>
  <c r="F202" i="4" s="1"/>
  <c r="E198" i="4"/>
  <c r="F198" i="4" s="1"/>
  <c r="E194" i="4"/>
  <c r="F194" i="4" s="1"/>
  <c r="E190" i="4"/>
  <c r="F190" i="4" s="1"/>
  <c r="E186" i="4"/>
  <c r="F186" i="4" s="1"/>
  <c r="E182" i="4"/>
  <c r="F182" i="4" s="1"/>
  <c r="E178" i="4"/>
  <c r="F178" i="4" s="1"/>
  <c r="E174" i="4"/>
  <c r="F174" i="4" s="1"/>
  <c r="E170" i="4"/>
  <c r="F170" i="4" s="1"/>
  <c r="E166" i="4"/>
  <c r="F166" i="4" s="1"/>
  <c r="E162" i="4"/>
  <c r="F162" i="4" s="1"/>
  <c r="E158" i="4"/>
  <c r="F158" i="4" s="1"/>
  <c r="E154" i="4"/>
  <c r="F154" i="4" s="1"/>
  <c r="E150" i="4"/>
  <c r="F150" i="4" s="1"/>
  <c r="E146" i="4"/>
  <c r="F146" i="4" s="1"/>
  <c r="E142" i="4"/>
  <c r="F142" i="4" s="1"/>
  <c r="E138" i="4"/>
  <c r="F138" i="4" s="1"/>
  <c r="E134" i="4"/>
  <c r="F134" i="4" s="1"/>
  <c r="E130" i="4"/>
  <c r="F130" i="4" s="1"/>
  <c r="E126" i="4"/>
  <c r="F126" i="4" s="1"/>
  <c r="E122" i="4"/>
  <c r="F122" i="4" s="1"/>
  <c r="E118" i="4"/>
  <c r="F118" i="4" s="1"/>
  <c r="E114" i="4"/>
  <c r="F114" i="4" s="1"/>
  <c r="E110" i="4"/>
  <c r="F110" i="4" s="1"/>
  <c r="E106" i="4"/>
  <c r="F106" i="4" s="1"/>
  <c r="E102" i="4"/>
  <c r="F102" i="4" s="1"/>
  <c r="E98" i="4"/>
  <c r="F98" i="4" s="1"/>
  <c r="E94" i="4"/>
  <c r="F94" i="4" s="1"/>
  <c r="E90" i="4"/>
  <c r="F90" i="4" s="1"/>
  <c r="E86" i="4"/>
  <c r="F86" i="4" s="1"/>
  <c r="E82" i="4"/>
  <c r="F82" i="4" s="1"/>
  <c r="E78" i="4"/>
  <c r="F78" i="4" s="1"/>
  <c r="E74" i="4"/>
  <c r="F74" i="4" s="1"/>
  <c r="E70" i="4"/>
  <c r="F70" i="4" s="1"/>
  <c r="E66" i="4"/>
  <c r="F66" i="4" s="1"/>
  <c r="E62" i="4"/>
  <c r="F62" i="4" s="1"/>
  <c r="E58" i="4"/>
  <c r="F58" i="4" s="1"/>
  <c r="E54" i="4"/>
  <c r="F54" i="4" s="1"/>
  <c r="E50" i="4"/>
  <c r="F50" i="4" s="1"/>
  <c r="E46" i="4"/>
  <c r="F46" i="4" s="1"/>
  <c r="E42" i="4"/>
  <c r="F42" i="4" s="1"/>
  <c r="E38" i="4"/>
  <c r="F38" i="4" s="1"/>
  <c r="E34" i="4"/>
  <c r="F34" i="4" s="1"/>
  <c r="E30" i="4"/>
  <c r="F30" i="4" s="1"/>
  <c r="E26" i="4"/>
  <c r="F26" i="4" s="1"/>
  <c r="E22" i="4"/>
  <c r="F22" i="4" s="1"/>
  <c r="E18" i="4"/>
  <c r="F18" i="4" s="1"/>
  <c r="E16" i="4"/>
  <c r="F16" i="4" s="1"/>
  <c r="E11" i="4"/>
  <c r="F11" i="4" s="1"/>
  <c r="E9" i="4"/>
  <c r="F9" i="4" s="1"/>
  <c r="E321" i="4"/>
  <c r="F321" i="4" s="1"/>
  <c r="E317" i="4"/>
  <c r="F317" i="4" s="1"/>
  <c r="E313" i="4"/>
  <c r="F313" i="4" s="1"/>
  <c r="E309" i="4"/>
  <c r="F309" i="4" s="1"/>
  <c r="E305" i="4"/>
  <c r="F305" i="4" s="1"/>
  <c r="E301" i="4"/>
  <c r="F301" i="4" s="1"/>
  <c r="E297" i="4"/>
  <c r="F297" i="4" s="1"/>
  <c r="E293" i="4"/>
  <c r="F293" i="4" s="1"/>
  <c r="E289" i="4"/>
  <c r="F289" i="4" s="1"/>
  <c r="E285" i="4"/>
  <c r="F285" i="4" s="1"/>
  <c r="E281" i="4"/>
  <c r="F281" i="4" s="1"/>
  <c r="E277" i="4"/>
  <c r="F277" i="4" s="1"/>
  <c r="E273" i="4"/>
  <c r="F273" i="4" s="1"/>
  <c r="E269" i="4"/>
  <c r="F269" i="4" s="1"/>
  <c r="E265" i="4"/>
  <c r="F265" i="4" s="1"/>
  <c r="E261" i="4"/>
  <c r="F261" i="4" s="1"/>
  <c r="E257" i="4"/>
  <c r="F257" i="4" s="1"/>
  <c r="E253" i="4"/>
  <c r="F253" i="4" s="1"/>
  <c r="E249" i="4"/>
  <c r="F249" i="4" s="1"/>
  <c r="E245" i="4"/>
  <c r="F245" i="4" s="1"/>
  <c r="E241" i="4"/>
  <c r="F241" i="4" s="1"/>
  <c r="E237" i="4"/>
  <c r="F237" i="4" s="1"/>
  <c r="E233" i="4"/>
  <c r="F233" i="4" s="1"/>
  <c r="E229" i="4"/>
  <c r="F229" i="4" s="1"/>
  <c r="E225" i="4"/>
  <c r="F225" i="4" s="1"/>
  <c r="E221" i="4"/>
  <c r="F221" i="4" s="1"/>
  <c r="E217" i="4"/>
  <c r="F217" i="4" s="1"/>
  <c r="E213" i="4"/>
  <c r="F213" i="4" s="1"/>
  <c r="E209" i="4"/>
  <c r="F209" i="4" s="1"/>
  <c r="E205" i="4"/>
  <c r="F205" i="4" s="1"/>
  <c r="E201" i="4"/>
  <c r="F201" i="4" s="1"/>
  <c r="E197" i="4"/>
  <c r="F197" i="4" s="1"/>
  <c r="E193" i="4"/>
  <c r="F193" i="4" s="1"/>
  <c r="E189" i="4"/>
  <c r="F189" i="4" s="1"/>
  <c r="E185" i="4"/>
  <c r="F185" i="4" s="1"/>
  <c r="E181" i="4"/>
  <c r="F181" i="4" s="1"/>
  <c r="E177" i="4"/>
  <c r="F177" i="4" s="1"/>
  <c r="E173" i="4"/>
  <c r="F173" i="4" s="1"/>
  <c r="E169" i="4"/>
  <c r="F169" i="4" s="1"/>
  <c r="E165" i="4"/>
  <c r="F165" i="4" s="1"/>
  <c r="E161" i="4"/>
  <c r="F161" i="4" s="1"/>
  <c r="E157" i="4"/>
  <c r="F157" i="4" s="1"/>
  <c r="E153" i="4"/>
  <c r="F153" i="4" s="1"/>
  <c r="E149" i="4"/>
  <c r="F149" i="4" s="1"/>
  <c r="E145" i="4"/>
  <c r="F145" i="4" s="1"/>
  <c r="E141" i="4"/>
  <c r="F141" i="4" s="1"/>
  <c r="E137" i="4"/>
  <c r="F137" i="4" s="1"/>
  <c r="E133" i="4"/>
  <c r="F133" i="4" s="1"/>
  <c r="E129" i="4"/>
  <c r="F129" i="4" s="1"/>
  <c r="E125" i="4"/>
  <c r="F125" i="4" s="1"/>
  <c r="E121" i="4"/>
  <c r="F121" i="4" s="1"/>
  <c r="E117" i="4"/>
  <c r="F117" i="4" s="1"/>
  <c r="E113" i="4"/>
  <c r="F113" i="4" s="1"/>
  <c r="E109" i="4"/>
  <c r="F109" i="4" s="1"/>
  <c r="E105" i="4"/>
  <c r="F105" i="4" s="1"/>
  <c r="E101" i="4"/>
  <c r="F101" i="4" s="1"/>
  <c r="E97" i="4"/>
  <c r="F97" i="4" s="1"/>
  <c r="E93" i="4"/>
  <c r="F93" i="4" s="1"/>
  <c r="E89" i="4"/>
  <c r="F89" i="4" s="1"/>
  <c r="E85" i="4"/>
  <c r="F85" i="4" s="1"/>
  <c r="E81" i="4"/>
  <c r="F81" i="4" s="1"/>
  <c r="E77" i="4"/>
  <c r="F77" i="4" s="1"/>
  <c r="E73" i="4"/>
  <c r="F73" i="4" s="1"/>
  <c r="E69" i="4"/>
  <c r="F69" i="4" s="1"/>
  <c r="E65" i="4"/>
  <c r="F65" i="4" s="1"/>
  <c r="E61" i="4"/>
  <c r="F61" i="4" s="1"/>
  <c r="E57" i="4"/>
  <c r="F57" i="4" s="1"/>
  <c r="E53" i="4"/>
  <c r="F53" i="4" s="1"/>
  <c r="E49" i="4"/>
  <c r="F49" i="4" s="1"/>
  <c r="E45" i="4"/>
  <c r="F45" i="4" s="1"/>
  <c r="E41" i="4"/>
  <c r="F41" i="4" s="1"/>
  <c r="E37" i="4"/>
  <c r="F37" i="4" s="1"/>
  <c r="E33" i="4"/>
  <c r="F33" i="4" s="1"/>
  <c r="E29" i="4"/>
  <c r="F29" i="4" s="1"/>
  <c r="E25" i="4"/>
  <c r="F25" i="4" s="1"/>
  <c r="E316" i="4"/>
  <c r="F316" i="4" s="1"/>
  <c r="E308" i="4"/>
  <c r="F308" i="4" s="1"/>
  <c r="E300" i="4"/>
  <c r="F300" i="4" s="1"/>
  <c r="E292" i="4"/>
  <c r="F292" i="4" s="1"/>
  <c r="E284" i="4"/>
  <c r="F284" i="4" s="1"/>
  <c r="E276" i="4"/>
  <c r="F276" i="4" s="1"/>
  <c r="E268" i="4"/>
  <c r="F268" i="4" s="1"/>
  <c r="E260" i="4"/>
  <c r="F260" i="4" s="1"/>
  <c r="E252" i="4"/>
  <c r="F252" i="4" s="1"/>
  <c r="E244" i="4"/>
  <c r="F244" i="4" s="1"/>
  <c r="E236" i="4"/>
  <c r="F236" i="4" s="1"/>
  <c r="E228" i="4"/>
  <c r="F228" i="4" s="1"/>
  <c r="E220" i="4"/>
  <c r="F220" i="4" s="1"/>
  <c r="E212" i="4"/>
  <c r="F212" i="4" s="1"/>
  <c r="E204" i="4"/>
  <c r="F204" i="4" s="1"/>
  <c r="E196" i="4"/>
  <c r="F196" i="4" s="1"/>
  <c r="E188" i="4"/>
  <c r="F188" i="4" s="1"/>
  <c r="E180" i="4"/>
  <c r="F180" i="4" s="1"/>
  <c r="E172" i="4"/>
  <c r="F172" i="4" s="1"/>
  <c r="E164" i="4"/>
  <c r="F164" i="4" s="1"/>
  <c r="E156" i="4"/>
  <c r="F156" i="4" s="1"/>
  <c r="E148" i="4"/>
  <c r="F148" i="4" s="1"/>
  <c r="E140" i="4"/>
  <c r="F140" i="4" s="1"/>
  <c r="E132" i="4"/>
  <c r="F132" i="4" s="1"/>
  <c r="E124" i="4"/>
  <c r="F124" i="4" s="1"/>
  <c r="E116" i="4"/>
  <c r="F116" i="4" s="1"/>
  <c r="E108" i="4"/>
  <c r="F108" i="4" s="1"/>
  <c r="E100" i="4"/>
  <c r="F100" i="4" s="1"/>
  <c r="E92" i="4"/>
  <c r="F92" i="4" s="1"/>
  <c r="E84" i="4"/>
  <c r="F84" i="4" s="1"/>
  <c r="E76" i="4"/>
  <c r="F76" i="4" s="1"/>
  <c r="E68" i="4"/>
  <c r="F68" i="4" s="1"/>
  <c r="E60" i="4"/>
  <c r="F60" i="4" s="1"/>
  <c r="E52" i="4"/>
  <c r="F52" i="4" s="1"/>
  <c r="E44" i="4"/>
  <c r="F44" i="4" s="1"/>
  <c r="E36" i="4"/>
  <c r="F36" i="4" s="1"/>
  <c r="E28" i="4"/>
  <c r="F28" i="4" s="1"/>
  <c r="E13" i="4"/>
  <c r="F13" i="4" s="1"/>
  <c r="E10" i="4"/>
  <c r="F10" i="4" s="1"/>
  <c r="E15" i="4"/>
  <c r="F15" i="4" s="1"/>
  <c r="E4" i="4"/>
  <c r="F4" i="4" s="1"/>
  <c r="E483" i="4"/>
  <c r="F483" i="4" s="1"/>
  <c r="E481" i="4"/>
  <c r="F481" i="4" s="1"/>
  <c r="E475" i="4"/>
  <c r="F475" i="4" s="1"/>
  <c r="E473" i="4"/>
  <c r="F473" i="4" s="1"/>
  <c r="E467" i="4"/>
  <c r="F467" i="4" s="1"/>
  <c r="E465" i="4"/>
  <c r="F465" i="4" s="1"/>
  <c r="E459" i="4"/>
  <c r="F459" i="4" s="1"/>
  <c r="E443" i="4"/>
  <c r="F443" i="4" s="1"/>
  <c r="E427" i="4"/>
  <c r="F427" i="4" s="1"/>
  <c r="E411" i="4"/>
  <c r="F411" i="4" s="1"/>
  <c r="E395" i="4"/>
  <c r="F395" i="4" s="1"/>
  <c r="E379" i="4"/>
  <c r="F379" i="4" s="1"/>
  <c r="E363" i="4"/>
  <c r="F363" i="4" s="1"/>
  <c r="E347" i="4"/>
  <c r="F347" i="4" s="1"/>
  <c r="E21" i="4"/>
  <c r="F21" i="4" s="1"/>
  <c r="E7" i="4"/>
  <c r="F7" i="4" s="1"/>
  <c r="E5" i="4"/>
  <c r="F5" i="4" s="1"/>
  <c r="E3" i="4"/>
  <c r="F3" i="4" s="1"/>
  <c r="E8" i="4"/>
  <c r="F8" i="4" s="1"/>
  <c r="E6" i="4"/>
  <c r="F6" i="4" s="1"/>
  <c r="E320" i="4"/>
  <c r="F320" i="4" s="1"/>
  <c r="E312" i="4"/>
  <c r="F312" i="4" s="1"/>
  <c r="E304" i="4"/>
  <c r="F304" i="4" s="1"/>
  <c r="E296" i="4"/>
  <c r="F296" i="4" s="1"/>
  <c r="E288" i="4"/>
  <c r="F288" i="4" s="1"/>
  <c r="E280" i="4"/>
  <c r="F280" i="4" s="1"/>
  <c r="E272" i="4"/>
  <c r="F272" i="4" s="1"/>
  <c r="E264" i="4"/>
  <c r="F264" i="4" s="1"/>
  <c r="E256" i="4"/>
  <c r="F256" i="4" s="1"/>
  <c r="E248" i="4"/>
  <c r="F248" i="4" s="1"/>
  <c r="E240" i="4"/>
  <c r="F240" i="4" s="1"/>
  <c r="E232" i="4"/>
  <c r="F232" i="4" s="1"/>
  <c r="E224" i="4"/>
  <c r="F224" i="4" s="1"/>
  <c r="E216" i="4"/>
  <c r="F216" i="4" s="1"/>
  <c r="E208" i="4"/>
  <c r="F208" i="4" s="1"/>
  <c r="E200" i="4"/>
  <c r="F200" i="4" s="1"/>
  <c r="E192" i="4"/>
  <c r="F192" i="4" s="1"/>
  <c r="E184" i="4"/>
  <c r="F184" i="4" s="1"/>
  <c r="E176" i="4"/>
  <c r="F176" i="4" s="1"/>
  <c r="E168" i="4"/>
  <c r="F168" i="4" s="1"/>
  <c r="E160" i="4"/>
  <c r="F160" i="4" s="1"/>
  <c r="E152" i="4"/>
  <c r="F152" i="4" s="1"/>
  <c r="E144" i="4"/>
  <c r="F144" i="4" s="1"/>
  <c r="E136" i="4"/>
  <c r="F136" i="4" s="1"/>
  <c r="E128" i="4"/>
  <c r="F128" i="4" s="1"/>
  <c r="E120" i="4"/>
  <c r="F120" i="4" s="1"/>
  <c r="E112" i="4"/>
  <c r="F112" i="4" s="1"/>
  <c r="E104" i="4"/>
  <c r="F104" i="4" s="1"/>
  <c r="E96" i="4"/>
  <c r="F96" i="4" s="1"/>
  <c r="E88" i="4"/>
  <c r="F88" i="4" s="1"/>
  <c r="E80" i="4"/>
  <c r="F80" i="4" s="1"/>
  <c r="E72" i="4"/>
  <c r="F72" i="4" s="1"/>
  <c r="E64" i="4"/>
  <c r="F64" i="4" s="1"/>
  <c r="E56" i="4"/>
  <c r="F56" i="4" s="1"/>
  <c r="E48" i="4"/>
  <c r="F48" i="4" s="1"/>
  <c r="E40" i="4"/>
  <c r="F40" i="4" s="1"/>
  <c r="E32" i="4"/>
  <c r="F32" i="4" s="1"/>
  <c r="E24" i="4"/>
  <c r="F24" i="4" s="1"/>
  <c r="E20" i="4"/>
  <c r="F20" i="4" s="1"/>
  <c r="E17" i="4"/>
  <c r="F17" i="4" s="1"/>
  <c r="E451" i="4"/>
  <c r="F451" i="4" s="1"/>
  <c r="E435" i="4"/>
  <c r="F435" i="4" s="1"/>
  <c r="E419" i="4"/>
  <c r="F419" i="4" s="1"/>
  <c r="E403" i="4"/>
  <c r="F403" i="4" s="1"/>
  <c r="E387" i="4"/>
  <c r="F387" i="4" s="1"/>
  <c r="E371" i="4"/>
  <c r="F371" i="4" s="1"/>
  <c r="E355" i="4"/>
  <c r="F355" i="4" s="1"/>
  <c r="E339" i="4"/>
  <c r="F339" i="4" s="1"/>
  <c r="E2" i="4"/>
  <c r="F2" i="4" s="1"/>
  <c r="E725" i="5" l="1"/>
  <c r="F725" i="5" s="1"/>
  <c r="E709" i="5"/>
  <c r="F709" i="5" s="1"/>
  <c r="E693" i="5"/>
  <c r="F693" i="5" s="1"/>
  <c r="E731" i="5"/>
  <c r="F731" i="5" s="1"/>
  <c r="E715" i="5"/>
  <c r="F715" i="5" s="1"/>
  <c r="E699" i="5"/>
  <c r="F699" i="5" s="1"/>
  <c r="E683" i="5"/>
  <c r="F683" i="5" s="1"/>
  <c r="E667" i="5"/>
  <c r="F667" i="5" s="1"/>
  <c r="E651" i="5"/>
  <c r="F651" i="5" s="1"/>
  <c r="E635" i="5"/>
  <c r="F635" i="5" s="1"/>
  <c r="E619" i="5"/>
  <c r="F619" i="5" s="1"/>
  <c r="E603" i="5"/>
  <c r="F603" i="5" s="1"/>
  <c r="E587" i="5"/>
  <c r="F587" i="5" s="1"/>
  <c r="E571" i="5"/>
  <c r="F571" i="5" s="1"/>
  <c r="E555" i="5"/>
  <c r="F555" i="5" s="1"/>
  <c r="E539" i="5"/>
  <c r="F539" i="5" s="1"/>
  <c r="E523" i="5"/>
  <c r="F523" i="5" s="1"/>
  <c r="E507" i="5"/>
  <c r="F507" i="5" s="1"/>
  <c r="E491" i="5"/>
  <c r="F491" i="5" s="1"/>
  <c r="E475" i="5"/>
  <c r="F475" i="5" s="1"/>
  <c r="E459" i="5"/>
  <c r="F459" i="5" s="1"/>
  <c r="E443" i="5"/>
  <c r="F443" i="5" s="1"/>
  <c r="E682" i="5"/>
  <c r="F682" i="5" s="1"/>
  <c r="E666" i="5"/>
  <c r="F666" i="5" s="1"/>
  <c r="E650" i="5"/>
  <c r="F650" i="5" s="1"/>
  <c r="E634" i="5"/>
  <c r="F634" i="5" s="1"/>
  <c r="E618" i="5"/>
  <c r="F618" i="5" s="1"/>
  <c r="E602" i="5"/>
  <c r="F602" i="5" s="1"/>
  <c r="E586" i="5"/>
  <c r="F586" i="5" s="1"/>
  <c r="E570" i="5"/>
  <c r="F570" i="5" s="1"/>
  <c r="E554" i="5"/>
  <c r="F554" i="5" s="1"/>
  <c r="E538" i="5"/>
  <c r="F538" i="5" s="1"/>
  <c r="E522" i="5"/>
  <c r="F522" i="5" s="1"/>
  <c r="E506" i="5"/>
  <c r="F506" i="5" s="1"/>
  <c r="E490" i="5"/>
  <c r="F490" i="5" s="1"/>
  <c r="E474" i="5"/>
  <c r="F474" i="5" s="1"/>
  <c r="E732" i="5"/>
  <c r="F732" i="5" s="1"/>
  <c r="E724" i="5"/>
  <c r="F724" i="5" s="1"/>
  <c r="E716" i="5"/>
  <c r="F716" i="5" s="1"/>
  <c r="E708" i="5"/>
  <c r="F708" i="5" s="1"/>
  <c r="E700" i="5"/>
  <c r="F700" i="5" s="1"/>
  <c r="E692" i="5"/>
  <c r="F692" i="5" s="1"/>
  <c r="E677" i="5"/>
  <c r="F677" i="5" s="1"/>
  <c r="E661" i="5"/>
  <c r="F661" i="5" s="1"/>
  <c r="E645" i="5"/>
  <c r="F645" i="5" s="1"/>
  <c r="E629" i="5"/>
  <c r="F629" i="5" s="1"/>
  <c r="E613" i="5"/>
  <c r="F613" i="5" s="1"/>
  <c r="E597" i="5"/>
  <c r="F597" i="5" s="1"/>
  <c r="E581" i="5"/>
  <c r="F581" i="5" s="1"/>
  <c r="E565" i="5"/>
  <c r="F565" i="5" s="1"/>
  <c r="E549" i="5"/>
  <c r="F549" i="5" s="1"/>
  <c r="E533" i="5"/>
  <c r="F533" i="5" s="1"/>
  <c r="E517" i="5"/>
  <c r="F517" i="5" s="1"/>
  <c r="E501" i="5"/>
  <c r="F501" i="5" s="1"/>
  <c r="E485" i="5"/>
  <c r="F485" i="5" s="1"/>
  <c r="E466" i="5"/>
  <c r="F466" i="5" s="1"/>
  <c r="E450" i="5"/>
  <c r="F450" i="5" s="1"/>
  <c r="E434" i="5"/>
  <c r="F434" i="5" s="1"/>
  <c r="E418" i="5"/>
  <c r="F418" i="5" s="1"/>
  <c r="E402" i="5"/>
  <c r="F402" i="5" s="1"/>
  <c r="E386" i="5"/>
  <c r="F386" i="5" s="1"/>
  <c r="E370" i="5"/>
  <c r="F370" i="5" s="1"/>
  <c r="E354" i="5"/>
  <c r="F354" i="5" s="1"/>
  <c r="E338" i="5"/>
  <c r="F338" i="5" s="1"/>
  <c r="E322" i="5"/>
  <c r="F322" i="5" s="1"/>
  <c r="E306" i="5"/>
  <c r="F306" i="5" s="1"/>
  <c r="E290" i="5"/>
  <c r="F290" i="5" s="1"/>
  <c r="E684" i="5"/>
  <c r="F684" i="5" s="1"/>
  <c r="E652" i="5"/>
  <c r="F652" i="5" s="1"/>
  <c r="E620" i="5"/>
  <c r="F620" i="5" s="1"/>
  <c r="E588" i="5"/>
  <c r="F588" i="5" s="1"/>
  <c r="E556" i="5"/>
  <c r="F556" i="5" s="1"/>
  <c r="E524" i="5"/>
  <c r="F524" i="5" s="1"/>
  <c r="E492" i="5"/>
  <c r="F492" i="5" s="1"/>
  <c r="E465" i="5"/>
  <c r="F465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10" i="5"/>
  <c r="F10" i="5" s="1"/>
  <c r="E13" i="5"/>
  <c r="F13" i="5" s="1"/>
  <c r="E25" i="5"/>
  <c r="F25" i="5" s="1"/>
  <c r="E33" i="5"/>
  <c r="F33" i="5" s="1"/>
  <c r="E41" i="5"/>
  <c r="F41" i="5" s="1"/>
  <c r="E49" i="5"/>
  <c r="F49" i="5" s="1"/>
  <c r="E57" i="5"/>
  <c r="F57" i="5" s="1"/>
  <c r="E65" i="5"/>
  <c r="F65" i="5" s="1"/>
  <c r="E73" i="5"/>
  <c r="F73" i="5" s="1"/>
  <c r="E87" i="5"/>
  <c r="F87" i="5" s="1"/>
  <c r="E119" i="5"/>
  <c r="F119" i="5" s="1"/>
  <c r="E151" i="5"/>
  <c r="F151" i="5" s="1"/>
  <c r="E183" i="5"/>
  <c r="F183" i="5" s="1"/>
  <c r="E215" i="5"/>
  <c r="F215" i="5" s="1"/>
  <c r="E247" i="5"/>
  <c r="F247" i="5" s="1"/>
  <c r="E608" i="5"/>
  <c r="F608" i="5" s="1"/>
  <c r="E9" i="5"/>
  <c r="F9" i="5" s="1"/>
  <c r="E528" i="5"/>
  <c r="F528" i="5" s="1"/>
  <c r="E656" i="5"/>
  <c r="F656" i="5" s="1"/>
  <c r="E480" i="5"/>
  <c r="F480" i="5" s="1"/>
  <c r="E14" i="5"/>
  <c r="F14" i="5" s="1"/>
  <c r="E107" i="5"/>
  <c r="F107" i="5" s="1"/>
  <c r="E139" i="5"/>
  <c r="F139" i="5" s="1"/>
  <c r="E171" i="5"/>
  <c r="F171" i="5" s="1"/>
  <c r="E203" i="5"/>
  <c r="F203" i="5" s="1"/>
  <c r="E235" i="5"/>
  <c r="F235" i="5" s="1"/>
  <c r="E17" i="5"/>
  <c r="F17" i="5" s="1"/>
  <c r="E32" i="5"/>
  <c r="F32" i="5" s="1"/>
  <c r="E48" i="5"/>
  <c r="F48" i="5" s="1"/>
  <c r="E64" i="5"/>
  <c r="F64" i="5" s="1"/>
  <c r="E80" i="5"/>
  <c r="F80" i="5" s="1"/>
  <c r="E96" i="5"/>
  <c r="F96" i="5" s="1"/>
  <c r="E112" i="5"/>
  <c r="F112" i="5" s="1"/>
  <c r="E128" i="5"/>
  <c r="F128" i="5" s="1"/>
  <c r="E144" i="5"/>
  <c r="F144" i="5" s="1"/>
  <c r="E160" i="5"/>
  <c r="F160" i="5" s="1"/>
  <c r="E176" i="5"/>
  <c r="F176" i="5" s="1"/>
  <c r="E192" i="5"/>
  <c r="F192" i="5" s="1"/>
  <c r="E208" i="5"/>
  <c r="F208" i="5" s="1"/>
  <c r="E224" i="5"/>
  <c r="F224" i="5" s="1"/>
  <c r="E240" i="5"/>
  <c r="F240" i="5" s="1"/>
  <c r="E256" i="5"/>
  <c r="F256" i="5" s="1"/>
  <c r="E272" i="5"/>
  <c r="F272" i="5" s="1"/>
  <c r="E295" i="5"/>
  <c r="F295" i="5" s="1"/>
  <c r="E327" i="5"/>
  <c r="F327" i="5" s="1"/>
  <c r="E359" i="5"/>
  <c r="F359" i="5" s="1"/>
  <c r="E391" i="5"/>
  <c r="F391" i="5" s="1"/>
  <c r="E423" i="5"/>
  <c r="F423" i="5" s="1"/>
  <c r="E469" i="5"/>
  <c r="F469" i="5" s="1"/>
  <c r="E93" i="5"/>
  <c r="F93" i="5" s="1"/>
  <c r="E109" i="5"/>
  <c r="F109" i="5" s="1"/>
  <c r="E125" i="5"/>
  <c r="F125" i="5" s="1"/>
  <c r="E141" i="5"/>
  <c r="F141" i="5" s="1"/>
  <c r="E157" i="5"/>
  <c r="F157" i="5" s="1"/>
  <c r="E173" i="5"/>
  <c r="F173" i="5" s="1"/>
  <c r="E189" i="5"/>
  <c r="F189" i="5" s="1"/>
  <c r="E205" i="5"/>
  <c r="F205" i="5" s="1"/>
  <c r="E221" i="5"/>
  <c r="F221" i="5" s="1"/>
  <c r="E237" i="5"/>
  <c r="F237" i="5" s="1"/>
  <c r="E259" i="5"/>
  <c r="F259" i="5" s="1"/>
  <c r="E504" i="5"/>
  <c r="F504" i="5" s="1"/>
  <c r="E568" i="5"/>
  <c r="F568" i="5" s="1"/>
  <c r="E632" i="5"/>
  <c r="F632" i="5" s="1"/>
  <c r="E18" i="5"/>
  <c r="F18" i="5" s="1"/>
  <c r="E34" i="5"/>
  <c r="F34" i="5" s="1"/>
  <c r="E50" i="5"/>
  <c r="F50" i="5" s="1"/>
  <c r="E66" i="5"/>
  <c r="F66" i="5" s="1"/>
  <c r="E82" i="5"/>
  <c r="F82" i="5" s="1"/>
  <c r="E98" i="5"/>
  <c r="F98" i="5" s="1"/>
  <c r="E114" i="5"/>
  <c r="F114" i="5" s="1"/>
  <c r="E130" i="5"/>
  <c r="F130" i="5" s="1"/>
  <c r="E146" i="5"/>
  <c r="F146" i="5" s="1"/>
  <c r="E162" i="5"/>
  <c r="F162" i="5" s="1"/>
  <c r="E178" i="5"/>
  <c r="F178" i="5" s="1"/>
  <c r="E194" i="5"/>
  <c r="F194" i="5" s="1"/>
  <c r="E210" i="5"/>
  <c r="F210" i="5" s="1"/>
  <c r="E226" i="5"/>
  <c r="F226" i="5" s="1"/>
  <c r="E242" i="5"/>
  <c r="F242" i="5" s="1"/>
  <c r="E260" i="5"/>
  <c r="F260" i="5" s="1"/>
  <c r="E283" i="5"/>
  <c r="F283" i="5" s="1"/>
  <c r="E315" i="5"/>
  <c r="F315" i="5" s="1"/>
  <c r="E347" i="5"/>
  <c r="F347" i="5" s="1"/>
  <c r="E379" i="5"/>
  <c r="F379" i="5" s="1"/>
  <c r="E411" i="5"/>
  <c r="F411" i="5" s="1"/>
  <c r="E461" i="5"/>
  <c r="F461" i="5" s="1"/>
  <c r="E288" i="5"/>
  <c r="F288" i="5" s="1"/>
  <c r="E304" i="5"/>
  <c r="F304" i="5" s="1"/>
  <c r="E320" i="5"/>
  <c r="F320" i="5" s="1"/>
  <c r="E336" i="5"/>
  <c r="F336" i="5" s="1"/>
  <c r="E352" i="5"/>
  <c r="F352" i="5" s="1"/>
  <c r="E368" i="5"/>
  <c r="F368" i="5" s="1"/>
  <c r="E384" i="5"/>
  <c r="F384" i="5" s="1"/>
  <c r="E400" i="5"/>
  <c r="F400" i="5" s="1"/>
  <c r="E416" i="5"/>
  <c r="F416" i="5" s="1"/>
  <c r="E432" i="5"/>
  <c r="F432" i="5" s="1"/>
  <c r="E448" i="5"/>
  <c r="F448" i="5" s="1"/>
  <c r="E464" i="5"/>
  <c r="F464" i="5" s="1"/>
  <c r="E253" i="5"/>
  <c r="F253" i="5" s="1"/>
  <c r="E269" i="5"/>
  <c r="F269" i="5" s="1"/>
  <c r="E285" i="5"/>
  <c r="F285" i="5" s="1"/>
  <c r="E309" i="5"/>
  <c r="F309" i="5" s="1"/>
  <c r="E329" i="5"/>
  <c r="F329" i="5" s="1"/>
  <c r="E349" i="5"/>
  <c r="F349" i="5" s="1"/>
  <c r="E373" i="5"/>
  <c r="F373" i="5" s="1"/>
  <c r="E393" i="5"/>
  <c r="F393" i="5" s="1"/>
  <c r="E413" i="5"/>
  <c r="F413" i="5" s="1"/>
  <c r="E441" i="5"/>
  <c r="F441" i="5" s="1"/>
  <c r="E476" i="5"/>
  <c r="F476" i="5" s="1"/>
  <c r="E516" i="5"/>
  <c r="F516" i="5" s="1"/>
  <c r="E564" i="5"/>
  <c r="F564" i="5" s="1"/>
  <c r="E604" i="5"/>
  <c r="F604" i="5" s="1"/>
  <c r="E644" i="5"/>
  <c r="F644" i="5" s="1"/>
  <c r="E278" i="5"/>
  <c r="F278" i="5" s="1"/>
  <c r="E298" i="5"/>
  <c r="F298" i="5" s="1"/>
  <c r="E318" i="5"/>
  <c r="F318" i="5" s="1"/>
  <c r="E342" i="5"/>
  <c r="F342" i="5" s="1"/>
  <c r="E362" i="5"/>
  <c r="F362" i="5" s="1"/>
  <c r="E382" i="5"/>
  <c r="F382" i="5" s="1"/>
  <c r="E406" i="5"/>
  <c r="F406" i="5" s="1"/>
  <c r="E426" i="5"/>
  <c r="F426" i="5" s="1"/>
  <c r="E444" i="5"/>
  <c r="F444" i="5" s="1"/>
  <c r="E468" i="5"/>
  <c r="F468" i="5" s="1"/>
  <c r="E493" i="5"/>
  <c r="F493" i="5" s="1"/>
  <c r="E513" i="5"/>
  <c r="F513" i="5" s="1"/>
  <c r="E537" i="5"/>
  <c r="F537" i="5" s="1"/>
  <c r="E557" i="5"/>
  <c r="F557" i="5" s="1"/>
  <c r="E577" i="5"/>
  <c r="F577" i="5" s="1"/>
  <c r="E601" i="5"/>
  <c r="F601" i="5" s="1"/>
  <c r="E621" i="5"/>
  <c r="F621" i="5" s="1"/>
  <c r="E641" i="5"/>
  <c r="F641" i="5" s="1"/>
  <c r="E665" i="5"/>
  <c r="F665" i="5" s="1"/>
  <c r="E685" i="5"/>
  <c r="F685" i="5" s="1"/>
  <c r="E698" i="5"/>
  <c r="F698" i="5" s="1"/>
  <c r="E710" i="5"/>
  <c r="F710" i="5" s="1"/>
  <c r="E720" i="5"/>
  <c r="F720" i="5" s="1"/>
  <c r="E730" i="5"/>
  <c r="F730" i="5" s="1"/>
  <c r="E478" i="5"/>
  <c r="F478" i="5" s="1"/>
  <c r="E498" i="5"/>
  <c r="F498" i="5" s="1"/>
  <c r="E518" i="5"/>
  <c r="F518" i="5" s="1"/>
  <c r="E542" i="5"/>
  <c r="F542" i="5" s="1"/>
  <c r="E562" i="5"/>
  <c r="F562" i="5" s="1"/>
  <c r="E582" i="5"/>
  <c r="F582" i="5" s="1"/>
  <c r="E606" i="5"/>
  <c r="F606" i="5" s="1"/>
  <c r="E626" i="5"/>
  <c r="F626" i="5" s="1"/>
  <c r="E646" i="5"/>
  <c r="F646" i="5" s="1"/>
  <c r="E670" i="5"/>
  <c r="F670" i="5" s="1"/>
  <c r="E435" i="5"/>
  <c r="F435" i="5" s="1"/>
  <c r="E455" i="5"/>
  <c r="F455" i="5" s="1"/>
  <c r="E479" i="5"/>
  <c r="F479" i="5" s="1"/>
  <c r="E499" i="5"/>
  <c r="F499" i="5" s="1"/>
  <c r="E519" i="5"/>
  <c r="F519" i="5" s="1"/>
  <c r="E543" i="5"/>
  <c r="F543" i="5" s="1"/>
  <c r="E563" i="5"/>
  <c r="F563" i="5" s="1"/>
  <c r="E583" i="5"/>
  <c r="F583" i="5" s="1"/>
  <c r="E607" i="5"/>
  <c r="F607" i="5" s="1"/>
  <c r="E627" i="5"/>
  <c r="F627" i="5" s="1"/>
  <c r="E647" i="5"/>
  <c r="F647" i="5" s="1"/>
  <c r="E671" i="5"/>
  <c r="F671" i="5" s="1"/>
  <c r="E691" i="5"/>
  <c r="F691" i="5" s="1"/>
  <c r="E711" i="5"/>
  <c r="F711" i="5" s="1"/>
  <c r="E735" i="5"/>
  <c r="F735" i="5" s="1"/>
  <c r="E701" i="5"/>
  <c r="F701" i="5" s="1"/>
  <c r="E721" i="5"/>
  <c r="F721" i="5" s="1"/>
  <c r="J15" i="4"/>
  <c r="J15" i="5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J6" i="3"/>
  <c r="J5" i="3"/>
  <c r="J8" i="3" s="1"/>
  <c r="J1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J9" i="3" l="1"/>
  <c r="J7" i="3"/>
  <c r="J4" i="3"/>
  <c r="J15" i="3" l="1"/>
  <c r="J16" i="3" s="1"/>
  <c r="J11" i="3"/>
  <c r="J12" i="3" s="1"/>
  <c r="E2" i="3" l="1"/>
  <c r="F2" i="3" s="1"/>
  <c r="E726" i="3" l="1"/>
  <c r="F726" i="3" s="1"/>
  <c r="E710" i="3"/>
  <c r="F710" i="3" s="1"/>
  <c r="E694" i="3"/>
  <c r="F694" i="3" s="1"/>
  <c r="E678" i="3"/>
  <c r="F678" i="3" s="1"/>
  <c r="E662" i="3"/>
  <c r="F662" i="3" s="1"/>
  <c r="E646" i="3"/>
  <c r="F646" i="3" s="1"/>
  <c r="E630" i="3"/>
  <c r="F630" i="3" s="1"/>
  <c r="E614" i="3"/>
  <c r="F614" i="3" s="1"/>
  <c r="E598" i="3"/>
  <c r="F598" i="3" s="1"/>
  <c r="E582" i="3"/>
  <c r="F582" i="3" s="1"/>
  <c r="E566" i="3"/>
  <c r="F566" i="3" s="1"/>
  <c r="E738" i="3"/>
  <c r="F738" i="3" s="1"/>
  <c r="E722" i="3"/>
  <c r="F722" i="3" s="1"/>
  <c r="E706" i="3"/>
  <c r="F706" i="3" s="1"/>
  <c r="E690" i="3"/>
  <c r="F690" i="3" s="1"/>
  <c r="E674" i="3"/>
  <c r="F674" i="3" s="1"/>
  <c r="E658" i="3"/>
  <c r="F658" i="3" s="1"/>
  <c r="E642" i="3"/>
  <c r="F642" i="3" s="1"/>
  <c r="E626" i="3"/>
  <c r="F626" i="3" s="1"/>
  <c r="E610" i="3"/>
  <c r="F610" i="3" s="1"/>
  <c r="E734" i="3"/>
  <c r="F734" i="3" s="1"/>
  <c r="E718" i="3"/>
  <c r="F718" i="3" s="1"/>
  <c r="E702" i="3"/>
  <c r="F702" i="3" s="1"/>
  <c r="E686" i="3"/>
  <c r="F686" i="3" s="1"/>
  <c r="E670" i="3"/>
  <c r="F670" i="3" s="1"/>
  <c r="E654" i="3"/>
  <c r="F654" i="3" s="1"/>
  <c r="E638" i="3"/>
  <c r="F638" i="3" s="1"/>
  <c r="E622" i="3"/>
  <c r="F622" i="3" s="1"/>
  <c r="E606" i="3"/>
  <c r="F606" i="3" s="1"/>
  <c r="E590" i="3"/>
  <c r="F590" i="3" s="1"/>
  <c r="E574" i="3"/>
  <c r="F574" i="3" s="1"/>
  <c r="E714" i="3"/>
  <c r="F714" i="3" s="1"/>
  <c r="E650" i="3"/>
  <c r="F650" i="3" s="1"/>
  <c r="E594" i="3"/>
  <c r="F594" i="3" s="1"/>
  <c r="E562" i="3"/>
  <c r="F562" i="3" s="1"/>
  <c r="E724" i="3"/>
  <c r="F724" i="3" s="1"/>
  <c r="E708" i="3"/>
  <c r="F708" i="3" s="1"/>
  <c r="E692" i="3"/>
  <c r="F692" i="3" s="1"/>
  <c r="E676" i="3"/>
  <c r="F676" i="3" s="1"/>
  <c r="E660" i="3"/>
  <c r="F660" i="3" s="1"/>
  <c r="E644" i="3"/>
  <c r="F644" i="3" s="1"/>
  <c r="E628" i="3"/>
  <c r="F628" i="3" s="1"/>
  <c r="E612" i="3"/>
  <c r="F612" i="3" s="1"/>
  <c r="E596" i="3"/>
  <c r="F596" i="3" s="1"/>
  <c r="E580" i="3"/>
  <c r="F580" i="3" s="1"/>
  <c r="E564" i="3"/>
  <c r="F564" i="3" s="1"/>
  <c r="E729" i="3"/>
  <c r="F729" i="3" s="1"/>
  <c r="E697" i="3"/>
  <c r="F697" i="3" s="1"/>
  <c r="E665" i="3"/>
  <c r="F665" i="3" s="1"/>
  <c r="E633" i="3"/>
  <c r="F633" i="3" s="1"/>
  <c r="E601" i="3"/>
  <c r="F601" i="3" s="1"/>
  <c r="E569" i="3"/>
  <c r="F569" i="3" s="1"/>
  <c r="E550" i="3"/>
  <c r="F550" i="3" s="1"/>
  <c r="E534" i="3"/>
  <c r="F534" i="3" s="1"/>
  <c r="E518" i="3"/>
  <c r="F518" i="3" s="1"/>
  <c r="E502" i="3"/>
  <c r="F502" i="3" s="1"/>
  <c r="E486" i="3"/>
  <c r="F486" i="3" s="1"/>
  <c r="E470" i="3"/>
  <c r="F470" i="3" s="1"/>
  <c r="E454" i="3"/>
  <c r="F454" i="3" s="1"/>
  <c r="E438" i="3"/>
  <c r="F438" i="3" s="1"/>
  <c r="E422" i="3"/>
  <c r="F422" i="3" s="1"/>
  <c r="E406" i="3"/>
  <c r="F406" i="3" s="1"/>
  <c r="E390" i="3"/>
  <c r="F390" i="3" s="1"/>
  <c r="E719" i="3"/>
  <c r="F719" i="3" s="1"/>
  <c r="E687" i="3"/>
  <c r="F687" i="3" s="1"/>
  <c r="E655" i="3"/>
  <c r="F655" i="3" s="1"/>
  <c r="E623" i="3"/>
  <c r="F623" i="3" s="1"/>
  <c r="E591" i="3"/>
  <c r="F591" i="3" s="1"/>
  <c r="E559" i="3"/>
  <c r="F559" i="3" s="1"/>
  <c r="E543" i="3"/>
  <c r="F543" i="3" s="1"/>
  <c r="E527" i="3"/>
  <c r="F527" i="3" s="1"/>
  <c r="E511" i="3"/>
  <c r="F511" i="3" s="1"/>
  <c r="E495" i="3"/>
  <c r="F495" i="3" s="1"/>
  <c r="E479" i="3"/>
  <c r="F479" i="3" s="1"/>
  <c r="E463" i="3"/>
  <c r="F463" i="3" s="1"/>
  <c r="E447" i="3"/>
  <c r="F447" i="3" s="1"/>
  <c r="E431" i="3"/>
  <c r="F431" i="3" s="1"/>
  <c r="E415" i="3"/>
  <c r="F415" i="3" s="1"/>
  <c r="E399" i="3"/>
  <c r="F399" i="3" s="1"/>
  <c r="E383" i="3"/>
  <c r="F383" i="3" s="1"/>
  <c r="E367" i="3"/>
  <c r="F367" i="3" s="1"/>
  <c r="E351" i="3"/>
  <c r="F351" i="3" s="1"/>
  <c r="E335" i="3"/>
  <c r="F335" i="3" s="1"/>
  <c r="E725" i="3"/>
  <c r="F725" i="3" s="1"/>
  <c r="E693" i="3"/>
  <c r="F693" i="3" s="1"/>
  <c r="E661" i="3"/>
  <c r="F661" i="3" s="1"/>
  <c r="E629" i="3"/>
  <c r="F629" i="3" s="1"/>
  <c r="E597" i="3"/>
  <c r="F597" i="3" s="1"/>
  <c r="E565" i="3"/>
  <c r="F565" i="3" s="1"/>
  <c r="E544" i="3"/>
  <c r="F544" i="3" s="1"/>
  <c r="E528" i="3"/>
  <c r="F528" i="3" s="1"/>
  <c r="E512" i="3"/>
  <c r="F512" i="3" s="1"/>
  <c r="E496" i="3"/>
  <c r="F496" i="3" s="1"/>
  <c r="E480" i="3"/>
  <c r="F480" i="3" s="1"/>
  <c r="E464" i="3"/>
  <c r="F464" i="3" s="1"/>
  <c r="E448" i="3"/>
  <c r="F448" i="3" s="1"/>
  <c r="E432" i="3"/>
  <c r="F432" i="3" s="1"/>
  <c r="E698" i="3"/>
  <c r="F698" i="3" s="1"/>
  <c r="E634" i="3"/>
  <c r="F634" i="3" s="1"/>
  <c r="E586" i="3"/>
  <c r="F586" i="3" s="1"/>
  <c r="E736" i="3"/>
  <c r="F736" i="3" s="1"/>
  <c r="E720" i="3"/>
  <c r="F720" i="3" s="1"/>
  <c r="E704" i="3"/>
  <c r="F704" i="3" s="1"/>
  <c r="E688" i="3"/>
  <c r="F688" i="3" s="1"/>
  <c r="E672" i="3"/>
  <c r="F672" i="3" s="1"/>
  <c r="E656" i="3"/>
  <c r="F656" i="3" s="1"/>
  <c r="E640" i="3"/>
  <c r="F640" i="3" s="1"/>
  <c r="E624" i="3"/>
  <c r="F624" i="3" s="1"/>
  <c r="E608" i="3"/>
  <c r="F608" i="3" s="1"/>
  <c r="E592" i="3"/>
  <c r="F592" i="3" s="1"/>
  <c r="E576" i="3"/>
  <c r="F576" i="3" s="1"/>
  <c r="E560" i="3"/>
  <c r="F560" i="3" s="1"/>
  <c r="E721" i="3"/>
  <c r="F721" i="3" s="1"/>
  <c r="E689" i="3"/>
  <c r="F689" i="3" s="1"/>
  <c r="E657" i="3"/>
  <c r="F657" i="3" s="1"/>
  <c r="E625" i="3"/>
  <c r="F625" i="3" s="1"/>
  <c r="E593" i="3"/>
  <c r="F593" i="3" s="1"/>
  <c r="E561" i="3"/>
  <c r="F561" i="3" s="1"/>
  <c r="E546" i="3"/>
  <c r="F546" i="3" s="1"/>
  <c r="E530" i="3"/>
  <c r="F530" i="3" s="1"/>
  <c r="E514" i="3"/>
  <c r="F514" i="3" s="1"/>
  <c r="E498" i="3"/>
  <c r="F498" i="3" s="1"/>
  <c r="E482" i="3"/>
  <c r="F482" i="3" s="1"/>
  <c r="E466" i="3"/>
  <c r="F466" i="3" s="1"/>
  <c r="E450" i="3"/>
  <c r="F450" i="3" s="1"/>
  <c r="E434" i="3"/>
  <c r="F434" i="3" s="1"/>
  <c r="E418" i="3"/>
  <c r="F418" i="3" s="1"/>
  <c r="E402" i="3"/>
  <c r="F402" i="3" s="1"/>
  <c r="E386" i="3"/>
  <c r="F386" i="3" s="1"/>
  <c r="E711" i="3"/>
  <c r="F711" i="3" s="1"/>
  <c r="E679" i="3"/>
  <c r="F679" i="3" s="1"/>
  <c r="E647" i="3"/>
  <c r="F647" i="3" s="1"/>
  <c r="E615" i="3"/>
  <c r="F615" i="3" s="1"/>
  <c r="E583" i="3"/>
  <c r="F583" i="3" s="1"/>
  <c r="E555" i="3"/>
  <c r="F555" i="3" s="1"/>
  <c r="E539" i="3"/>
  <c r="F539" i="3" s="1"/>
  <c r="E523" i="3"/>
  <c r="F523" i="3" s="1"/>
  <c r="E507" i="3"/>
  <c r="F507" i="3" s="1"/>
  <c r="E491" i="3"/>
  <c r="F491" i="3" s="1"/>
  <c r="E475" i="3"/>
  <c r="F475" i="3" s="1"/>
  <c r="E459" i="3"/>
  <c r="F459" i="3" s="1"/>
  <c r="E443" i="3"/>
  <c r="F443" i="3" s="1"/>
  <c r="E427" i="3"/>
  <c r="F427" i="3" s="1"/>
  <c r="E411" i="3"/>
  <c r="F411" i="3" s="1"/>
  <c r="E395" i="3"/>
  <c r="F395" i="3" s="1"/>
  <c r="E682" i="3"/>
  <c r="F682" i="3" s="1"/>
  <c r="E618" i="3"/>
  <c r="F618" i="3" s="1"/>
  <c r="E578" i="3"/>
  <c r="F578" i="3" s="1"/>
  <c r="E732" i="3"/>
  <c r="F732" i="3" s="1"/>
  <c r="E716" i="3"/>
  <c r="F716" i="3" s="1"/>
  <c r="E700" i="3"/>
  <c r="F700" i="3" s="1"/>
  <c r="E684" i="3"/>
  <c r="F684" i="3" s="1"/>
  <c r="E730" i="3"/>
  <c r="F730" i="3" s="1"/>
  <c r="E680" i="3"/>
  <c r="F680" i="3" s="1"/>
  <c r="E648" i="3"/>
  <c r="F648" i="3" s="1"/>
  <c r="E616" i="3"/>
  <c r="F616" i="3" s="1"/>
  <c r="E584" i="3"/>
  <c r="F584" i="3" s="1"/>
  <c r="E705" i="3"/>
  <c r="F705" i="3" s="1"/>
  <c r="E641" i="3"/>
  <c r="F641" i="3" s="1"/>
  <c r="E577" i="3"/>
  <c r="F577" i="3" s="1"/>
  <c r="E538" i="3"/>
  <c r="F538" i="3" s="1"/>
  <c r="E506" i="3"/>
  <c r="F506" i="3" s="1"/>
  <c r="E474" i="3"/>
  <c r="F474" i="3" s="1"/>
  <c r="E442" i="3"/>
  <c r="F442" i="3" s="1"/>
  <c r="E410" i="3"/>
  <c r="F410" i="3" s="1"/>
  <c r="E695" i="3"/>
  <c r="F695" i="3" s="1"/>
  <c r="E631" i="3"/>
  <c r="F631" i="3" s="1"/>
  <c r="E567" i="3"/>
  <c r="F567" i="3" s="1"/>
  <c r="E531" i="3"/>
  <c r="F531" i="3" s="1"/>
  <c r="E499" i="3"/>
  <c r="F499" i="3" s="1"/>
  <c r="E467" i="3"/>
  <c r="F467" i="3" s="1"/>
  <c r="E435" i="3"/>
  <c r="F435" i="3" s="1"/>
  <c r="E403" i="3"/>
  <c r="F403" i="3" s="1"/>
  <c r="E375" i="3"/>
  <c r="F375" i="3" s="1"/>
  <c r="E355" i="3"/>
  <c r="F355" i="3" s="1"/>
  <c r="E331" i="3"/>
  <c r="F331" i="3" s="1"/>
  <c r="E701" i="3"/>
  <c r="F701" i="3" s="1"/>
  <c r="E653" i="3"/>
  <c r="F653" i="3" s="1"/>
  <c r="E613" i="3"/>
  <c r="F613" i="3" s="1"/>
  <c r="E573" i="3"/>
  <c r="F573" i="3" s="1"/>
  <c r="E540" i="3"/>
  <c r="F540" i="3" s="1"/>
  <c r="E520" i="3"/>
  <c r="F520" i="3" s="1"/>
  <c r="E500" i="3"/>
  <c r="F500" i="3" s="1"/>
  <c r="E476" i="3"/>
  <c r="F476" i="3" s="1"/>
  <c r="E456" i="3"/>
  <c r="F456" i="3" s="1"/>
  <c r="E436" i="3"/>
  <c r="F436" i="3" s="1"/>
  <c r="E416" i="3"/>
  <c r="F416" i="3" s="1"/>
  <c r="E400" i="3"/>
  <c r="F400" i="3" s="1"/>
  <c r="E384" i="3"/>
  <c r="F384" i="3" s="1"/>
  <c r="E368" i="3"/>
  <c r="F368" i="3" s="1"/>
  <c r="E352" i="3"/>
  <c r="F352" i="3" s="1"/>
  <c r="E336" i="3"/>
  <c r="F336" i="3" s="1"/>
  <c r="E731" i="3"/>
  <c r="F731" i="3" s="1"/>
  <c r="E603" i="3"/>
  <c r="F603" i="3" s="1"/>
  <c r="E517" i="3"/>
  <c r="F517" i="3" s="1"/>
  <c r="E453" i="3"/>
  <c r="F453" i="3" s="1"/>
  <c r="E389" i="3"/>
  <c r="F389" i="3" s="1"/>
  <c r="E358" i="3"/>
  <c r="F358" i="3" s="1"/>
  <c r="E325" i="3"/>
  <c r="F325" i="3" s="1"/>
  <c r="E309" i="3"/>
  <c r="F309" i="3" s="1"/>
  <c r="E293" i="3"/>
  <c r="F293" i="3" s="1"/>
  <c r="E277" i="3"/>
  <c r="F277" i="3" s="1"/>
  <c r="E261" i="3"/>
  <c r="F261" i="3" s="1"/>
  <c r="E245" i="3"/>
  <c r="F245" i="3" s="1"/>
  <c r="E229" i="3"/>
  <c r="F229" i="3" s="1"/>
  <c r="E213" i="3"/>
  <c r="F213" i="3" s="1"/>
  <c r="E197" i="3"/>
  <c r="F197" i="3" s="1"/>
  <c r="E181" i="3"/>
  <c r="F181" i="3" s="1"/>
  <c r="E165" i="3"/>
  <c r="F165" i="3" s="1"/>
  <c r="E149" i="3"/>
  <c r="F149" i="3" s="1"/>
  <c r="E133" i="3"/>
  <c r="F133" i="3" s="1"/>
  <c r="E117" i="3"/>
  <c r="F117" i="3" s="1"/>
  <c r="E101" i="3"/>
  <c r="F101" i="3" s="1"/>
  <c r="E85" i="3"/>
  <c r="F85" i="3" s="1"/>
  <c r="E69" i="3"/>
  <c r="F69" i="3" s="1"/>
  <c r="E53" i="3"/>
  <c r="F53" i="3" s="1"/>
  <c r="E37" i="3"/>
  <c r="F37" i="3" s="1"/>
  <c r="E723" i="3"/>
  <c r="F723" i="3" s="1"/>
  <c r="E595" i="3"/>
  <c r="F595" i="3" s="1"/>
  <c r="E513" i="3"/>
  <c r="F513" i="3" s="1"/>
  <c r="E449" i="3"/>
  <c r="F449" i="3" s="1"/>
  <c r="E385" i="3"/>
  <c r="F385" i="3" s="1"/>
  <c r="E353" i="3"/>
  <c r="F353" i="3" s="1"/>
  <c r="E326" i="3"/>
  <c r="F326" i="3" s="1"/>
  <c r="E310" i="3"/>
  <c r="F310" i="3" s="1"/>
  <c r="E294" i="3"/>
  <c r="F294" i="3" s="1"/>
  <c r="E278" i="3"/>
  <c r="F278" i="3" s="1"/>
  <c r="E262" i="3"/>
  <c r="F262" i="3" s="1"/>
  <c r="E246" i="3"/>
  <c r="F246" i="3" s="1"/>
  <c r="E230" i="3"/>
  <c r="F230" i="3" s="1"/>
  <c r="E214" i="3"/>
  <c r="F214" i="3" s="1"/>
  <c r="E198" i="3"/>
  <c r="F198" i="3" s="1"/>
  <c r="E182" i="3"/>
  <c r="F182" i="3" s="1"/>
  <c r="E166" i="3"/>
  <c r="F166" i="3" s="1"/>
  <c r="E150" i="3"/>
  <c r="F150" i="3" s="1"/>
  <c r="E134" i="3"/>
  <c r="F134" i="3" s="1"/>
  <c r="E118" i="3"/>
  <c r="F118" i="3" s="1"/>
  <c r="E102" i="3"/>
  <c r="F102" i="3" s="1"/>
  <c r="E619" i="3"/>
  <c r="F619" i="3" s="1"/>
  <c r="E525" i="3"/>
  <c r="F525" i="3" s="1"/>
  <c r="E461" i="3"/>
  <c r="F461" i="3" s="1"/>
  <c r="E397" i="3"/>
  <c r="F397" i="3" s="1"/>
  <c r="E354" i="3"/>
  <c r="F354" i="3" s="1"/>
  <c r="E327" i="3"/>
  <c r="F327" i="3" s="1"/>
  <c r="E311" i="3"/>
  <c r="F311" i="3" s="1"/>
  <c r="E295" i="3"/>
  <c r="F295" i="3" s="1"/>
  <c r="E279" i="3"/>
  <c r="F279" i="3" s="1"/>
  <c r="E263" i="3"/>
  <c r="F263" i="3" s="1"/>
  <c r="E247" i="3"/>
  <c r="F247" i="3" s="1"/>
  <c r="E231" i="3"/>
  <c r="F231" i="3" s="1"/>
  <c r="E215" i="3"/>
  <c r="F215" i="3" s="1"/>
  <c r="E199" i="3"/>
  <c r="F199" i="3" s="1"/>
  <c r="E183" i="3"/>
  <c r="F183" i="3" s="1"/>
  <c r="E167" i="3"/>
  <c r="F167" i="3" s="1"/>
  <c r="E151" i="3"/>
  <c r="F151" i="3" s="1"/>
  <c r="E135" i="3"/>
  <c r="F135" i="3" s="1"/>
  <c r="E119" i="3"/>
  <c r="F119" i="3" s="1"/>
  <c r="E103" i="3"/>
  <c r="F103" i="3" s="1"/>
  <c r="E87" i="3"/>
  <c r="F87" i="3" s="1"/>
  <c r="E71" i="3"/>
  <c r="F71" i="3" s="1"/>
  <c r="E55" i="3"/>
  <c r="F55" i="3" s="1"/>
  <c r="E39" i="3"/>
  <c r="F39" i="3" s="1"/>
  <c r="E425" i="3"/>
  <c r="F425" i="3" s="1"/>
  <c r="E308" i="3"/>
  <c r="F308" i="3" s="1"/>
  <c r="E244" i="3"/>
  <c r="F244" i="3" s="1"/>
  <c r="E180" i="3"/>
  <c r="F180" i="3" s="1"/>
  <c r="E116" i="3"/>
  <c r="F116" i="3" s="1"/>
  <c r="E72" i="3"/>
  <c r="F72" i="3" s="1"/>
  <c r="E40" i="3"/>
  <c r="F40" i="3" s="1"/>
  <c r="E27" i="3"/>
  <c r="F27" i="3" s="1"/>
  <c r="E14" i="3"/>
  <c r="F14" i="3" s="1"/>
  <c r="E10" i="3"/>
  <c r="F10" i="3" s="1"/>
  <c r="E4" i="3"/>
  <c r="F4" i="3" s="1"/>
  <c r="E409" i="3"/>
  <c r="F409" i="3" s="1"/>
  <c r="E304" i="3"/>
  <c r="F304" i="3" s="1"/>
  <c r="E240" i="3"/>
  <c r="F240" i="3" s="1"/>
  <c r="E176" i="3"/>
  <c r="F176" i="3" s="1"/>
  <c r="E112" i="3"/>
  <c r="F112" i="3" s="1"/>
  <c r="E70" i="3"/>
  <c r="F70" i="3" s="1"/>
  <c r="E38" i="3"/>
  <c r="F38" i="3" s="1"/>
  <c r="E30" i="3"/>
  <c r="F30" i="3" s="1"/>
  <c r="E6" i="3"/>
  <c r="F6" i="3" s="1"/>
  <c r="E124" i="3"/>
  <c r="F124" i="3" s="1"/>
  <c r="E76" i="3"/>
  <c r="F76" i="3" s="1"/>
  <c r="E44" i="3"/>
  <c r="F44" i="3" s="1"/>
  <c r="E17" i="3"/>
  <c r="F17" i="3" s="1"/>
  <c r="E739" i="3"/>
  <c r="F739" i="3" s="1"/>
  <c r="E393" i="3"/>
  <c r="F393" i="3" s="1"/>
  <c r="E284" i="3"/>
  <c r="F284" i="3" s="1"/>
  <c r="E220" i="3"/>
  <c r="F220" i="3" s="1"/>
  <c r="E707" i="3"/>
  <c r="F707" i="3" s="1"/>
  <c r="E381" i="3"/>
  <c r="F381" i="3" s="1"/>
  <c r="E280" i="3"/>
  <c r="F280" i="3" s="1"/>
  <c r="E216" i="3"/>
  <c r="F216" i="3" s="1"/>
  <c r="E152" i="3"/>
  <c r="F152" i="3" s="1"/>
  <c r="E90" i="3"/>
  <c r="F90" i="3" s="1"/>
  <c r="E58" i="3"/>
  <c r="F58" i="3" s="1"/>
  <c r="E18" i="3"/>
  <c r="F18" i="3" s="1"/>
  <c r="E666" i="3"/>
  <c r="F666" i="3" s="1"/>
  <c r="E728" i="3"/>
  <c r="F728" i="3" s="1"/>
  <c r="E668" i="3"/>
  <c r="F668" i="3" s="1"/>
  <c r="E636" i="3"/>
  <c r="F636" i="3" s="1"/>
  <c r="E604" i="3"/>
  <c r="F604" i="3" s="1"/>
  <c r="E572" i="3"/>
  <c r="F572" i="3" s="1"/>
  <c r="E681" i="3"/>
  <c r="F681" i="3" s="1"/>
  <c r="E617" i="3"/>
  <c r="F617" i="3" s="1"/>
  <c r="E558" i="3"/>
  <c r="F558" i="3" s="1"/>
  <c r="E526" i="3"/>
  <c r="F526" i="3" s="1"/>
  <c r="E494" i="3"/>
  <c r="F494" i="3" s="1"/>
  <c r="E462" i="3"/>
  <c r="F462" i="3" s="1"/>
  <c r="E430" i="3"/>
  <c r="F430" i="3" s="1"/>
  <c r="E398" i="3"/>
  <c r="F398" i="3" s="1"/>
  <c r="E735" i="3"/>
  <c r="F735" i="3" s="1"/>
  <c r="E671" i="3"/>
  <c r="F671" i="3" s="1"/>
  <c r="E607" i="3"/>
  <c r="F607" i="3" s="1"/>
  <c r="E551" i="3"/>
  <c r="F551" i="3" s="1"/>
  <c r="E519" i="3"/>
  <c r="F519" i="3" s="1"/>
  <c r="E487" i="3"/>
  <c r="F487" i="3" s="1"/>
  <c r="E455" i="3"/>
  <c r="F455" i="3" s="1"/>
  <c r="E423" i="3"/>
  <c r="F423" i="3" s="1"/>
  <c r="E391" i="3"/>
  <c r="F391" i="3" s="1"/>
  <c r="E371" i="3"/>
  <c r="F371" i="3" s="1"/>
  <c r="E347" i="3"/>
  <c r="F347" i="3" s="1"/>
  <c r="E733" i="3"/>
  <c r="F733" i="3" s="1"/>
  <c r="E685" i="3"/>
  <c r="F685" i="3" s="1"/>
  <c r="E645" i="3"/>
  <c r="F645" i="3" s="1"/>
  <c r="E605" i="3"/>
  <c r="F605" i="3" s="1"/>
  <c r="E556" i="3"/>
  <c r="F556" i="3" s="1"/>
  <c r="E536" i="3"/>
  <c r="F536" i="3" s="1"/>
  <c r="E516" i="3"/>
  <c r="F516" i="3" s="1"/>
  <c r="E492" i="3"/>
  <c r="F492" i="3" s="1"/>
  <c r="E472" i="3"/>
  <c r="F472" i="3" s="1"/>
  <c r="E452" i="3"/>
  <c r="F452" i="3" s="1"/>
  <c r="E428" i="3"/>
  <c r="F428" i="3" s="1"/>
  <c r="E412" i="3"/>
  <c r="F412" i="3" s="1"/>
  <c r="E396" i="3"/>
  <c r="F396" i="3" s="1"/>
  <c r="E380" i="3"/>
  <c r="F380" i="3" s="1"/>
  <c r="E364" i="3"/>
  <c r="F364" i="3" s="1"/>
  <c r="E348" i="3"/>
  <c r="F348" i="3" s="1"/>
  <c r="E332" i="3"/>
  <c r="F332" i="3" s="1"/>
  <c r="E699" i="3"/>
  <c r="F699" i="3" s="1"/>
  <c r="E571" i="3"/>
  <c r="F571" i="3" s="1"/>
  <c r="E501" i="3"/>
  <c r="F501" i="3" s="1"/>
  <c r="E437" i="3"/>
  <c r="F437" i="3" s="1"/>
  <c r="E382" i="3"/>
  <c r="F382" i="3" s="1"/>
  <c r="E350" i="3"/>
  <c r="F350" i="3" s="1"/>
  <c r="E321" i="3"/>
  <c r="F321" i="3" s="1"/>
  <c r="E305" i="3"/>
  <c r="F305" i="3" s="1"/>
  <c r="E289" i="3"/>
  <c r="F289" i="3" s="1"/>
  <c r="E273" i="3"/>
  <c r="F273" i="3" s="1"/>
  <c r="E257" i="3"/>
  <c r="F257" i="3" s="1"/>
  <c r="E241" i="3"/>
  <c r="F241" i="3" s="1"/>
  <c r="E225" i="3"/>
  <c r="F225" i="3" s="1"/>
  <c r="E209" i="3"/>
  <c r="F209" i="3" s="1"/>
  <c r="E193" i="3"/>
  <c r="F193" i="3" s="1"/>
  <c r="E177" i="3"/>
  <c r="F177" i="3" s="1"/>
  <c r="E161" i="3"/>
  <c r="F161" i="3" s="1"/>
  <c r="E145" i="3"/>
  <c r="F145" i="3" s="1"/>
  <c r="E129" i="3"/>
  <c r="F129" i="3" s="1"/>
  <c r="E113" i="3"/>
  <c r="F113" i="3" s="1"/>
  <c r="E97" i="3"/>
  <c r="F97" i="3" s="1"/>
  <c r="E81" i="3"/>
  <c r="F81" i="3" s="1"/>
  <c r="E65" i="3"/>
  <c r="F65" i="3" s="1"/>
  <c r="E49" i="3"/>
  <c r="F49" i="3" s="1"/>
  <c r="E33" i="3"/>
  <c r="F33" i="3" s="1"/>
  <c r="E691" i="3"/>
  <c r="F691" i="3" s="1"/>
  <c r="E563" i="3"/>
  <c r="F563" i="3" s="1"/>
  <c r="E497" i="3"/>
  <c r="F497" i="3" s="1"/>
  <c r="E433" i="3"/>
  <c r="F433" i="3" s="1"/>
  <c r="E377" i="3"/>
  <c r="F377" i="3" s="1"/>
  <c r="E345" i="3"/>
  <c r="F345" i="3" s="1"/>
  <c r="E322" i="3"/>
  <c r="F322" i="3" s="1"/>
  <c r="E306" i="3"/>
  <c r="F306" i="3" s="1"/>
  <c r="E290" i="3"/>
  <c r="F290" i="3" s="1"/>
  <c r="E274" i="3"/>
  <c r="F274" i="3" s="1"/>
  <c r="E258" i="3"/>
  <c r="F258" i="3" s="1"/>
  <c r="E242" i="3"/>
  <c r="F242" i="3" s="1"/>
  <c r="E226" i="3"/>
  <c r="F226" i="3" s="1"/>
  <c r="E210" i="3"/>
  <c r="F210" i="3" s="1"/>
  <c r="E194" i="3"/>
  <c r="F194" i="3" s="1"/>
  <c r="E178" i="3"/>
  <c r="F178" i="3" s="1"/>
  <c r="E162" i="3"/>
  <c r="F162" i="3" s="1"/>
  <c r="E146" i="3"/>
  <c r="F146" i="3" s="1"/>
  <c r="E130" i="3"/>
  <c r="F130" i="3" s="1"/>
  <c r="E114" i="3"/>
  <c r="F114" i="3" s="1"/>
  <c r="E98" i="3"/>
  <c r="F98" i="3" s="1"/>
  <c r="E715" i="3"/>
  <c r="F715" i="3" s="1"/>
  <c r="E587" i="3"/>
  <c r="F587" i="3" s="1"/>
  <c r="E509" i="3"/>
  <c r="F509" i="3" s="1"/>
  <c r="E445" i="3"/>
  <c r="F445" i="3" s="1"/>
  <c r="E378" i="3"/>
  <c r="F378" i="3" s="1"/>
  <c r="E346" i="3"/>
  <c r="F346" i="3" s="1"/>
  <c r="E323" i="3"/>
  <c r="F323" i="3" s="1"/>
  <c r="E307" i="3"/>
  <c r="F307" i="3" s="1"/>
  <c r="E291" i="3"/>
  <c r="F291" i="3" s="1"/>
  <c r="E275" i="3"/>
  <c r="F275" i="3" s="1"/>
  <c r="E259" i="3"/>
  <c r="F259" i="3" s="1"/>
  <c r="E243" i="3"/>
  <c r="F243" i="3" s="1"/>
  <c r="E227" i="3"/>
  <c r="F227" i="3" s="1"/>
  <c r="E211" i="3"/>
  <c r="F211" i="3" s="1"/>
  <c r="E195" i="3"/>
  <c r="F195" i="3" s="1"/>
  <c r="E179" i="3"/>
  <c r="F179" i="3" s="1"/>
  <c r="E163" i="3"/>
  <c r="F163" i="3" s="1"/>
  <c r="E147" i="3"/>
  <c r="F147" i="3" s="1"/>
  <c r="E131" i="3"/>
  <c r="F131" i="3" s="1"/>
  <c r="E115" i="3"/>
  <c r="F115" i="3" s="1"/>
  <c r="E99" i="3"/>
  <c r="F99" i="3" s="1"/>
  <c r="E83" i="3"/>
  <c r="F83" i="3" s="1"/>
  <c r="E67" i="3"/>
  <c r="F67" i="3" s="1"/>
  <c r="E51" i="3"/>
  <c r="F51" i="3" s="1"/>
  <c r="E675" i="3"/>
  <c r="F675" i="3" s="1"/>
  <c r="E373" i="3"/>
  <c r="F373" i="3" s="1"/>
  <c r="E292" i="3"/>
  <c r="F292" i="3" s="1"/>
  <c r="E228" i="3"/>
  <c r="F228" i="3" s="1"/>
  <c r="E164" i="3"/>
  <c r="F164" i="3" s="1"/>
  <c r="E100" i="3"/>
  <c r="F100" i="3" s="1"/>
  <c r="E64" i="3"/>
  <c r="F64" i="3" s="1"/>
  <c r="E34" i="3"/>
  <c r="F34" i="3" s="1"/>
  <c r="E23" i="3"/>
  <c r="F23" i="3" s="1"/>
  <c r="E13" i="3"/>
  <c r="F13" i="3" s="1"/>
  <c r="E9" i="3"/>
  <c r="F9" i="3" s="1"/>
  <c r="E643" i="3"/>
  <c r="F643" i="3" s="1"/>
  <c r="E365" i="3"/>
  <c r="F365" i="3" s="1"/>
  <c r="E288" i="3"/>
  <c r="F288" i="3" s="1"/>
  <c r="E224" i="3"/>
  <c r="F224" i="3" s="1"/>
  <c r="E160" i="3"/>
  <c r="F160" i="3" s="1"/>
  <c r="E96" i="3"/>
  <c r="F96" i="3" s="1"/>
  <c r="E62" i="3"/>
  <c r="F62" i="3" s="1"/>
  <c r="E35" i="3"/>
  <c r="F35" i="3" s="1"/>
  <c r="E24" i="3"/>
  <c r="F24" i="3" s="1"/>
  <c r="E108" i="3"/>
  <c r="F108" i="3" s="1"/>
  <c r="E68" i="3"/>
  <c r="F68" i="3" s="1"/>
  <c r="E36" i="3"/>
  <c r="F36" i="3" s="1"/>
  <c r="E7" i="3"/>
  <c r="F7" i="3" s="1"/>
  <c r="E611" i="3"/>
  <c r="F611" i="3" s="1"/>
  <c r="E357" i="3"/>
  <c r="F357" i="3" s="1"/>
  <c r="E268" i="3"/>
  <c r="F268" i="3" s="1"/>
  <c r="E188" i="3"/>
  <c r="F188" i="3" s="1"/>
  <c r="E579" i="3"/>
  <c r="F579" i="3" s="1"/>
  <c r="E349" i="3"/>
  <c r="F349" i="3" s="1"/>
  <c r="E264" i="3"/>
  <c r="F264" i="3" s="1"/>
  <c r="E200" i="3"/>
  <c r="F200" i="3" s="1"/>
  <c r="E136" i="3"/>
  <c r="F136" i="3" s="1"/>
  <c r="E82" i="3"/>
  <c r="F82" i="3" s="1"/>
  <c r="E50" i="3"/>
  <c r="F50" i="3" s="1"/>
  <c r="E602" i="3"/>
  <c r="F602" i="3" s="1"/>
  <c r="E712" i="3"/>
  <c r="F712" i="3" s="1"/>
  <c r="E664" i="3"/>
  <c r="F664" i="3" s="1"/>
  <c r="E632" i="3"/>
  <c r="F632" i="3" s="1"/>
  <c r="E620" i="3"/>
  <c r="F620" i="3" s="1"/>
  <c r="E713" i="3"/>
  <c r="F713" i="3" s="1"/>
  <c r="E585" i="3"/>
  <c r="F585" i="3" s="1"/>
  <c r="E510" i="3"/>
  <c r="F510" i="3" s="1"/>
  <c r="E446" i="3"/>
  <c r="F446" i="3" s="1"/>
  <c r="E639" i="3"/>
  <c r="F639" i="3" s="1"/>
  <c r="E535" i="3"/>
  <c r="F535" i="3" s="1"/>
  <c r="E471" i="3"/>
  <c r="F471" i="3" s="1"/>
  <c r="E407" i="3"/>
  <c r="F407" i="3" s="1"/>
  <c r="E359" i="3"/>
  <c r="F359" i="3" s="1"/>
  <c r="E669" i="3"/>
  <c r="F669" i="3" s="1"/>
  <c r="E581" i="3"/>
  <c r="F581" i="3" s="1"/>
  <c r="E524" i="3"/>
  <c r="F524" i="3" s="1"/>
  <c r="E484" i="3"/>
  <c r="F484" i="3" s="1"/>
  <c r="E440" i="3"/>
  <c r="F440" i="3" s="1"/>
  <c r="E404" i="3"/>
  <c r="F404" i="3" s="1"/>
  <c r="E372" i="3"/>
  <c r="F372" i="3" s="1"/>
  <c r="E340" i="3"/>
  <c r="F340" i="3" s="1"/>
  <c r="E635" i="3"/>
  <c r="F635" i="3" s="1"/>
  <c r="E469" i="3"/>
  <c r="F469" i="3" s="1"/>
  <c r="E366" i="3"/>
  <c r="F366" i="3" s="1"/>
  <c r="E313" i="3"/>
  <c r="F313" i="3" s="1"/>
  <c r="E281" i="3"/>
  <c r="F281" i="3" s="1"/>
  <c r="E249" i="3"/>
  <c r="F249" i="3" s="1"/>
  <c r="E217" i="3"/>
  <c r="F217" i="3" s="1"/>
  <c r="E185" i="3"/>
  <c r="F185" i="3" s="1"/>
  <c r="E153" i="3"/>
  <c r="F153" i="3" s="1"/>
  <c r="E121" i="3"/>
  <c r="F121" i="3" s="1"/>
  <c r="E89" i="3"/>
  <c r="F89" i="3" s="1"/>
  <c r="E57" i="3"/>
  <c r="F57" i="3" s="1"/>
  <c r="E529" i="3"/>
  <c r="F529" i="3" s="1"/>
  <c r="E401" i="3"/>
  <c r="F401" i="3" s="1"/>
  <c r="E329" i="3"/>
  <c r="F329" i="3" s="1"/>
  <c r="E298" i="3"/>
  <c r="F298" i="3" s="1"/>
  <c r="E266" i="3"/>
  <c r="F266" i="3" s="1"/>
  <c r="E234" i="3"/>
  <c r="F234" i="3" s="1"/>
  <c r="E202" i="3"/>
  <c r="F202" i="3" s="1"/>
  <c r="E170" i="3"/>
  <c r="F170" i="3" s="1"/>
  <c r="E138" i="3"/>
  <c r="F138" i="3" s="1"/>
  <c r="E106" i="3"/>
  <c r="F106" i="3" s="1"/>
  <c r="E651" i="3"/>
  <c r="F651" i="3" s="1"/>
  <c r="E477" i="3"/>
  <c r="F477" i="3" s="1"/>
  <c r="E362" i="3"/>
  <c r="F362" i="3" s="1"/>
  <c r="E315" i="3"/>
  <c r="F315" i="3" s="1"/>
  <c r="E283" i="3"/>
  <c r="F283" i="3" s="1"/>
  <c r="E251" i="3"/>
  <c r="F251" i="3" s="1"/>
  <c r="E219" i="3"/>
  <c r="F219" i="3" s="1"/>
  <c r="E187" i="3"/>
  <c r="F187" i="3" s="1"/>
  <c r="E155" i="3"/>
  <c r="F155" i="3" s="1"/>
  <c r="E123" i="3"/>
  <c r="F123" i="3" s="1"/>
  <c r="E91" i="3"/>
  <c r="F91" i="3" s="1"/>
  <c r="E59" i="3"/>
  <c r="F59" i="3" s="1"/>
  <c r="E489" i="3"/>
  <c r="F489" i="3" s="1"/>
  <c r="E260" i="3"/>
  <c r="F260" i="3" s="1"/>
  <c r="E132" i="3"/>
  <c r="F132" i="3" s="1"/>
  <c r="E48" i="3"/>
  <c r="F48" i="3" s="1"/>
  <c r="E15" i="3"/>
  <c r="F15" i="3" s="1"/>
  <c r="E8" i="3"/>
  <c r="F8" i="3" s="1"/>
  <c r="E320" i="3"/>
  <c r="F320" i="3" s="1"/>
  <c r="E192" i="3"/>
  <c r="F192" i="3" s="1"/>
  <c r="E78" i="3"/>
  <c r="F78" i="3" s="1"/>
  <c r="E31" i="3"/>
  <c r="F31" i="3" s="1"/>
  <c r="E156" i="3"/>
  <c r="F156" i="3" s="1"/>
  <c r="E52" i="3"/>
  <c r="F52" i="3" s="1"/>
  <c r="E22" i="3"/>
  <c r="F22" i="3" s="1"/>
  <c r="E300" i="3"/>
  <c r="F300" i="3" s="1"/>
  <c r="E140" i="3"/>
  <c r="F140" i="3" s="1"/>
  <c r="E296" i="3"/>
  <c r="F296" i="3" s="1"/>
  <c r="E168" i="3"/>
  <c r="F168" i="3" s="1"/>
  <c r="E66" i="3"/>
  <c r="F66" i="3" s="1"/>
  <c r="E542" i="3"/>
  <c r="F542" i="3" s="1"/>
  <c r="E621" i="3"/>
  <c r="F621" i="3" s="1"/>
  <c r="E460" i="3"/>
  <c r="F460" i="3" s="1"/>
  <c r="E388" i="3"/>
  <c r="F388" i="3" s="1"/>
  <c r="E405" i="3"/>
  <c r="F405" i="3" s="1"/>
  <c r="E265" i="3"/>
  <c r="F265" i="3" s="1"/>
  <c r="E201" i="3"/>
  <c r="F201" i="3" s="1"/>
  <c r="E137" i="3"/>
  <c r="F137" i="3" s="1"/>
  <c r="E73" i="3"/>
  <c r="F73" i="3" s="1"/>
  <c r="E627" i="3"/>
  <c r="F627" i="3" s="1"/>
  <c r="E361" i="3"/>
  <c r="F361" i="3" s="1"/>
  <c r="E282" i="3"/>
  <c r="F282" i="3" s="1"/>
  <c r="E218" i="3"/>
  <c r="F218" i="3" s="1"/>
  <c r="E154" i="3"/>
  <c r="F154" i="3" s="1"/>
  <c r="E330" i="3"/>
  <c r="F330" i="3" s="1"/>
  <c r="E267" i="3"/>
  <c r="F267" i="3" s="1"/>
  <c r="E203" i="3"/>
  <c r="F203" i="3" s="1"/>
  <c r="E139" i="3"/>
  <c r="F139" i="3" s="1"/>
  <c r="E75" i="3"/>
  <c r="F75" i="3" s="1"/>
  <c r="E324" i="3"/>
  <c r="F324" i="3" s="1"/>
  <c r="E80" i="3"/>
  <c r="F80" i="3" s="1"/>
  <c r="E11" i="3"/>
  <c r="F11" i="3" s="1"/>
  <c r="E256" i="3"/>
  <c r="F256" i="3" s="1"/>
  <c r="E46" i="3"/>
  <c r="F46" i="3" s="1"/>
  <c r="E84" i="3"/>
  <c r="F84" i="3" s="1"/>
  <c r="E457" i="3"/>
  <c r="F457" i="3" s="1"/>
  <c r="E441" i="3"/>
  <c r="F441" i="3" s="1"/>
  <c r="E26" i="3"/>
  <c r="F26" i="3" s="1"/>
  <c r="E652" i="3"/>
  <c r="F652" i="3" s="1"/>
  <c r="E568" i="3"/>
  <c r="F568" i="3" s="1"/>
  <c r="E737" i="3"/>
  <c r="F737" i="3" s="1"/>
  <c r="E522" i="3"/>
  <c r="F522" i="3" s="1"/>
  <c r="E394" i="3"/>
  <c r="F394" i="3" s="1"/>
  <c r="E547" i="3"/>
  <c r="F547" i="3" s="1"/>
  <c r="E419" i="3"/>
  <c r="F419" i="3" s="1"/>
  <c r="E589" i="3"/>
  <c r="F589" i="3" s="1"/>
  <c r="E488" i="3"/>
  <c r="F488" i="3" s="1"/>
  <c r="E408" i="3"/>
  <c r="F408" i="3" s="1"/>
  <c r="E667" i="3"/>
  <c r="F667" i="3" s="1"/>
  <c r="E374" i="3"/>
  <c r="F374" i="3" s="1"/>
  <c r="E285" i="3"/>
  <c r="F285" i="3" s="1"/>
  <c r="E221" i="3"/>
  <c r="F221" i="3" s="1"/>
  <c r="E157" i="3"/>
  <c r="F157" i="3" s="1"/>
  <c r="E93" i="3"/>
  <c r="F93" i="3" s="1"/>
  <c r="E337" i="3"/>
  <c r="F337" i="3" s="1"/>
  <c r="E270" i="3"/>
  <c r="F270" i="3" s="1"/>
  <c r="E206" i="3"/>
  <c r="F206" i="3" s="1"/>
  <c r="E142" i="3"/>
  <c r="F142" i="3" s="1"/>
  <c r="E493" i="3"/>
  <c r="F493" i="3" s="1"/>
  <c r="E319" i="3"/>
  <c r="F319" i="3" s="1"/>
  <c r="E255" i="3"/>
  <c r="F255" i="3" s="1"/>
  <c r="E191" i="3"/>
  <c r="F191" i="3" s="1"/>
  <c r="E127" i="3"/>
  <c r="F127" i="3" s="1"/>
  <c r="E63" i="3"/>
  <c r="F63" i="3" s="1"/>
  <c r="E276" i="3"/>
  <c r="F276" i="3" s="1"/>
  <c r="E56" i="3"/>
  <c r="F56" i="3" s="1"/>
  <c r="E5" i="3"/>
  <c r="F5" i="3" s="1"/>
  <c r="E208" i="3"/>
  <c r="F208" i="3" s="1"/>
  <c r="E32" i="3"/>
  <c r="F32" i="3" s="1"/>
  <c r="E60" i="3"/>
  <c r="F60" i="3" s="1"/>
  <c r="E316" i="3"/>
  <c r="F316" i="3" s="1"/>
  <c r="E312" i="3"/>
  <c r="F312" i="3" s="1"/>
  <c r="E74" i="3"/>
  <c r="F74" i="3" s="1"/>
  <c r="E600" i="3"/>
  <c r="F600" i="3" s="1"/>
  <c r="E673" i="3"/>
  <c r="F673" i="3" s="1"/>
  <c r="E554" i="3"/>
  <c r="F554" i="3" s="1"/>
  <c r="E490" i="3"/>
  <c r="F490" i="3" s="1"/>
  <c r="E426" i="3"/>
  <c r="F426" i="3" s="1"/>
  <c r="E727" i="3"/>
  <c r="F727" i="3" s="1"/>
  <c r="E599" i="3"/>
  <c r="F599" i="3" s="1"/>
  <c r="E515" i="3"/>
  <c r="F515" i="3" s="1"/>
  <c r="E451" i="3"/>
  <c r="F451" i="3" s="1"/>
  <c r="E387" i="3"/>
  <c r="F387" i="3" s="1"/>
  <c r="E343" i="3"/>
  <c r="F343" i="3" s="1"/>
  <c r="E717" i="3"/>
  <c r="F717" i="3" s="1"/>
  <c r="E637" i="3"/>
  <c r="F637" i="3" s="1"/>
  <c r="E552" i="3"/>
  <c r="F552" i="3" s="1"/>
  <c r="E508" i="3"/>
  <c r="F508" i="3" s="1"/>
  <c r="E468" i="3"/>
  <c r="F468" i="3" s="1"/>
  <c r="E424" i="3"/>
  <c r="F424" i="3" s="1"/>
  <c r="E392" i="3"/>
  <c r="F392" i="3" s="1"/>
  <c r="E360" i="3"/>
  <c r="F360" i="3" s="1"/>
  <c r="E328" i="3"/>
  <c r="F328" i="3" s="1"/>
  <c r="E549" i="3"/>
  <c r="F549" i="3" s="1"/>
  <c r="E421" i="3"/>
  <c r="F421" i="3" s="1"/>
  <c r="E342" i="3"/>
  <c r="F342" i="3" s="1"/>
  <c r="E301" i="3"/>
  <c r="F301" i="3" s="1"/>
  <c r="E269" i="3"/>
  <c r="F269" i="3" s="1"/>
  <c r="E237" i="3"/>
  <c r="F237" i="3" s="1"/>
  <c r="E205" i="3"/>
  <c r="F205" i="3" s="1"/>
  <c r="E173" i="3"/>
  <c r="F173" i="3" s="1"/>
  <c r="E141" i="3"/>
  <c r="F141" i="3" s="1"/>
  <c r="E109" i="3"/>
  <c r="F109" i="3" s="1"/>
  <c r="E77" i="3"/>
  <c r="F77" i="3" s="1"/>
  <c r="E45" i="3"/>
  <c r="F45" i="3" s="1"/>
  <c r="E659" i="3"/>
  <c r="F659" i="3" s="1"/>
  <c r="E481" i="3"/>
  <c r="F481" i="3" s="1"/>
  <c r="E369" i="3"/>
  <c r="F369" i="3" s="1"/>
  <c r="E318" i="3"/>
  <c r="F318" i="3" s="1"/>
  <c r="E286" i="3"/>
  <c r="F286" i="3" s="1"/>
  <c r="E254" i="3"/>
  <c r="F254" i="3" s="1"/>
  <c r="E222" i="3"/>
  <c r="F222" i="3" s="1"/>
  <c r="E190" i="3"/>
  <c r="F190" i="3" s="1"/>
  <c r="E158" i="3"/>
  <c r="F158" i="3" s="1"/>
  <c r="E126" i="3"/>
  <c r="F126" i="3" s="1"/>
  <c r="E94" i="3"/>
  <c r="F94" i="3" s="1"/>
  <c r="E557" i="3"/>
  <c r="F557" i="3" s="1"/>
  <c r="E429" i="3"/>
  <c r="F429" i="3" s="1"/>
  <c r="E338" i="3"/>
  <c r="F338" i="3" s="1"/>
  <c r="E303" i="3"/>
  <c r="F303" i="3" s="1"/>
  <c r="E271" i="3"/>
  <c r="F271" i="3" s="1"/>
  <c r="E239" i="3"/>
  <c r="F239" i="3" s="1"/>
  <c r="E207" i="3"/>
  <c r="F207" i="3" s="1"/>
  <c r="E175" i="3"/>
  <c r="F175" i="3" s="1"/>
  <c r="E143" i="3"/>
  <c r="F143" i="3" s="1"/>
  <c r="E111" i="3"/>
  <c r="F111" i="3" s="1"/>
  <c r="E79" i="3"/>
  <c r="F79" i="3" s="1"/>
  <c r="E47" i="3"/>
  <c r="F47" i="3" s="1"/>
  <c r="E341" i="3"/>
  <c r="F341" i="3" s="1"/>
  <c r="E212" i="3"/>
  <c r="F212" i="3" s="1"/>
  <c r="E88" i="3"/>
  <c r="F88" i="3" s="1"/>
  <c r="E29" i="3"/>
  <c r="F29" i="3" s="1"/>
  <c r="E12" i="3"/>
  <c r="F12" i="3" s="1"/>
  <c r="E537" i="3"/>
  <c r="F537" i="3" s="1"/>
  <c r="E272" i="3"/>
  <c r="F272" i="3" s="1"/>
  <c r="E144" i="3"/>
  <c r="F144" i="3" s="1"/>
  <c r="E54" i="3"/>
  <c r="F54" i="3" s="1"/>
  <c r="E20" i="3"/>
  <c r="F20" i="3" s="1"/>
  <c r="E92" i="3"/>
  <c r="F92" i="3" s="1"/>
  <c r="E25" i="3"/>
  <c r="F25" i="3" s="1"/>
  <c r="E521" i="3"/>
  <c r="F521" i="3" s="1"/>
  <c r="E252" i="3"/>
  <c r="F252" i="3" s="1"/>
  <c r="E505" i="3"/>
  <c r="F505" i="3" s="1"/>
  <c r="E248" i="3"/>
  <c r="F248" i="3" s="1"/>
  <c r="E120" i="3"/>
  <c r="F120" i="3" s="1"/>
  <c r="E42" i="3"/>
  <c r="F42" i="3" s="1"/>
  <c r="E570" i="3"/>
  <c r="F570" i="3" s="1"/>
  <c r="E696" i="3"/>
  <c r="F696" i="3" s="1"/>
  <c r="E588" i="3"/>
  <c r="F588" i="3" s="1"/>
  <c r="E649" i="3"/>
  <c r="F649" i="3" s="1"/>
  <c r="E478" i="3"/>
  <c r="F478" i="3" s="1"/>
  <c r="E414" i="3"/>
  <c r="F414" i="3" s="1"/>
  <c r="E703" i="3"/>
  <c r="F703" i="3" s="1"/>
  <c r="E575" i="3"/>
  <c r="F575" i="3" s="1"/>
  <c r="E503" i="3"/>
  <c r="F503" i="3" s="1"/>
  <c r="E439" i="3"/>
  <c r="F439" i="3" s="1"/>
  <c r="E379" i="3"/>
  <c r="F379" i="3" s="1"/>
  <c r="E339" i="3"/>
  <c r="F339" i="3" s="1"/>
  <c r="E709" i="3"/>
  <c r="F709" i="3" s="1"/>
  <c r="E548" i="3"/>
  <c r="F548" i="3" s="1"/>
  <c r="E504" i="3"/>
  <c r="F504" i="3" s="1"/>
  <c r="E420" i="3"/>
  <c r="F420" i="3" s="1"/>
  <c r="E356" i="3"/>
  <c r="F356" i="3" s="1"/>
  <c r="E533" i="3"/>
  <c r="F533" i="3" s="1"/>
  <c r="E334" i="3"/>
  <c r="F334" i="3" s="1"/>
  <c r="E297" i="3"/>
  <c r="F297" i="3" s="1"/>
  <c r="E233" i="3"/>
  <c r="F233" i="3" s="1"/>
  <c r="E169" i="3"/>
  <c r="F169" i="3" s="1"/>
  <c r="E105" i="3"/>
  <c r="F105" i="3" s="1"/>
  <c r="E41" i="3"/>
  <c r="F41" i="3" s="1"/>
  <c r="E465" i="3"/>
  <c r="F465" i="3" s="1"/>
  <c r="E314" i="3"/>
  <c r="F314" i="3" s="1"/>
  <c r="E250" i="3"/>
  <c r="F250" i="3" s="1"/>
  <c r="E186" i="3"/>
  <c r="F186" i="3" s="1"/>
  <c r="E122" i="3"/>
  <c r="F122" i="3" s="1"/>
  <c r="E541" i="3"/>
  <c r="F541" i="3" s="1"/>
  <c r="E413" i="3"/>
  <c r="F413" i="3" s="1"/>
  <c r="E299" i="3"/>
  <c r="F299" i="3" s="1"/>
  <c r="E235" i="3"/>
  <c r="F235" i="3" s="1"/>
  <c r="E171" i="3"/>
  <c r="F171" i="3" s="1"/>
  <c r="E107" i="3"/>
  <c r="F107" i="3" s="1"/>
  <c r="E43" i="3"/>
  <c r="F43" i="3" s="1"/>
  <c r="E196" i="3"/>
  <c r="F196" i="3" s="1"/>
  <c r="E28" i="3"/>
  <c r="F28" i="3" s="1"/>
  <c r="E473" i="3"/>
  <c r="F473" i="3" s="1"/>
  <c r="E128" i="3"/>
  <c r="F128" i="3" s="1"/>
  <c r="E16" i="3"/>
  <c r="F16" i="3" s="1"/>
  <c r="E21" i="3"/>
  <c r="F21" i="3" s="1"/>
  <c r="E236" i="3"/>
  <c r="F236" i="3" s="1"/>
  <c r="E232" i="3"/>
  <c r="F232" i="3" s="1"/>
  <c r="E104" i="3"/>
  <c r="F104" i="3" s="1"/>
  <c r="E609" i="3"/>
  <c r="F609" i="3" s="1"/>
  <c r="E458" i="3"/>
  <c r="F458" i="3" s="1"/>
  <c r="E663" i="3"/>
  <c r="F663" i="3" s="1"/>
  <c r="E483" i="3"/>
  <c r="F483" i="3" s="1"/>
  <c r="E363" i="3"/>
  <c r="F363" i="3" s="1"/>
  <c r="E677" i="3"/>
  <c r="F677" i="3" s="1"/>
  <c r="E532" i="3"/>
  <c r="F532" i="3" s="1"/>
  <c r="E444" i="3"/>
  <c r="F444" i="3" s="1"/>
  <c r="E376" i="3"/>
  <c r="F376" i="3" s="1"/>
  <c r="E344" i="3"/>
  <c r="F344" i="3" s="1"/>
  <c r="E485" i="3"/>
  <c r="F485" i="3" s="1"/>
  <c r="E317" i="3"/>
  <c r="F317" i="3" s="1"/>
  <c r="E253" i="3"/>
  <c r="F253" i="3" s="1"/>
  <c r="E189" i="3"/>
  <c r="F189" i="3" s="1"/>
  <c r="E125" i="3"/>
  <c r="F125" i="3" s="1"/>
  <c r="E61" i="3"/>
  <c r="F61" i="3" s="1"/>
  <c r="E545" i="3"/>
  <c r="F545" i="3" s="1"/>
  <c r="E417" i="3"/>
  <c r="F417" i="3" s="1"/>
  <c r="E302" i="3"/>
  <c r="F302" i="3" s="1"/>
  <c r="E238" i="3"/>
  <c r="F238" i="3" s="1"/>
  <c r="E174" i="3"/>
  <c r="F174" i="3" s="1"/>
  <c r="E110" i="3"/>
  <c r="F110" i="3" s="1"/>
  <c r="E683" i="3"/>
  <c r="F683" i="3" s="1"/>
  <c r="E370" i="3"/>
  <c r="F370" i="3" s="1"/>
  <c r="E287" i="3"/>
  <c r="F287" i="3" s="1"/>
  <c r="E223" i="3"/>
  <c r="F223" i="3" s="1"/>
  <c r="E159" i="3"/>
  <c r="F159" i="3" s="1"/>
  <c r="E95" i="3"/>
  <c r="F95" i="3" s="1"/>
  <c r="E553" i="3"/>
  <c r="F553" i="3" s="1"/>
  <c r="E148" i="3"/>
  <c r="F148" i="3" s="1"/>
  <c r="E19" i="3"/>
  <c r="F19" i="3" s="1"/>
  <c r="E333" i="3"/>
  <c r="F333" i="3" s="1"/>
  <c r="E86" i="3"/>
  <c r="F86" i="3" s="1"/>
  <c r="E204" i="3"/>
  <c r="F204" i="3" s="1"/>
  <c r="E3" i="3"/>
  <c r="F3" i="3" s="1"/>
  <c r="E172" i="3"/>
  <c r="F172" i="3" s="1"/>
  <c r="E184" i="3"/>
  <c r="F184" i="3" s="1"/>
  <c r="J17" i="3" l="1"/>
</calcChain>
</file>

<file path=xl/sharedStrings.xml><?xml version="1.0" encoding="utf-8"?>
<sst xmlns="http://schemas.openxmlformats.org/spreadsheetml/2006/main" count="223" uniqueCount="61">
  <si>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</si>
  <si>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</si>
  <si>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</si>
  <si>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</si>
  <si>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</si>
  <si>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</si>
  <si>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</si>
  <si>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</si>
  <si>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</si>
  <si>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</si>
  <si>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Correlation</t>
  </si>
  <si>
    <t>R2</t>
  </si>
  <si>
    <t>n</t>
  </si>
  <si>
    <t>summation(xiyi)</t>
  </si>
  <si>
    <t>xbar</t>
  </si>
  <si>
    <t>ybar</t>
  </si>
  <si>
    <t>summation(xi square)</t>
  </si>
  <si>
    <t xml:space="preserve">x bar square </t>
  </si>
  <si>
    <t>Beta0</t>
  </si>
  <si>
    <t>ybar - Beta1 xbar</t>
  </si>
  <si>
    <t>Beta1</t>
  </si>
  <si>
    <t>summation(xiyi) - nxbar ybar/summation(xi)square - n xbar square</t>
  </si>
  <si>
    <t xml:space="preserve">FE (Y) </t>
  </si>
  <si>
    <t>EngDispl (X)</t>
  </si>
  <si>
    <t>xiyi</t>
  </si>
  <si>
    <t>xiSquare</t>
  </si>
  <si>
    <t>Prediction</t>
  </si>
  <si>
    <t>MAPE</t>
  </si>
  <si>
    <t>1/n[absolutesummation(at - ft)/at]</t>
  </si>
  <si>
    <t>absolute(at-ft)/at</t>
  </si>
  <si>
    <t>yisquare</t>
  </si>
  <si>
    <t>summation(yi square)</t>
  </si>
  <si>
    <t>sum(xi)</t>
  </si>
  <si>
    <t>sum(yi)</t>
  </si>
  <si>
    <t>n(summation(xy) - summation(x)* Summation(y)/square root of [n*(summation(x square)-summation of X whole square)] *  [n*(summation(y square)-summation of y whole square)]</t>
  </si>
  <si>
    <t>Accuracy</t>
  </si>
  <si>
    <t>rand</t>
  </si>
  <si>
    <t>each set</t>
  </si>
  <si>
    <t>Set1</t>
  </si>
  <si>
    <t>Set2</t>
  </si>
  <si>
    <t>Set3</t>
  </si>
  <si>
    <t>to be taken from Train Set1 Set2</t>
  </si>
  <si>
    <t>to be taken from Train Set1 Set3</t>
  </si>
  <si>
    <t>to be taken from Train Set2 Set3</t>
  </si>
  <si>
    <t>Train Set Name</t>
  </si>
  <si>
    <t>Average Model</t>
  </si>
  <si>
    <t>Test Set3</t>
  </si>
  <si>
    <t>Test Set1</t>
  </si>
  <si>
    <t>Test Set2</t>
  </si>
  <si>
    <t>Model Accuracy</t>
  </si>
  <si>
    <t>Model MAPE</t>
  </si>
  <si>
    <t>Test MAPE</t>
  </si>
  <si>
    <t>Test Accuracy</t>
  </si>
  <si>
    <t>Average Test</t>
  </si>
  <si>
    <t xml:space="preserve">TrainSet1Set2 </t>
  </si>
  <si>
    <t xml:space="preserve">TrainSet2Set3 </t>
  </si>
  <si>
    <t>TrainSet1Set3</t>
  </si>
  <si>
    <t>Test Name</t>
  </si>
  <si>
    <t xml:space="preserve">Comment   :  </t>
  </si>
  <si>
    <t>Average Model accuracy is more than Average Test Accuracy</t>
  </si>
  <si>
    <t>Average Model accuracy is more than Test Accuracy of entire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</si>
</sst>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2" fontId="0" fillId="0" borderId="10" xfId="0" applyNumberFormat="1" applyBorder="1" applyAlignment="1">
      <alignment horizontal="right"/>
    </xf>
    <xf numFmtId="164" fontId="0" fillId="0" borderId="10" xfId="0" applyNumberFormat="1" applyBorder="1"/>
    <xf numFmtId="0" fontId="0" fillId="0" borderId="0" xfId="0" applyAlignment="1">
      <alignment wrapText="1"/>
    </xf>
    <xf numFmtId="0" fontId="16" fillId="33" borderId="10" xfId="0" applyFont="1" applyFill="1" applyBorder="1"/>
    <xf numFmtId="0" fontId="0" fillId="33" borderId="10" xfId="0" applyFill="1" applyBorder="1"/>
    <xf numFmtId="2" fontId="16" fillId="33" borderId="10" xfId="0" applyNumberFormat="1" applyFont="1" applyFill="1" applyBorder="1"/>
    <xf numFmtId="164" fontId="16" fillId="33" borderId="10" xfId="0" applyNumberFormat="1" applyFont="1" applyFill="1" applyBorder="1"/>
    <xf numFmtId="0" fontId="16" fillId="34" borderId="10" xfId="0" applyFont="1" applyFill="1" applyBorder="1" applyAlignment="1">
      <alignment horizontal="center" wrapText="1"/>
    </xf>
    <xf numFmtId="0" fontId="0" fillId="33" borderId="10" xfId="0" applyFont="1" applyFill="1" applyBorder="1"/>
    <xf numFmtId="0" fontId="19" fillId="34" borderId="10" xfId="0" applyFont="1" applyFill="1" applyBorder="1" applyAlignment="1">
      <alignment horizontal="center" wrapText="1"/>
    </xf>
    <xf numFmtId="0" fontId="18" fillId="0" borderId="0" xfId="0" applyFont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33" borderId="10" xfId="0" applyFont="1" applyFill="1" applyBorder="1" applyAlignment="1">
      <alignment horizontal="left" wrapText="1"/>
    </xf>
    <xf numFmtId="0" fontId="0" fillId="33" borderId="10" xfId="0" applyFont="1" applyFill="1" applyBorder="1" applyAlignment="1">
      <alignment horizontal="left" vertical="top"/>
    </xf>
    <xf numFmtId="0" fontId="0" fillId="33" borderId="10" xfId="0" applyFill="1" applyBorder="1" applyAlignment="1">
      <alignment horizontal="left" vertical="top"/>
    </xf>
    <xf numFmtId="0" fontId="0" fillId="33" borderId="10" xfId="0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workbookViewId="0">
      <selection sqref="A1:A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 x14ac:dyDescent="0.25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 x14ac:dyDescent="0.25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 x14ac:dyDescent="0.25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 x14ac:dyDescent="0.25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 x14ac:dyDescent="0.25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 x14ac:dyDescent="0.25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 x14ac:dyDescent="0.25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 x14ac:dyDescent="0.25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 x14ac:dyDescent="0.25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B2" sqref="B2"/>
    </sheetView>
  </sheetViews>
  <sheetFormatPr defaultRowHeight="15" x14ac:dyDescent="0.25"/>
  <cols>
    <col min="1" max="1" width="8" style="3" bestFit="1" customWidth="1"/>
    <col min="2" max="2" width="8.5703125" style="3" bestFit="1" customWidth="1"/>
    <col min="3" max="3" width="6.5703125" style="3" bestFit="1" customWidth="1"/>
    <col min="4" max="4" width="8.7109375" style="3" bestFit="1" customWidth="1"/>
    <col min="5" max="5" width="10.140625" style="3" bestFit="1" customWidth="1"/>
    <col min="6" max="6" width="8.85546875" style="3" customWidth="1"/>
    <col min="7" max="7" width="8.5703125" style="3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7" customFormat="1" ht="30" x14ac:dyDescent="0.25">
      <c r="A1" s="12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29</v>
      </c>
      <c r="G1" s="12" t="s">
        <v>30</v>
      </c>
    </row>
    <row r="2" spans="1:13" x14ac:dyDescent="0.25">
      <c r="A2" s="4">
        <v>28.0198</v>
      </c>
      <c r="B2" s="4">
        <v>4.7</v>
      </c>
      <c r="C2" s="5">
        <f>A2*B2</f>
        <v>131.69306</v>
      </c>
      <c r="D2" s="5">
        <f>B2^2</f>
        <v>22.090000000000003</v>
      </c>
      <c r="E2" s="5">
        <f>$J$13+($J$12*B2)</f>
        <v>29.007901853010519</v>
      </c>
      <c r="F2" s="5">
        <f>ABS(A2-E2)/A2</f>
        <v>3.5264414914115E-2</v>
      </c>
      <c r="G2" s="5">
        <f>A2^2</f>
        <v>785.10919204000004</v>
      </c>
      <c r="I2" s="2" t="s">
        <v>12</v>
      </c>
      <c r="J2" s="2">
        <f>COUNT(A2:A1108)</f>
        <v>738</v>
      </c>
      <c r="L2" s="9" t="s">
        <v>18</v>
      </c>
      <c r="M2" s="9" t="s">
        <v>19</v>
      </c>
    </row>
    <row r="3" spans="1:13" x14ac:dyDescent="0.25">
      <c r="A3" s="4">
        <v>25.609400000000001</v>
      </c>
      <c r="B3" s="4">
        <v>4.7</v>
      </c>
      <c r="C3" s="5">
        <f t="shared" ref="C3:C66" si="0">A3*B3</f>
        <v>120.36418</v>
      </c>
      <c r="D3" s="5">
        <f t="shared" ref="D3:D66" si="1">B3^2</f>
        <v>22.090000000000003</v>
      </c>
      <c r="E3" s="5">
        <f t="shared" ref="E3:E66" si="2">$J$13+($J$12*B3)</f>
        <v>29.007901853010519</v>
      </c>
      <c r="F3" s="5">
        <f t="shared" ref="F3:F66" si="3">ABS(A3-E3)/A3</f>
        <v>0.13270525092389976</v>
      </c>
      <c r="G3" s="5">
        <f t="shared" ref="G3:G66" si="4">A3^2</f>
        <v>655.84136836000005</v>
      </c>
      <c r="I3" s="2" t="s">
        <v>32</v>
      </c>
      <c r="J3" s="6">
        <f>SUM(B2:B1108)</f>
        <v>2607.7000000000012</v>
      </c>
      <c r="L3" s="9" t="s">
        <v>20</v>
      </c>
      <c r="M3" s="9" t="s">
        <v>21</v>
      </c>
    </row>
    <row r="4" spans="1:13" x14ac:dyDescent="0.25">
      <c r="A4" s="4">
        <v>26.8</v>
      </c>
      <c r="B4" s="4">
        <v>4.2</v>
      </c>
      <c r="C4" s="5">
        <f t="shared" si="0"/>
        <v>112.56</v>
      </c>
      <c r="D4" s="5">
        <f t="shared" si="1"/>
        <v>17.64</v>
      </c>
      <c r="E4" s="5">
        <f t="shared" si="2"/>
        <v>31.275602359735014</v>
      </c>
      <c r="F4" s="5">
        <f t="shared" si="3"/>
        <v>0.16700008804981395</v>
      </c>
      <c r="G4" s="5">
        <f t="shared" si="4"/>
        <v>718.24</v>
      </c>
      <c r="I4" s="2" t="s">
        <v>33</v>
      </c>
      <c r="J4" s="6">
        <f>SUM(A2:A1108)</f>
        <v>25312.358299999996</v>
      </c>
      <c r="L4" s="9" t="s">
        <v>27</v>
      </c>
      <c r="M4" s="9" t="s">
        <v>28</v>
      </c>
    </row>
    <row r="5" spans="1:13" ht="16.5" customHeight="1" x14ac:dyDescent="0.25">
      <c r="A5" s="4">
        <v>25.045100000000001</v>
      </c>
      <c r="B5" s="4">
        <v>4.2</v>
      </c>
      <c r="C5" s="5">
        <f t="shared" si="0"/>
        <v>105.18942000000001</v>
      </c>
      <c r="D5" s="5">
        <f t="shared" si="1"/>
        <v>17.64</v>
      </c>
      <c r="E5" s="5">
        <f t="shared" si="2"/>
        <v>31.275602359735014</v>
      </c>
      <c r="F5" s="5">
        <f t="shared" si="3"/>
        <v>0.2487713109444567</v>
      </c>
      <c r="G5" s="5">
        <f t="shared" si="4"/>
        <v>627.2570340100001</v>
      </c>
      <c r="I5" s="2" t="s">
        <v>13</v>
      </c>
      <c r="J5" s="6">
        <f>SUM(C2:C1108)</f>
        <v>83313.994439999951</v>
      </c>
      <c r="L5" s="20" t="s">
        <v>10</v>
      </c>
      <c r="M5" s="21" t="s">
        <v>34</v>
      </c>
    </row>
    <row r="6" spans="1:13" x14ac:dyDescent="0.25">
      <c r="A6" s="4">
        <v>24.8</v>
      </c>
      <c r="B6" s="4">
        <v>5.2</v>
      </c>
      <c r="C6" s="5">
        <f t="shared" si="0"/>
        <v>128.96</v>
      </c>
      <c r="D6" s="5">
        <f t="shared" si="1"/>
        <v>27.040000000000003</v>
      </c>
      <c r="E6" s="5">
        <f t="shared" si="2"/>
        <v>26.740201346286028</v>
      </c>
      <c r="F6" s="5">
        <f t="shared" si="3"/>
        <v>7.8233925253468853E-2</v>
      </c>
      <c r="G6" s="5">
        <f t="shared" si="4"/>
        <v>615.04000000000008</v>
      </c>
      <c r="I6" s="2" t="s">
        <v>14</v>
      </c>
      <c r="J6" s="6">
        <f>AVERAGE(B2:B739)</f>
        <v>3.5334688346883483</v>
      </c>
      <c r="L6" s="20"/>
      <c r="M6" s="21"/>
    </row>
    <row r="7" spans="1:13" x14ac:dyDescent="0.25">
      <c r="A7" s="4">
        <v>23.9</v>
      </c>
      <c r="B7" s="4">
        <v>5.2</v>
      </c>
      <c r="C7" s="5">
        <f t="shared" si="0"/>
        <v>124.28</v>
      </c>
      <c r="D7" s="5">
        <f t="shared" si="1"/>
        <v>27.040000000000003</v>
      </c>
      <c r="E7" s="5">
        <f t="shared" si="2"/>
        <v>26.740201346286028</v>
      </c>
      <c r="F7" s="5">
        <f t="shared" si="3"/>
        <v>0.11883687641364141</v>
      </c>
      <c r="G7" s="5">
        <f t="shared" si="4"/>
        <v>571.20999999999992</v>
      </c>
      <c r="I7" s="2" t="s">
        <v>15</v>
      </c>
      <c r="J7" s="6">
        <f>AVERAGE(A2:A739)</f>
        <v>34.298588482384815</v>
      </c>
      <c r="L7" s="20"/>
      <c r="M7" s="21"/>
    </row>
    <row r="8" spans="1:13" x14ac:dyDescent="0.25">
      <c r="A8" s="4">
        <v>39.7256</v>
      </c>
      <c r="B8" s="4">
        <v>2</v>
      </c>
      <c r="C8" s="5">
        <f t="shared" si="0"/>
        <v>79.4512</v>
      </c>
      <c r="D8" s="5">
        <f t="shared" si="1"/>
        <v>4</v>
      </c>
      <c r="E8" s="5">
        <f t="shared" si="2"/>
        <v>41.253484589322788</v>
      </c>
      <c r="F8" s="5">
        <f t="shared" si="3"/>
        <v>3.8460956897385767E-2</v>
      </c>
      <c r="G8" s="5">
        <f t="shared" si="4"/>
        <v>1578.1232953599999</v>
      </c>
      <c r="I8" s="2" t="s">
        <v>16</v>
      </c>
      <c r="J8" s="6">
        <f>SUM(D2:D1108)</f>
        <v>10565.030000000006</v>
      </c>
    </row>
    <row r="9" spans="1:13" x14ac:dyDescent="0.25">
      <c r="A9" s="4">
        <v>24.4</v>
      </c>
      <c r="B9" s="4">
        <v>6</v>
      </c>
      <c r="C9" s="5">
        <f t="shared" si="0"/>
        <v>146.39999999999998</v>
      </c>
      <c r="D9" s="5">
        <f t="shared" si="1"/>
        <v>36</v>
      </c>
      <c r="E9" s="5">
        <f t="shared" si="2"/>
        <v>23.111880535526836</v>
      </c>
      <c r="F9" s="5">
        <f t="shared" si="3"/>
        <v>5.2791781330867302E-2</v>
      </c>
      <c r="G9" s="5">
        <f t="shared" si="4"/>
        <v>595.3599999999999</v>
      </c>
      <c r="I9" s="2" t="s">
        <v>17</v>
      </c>
      <c r="J9" s="6">
        <f>J6^2</f>
        <v>12.485402005713834</v>
      </c>
    </row>
    <row r="10" spans="1:13" x14ac:dyDescent="0.25">
      <c r="A10" s="4">
        <v>39.710299999999997</v>
      </c>
      <c r="B10" s="4">
        <v>3</v>
      </c>
      <c r="C10" s="5">
        <f t="shared" si="0"/>
        <v>119.1309</v>
      </c>
      <c r="D10" s="5">
        <f t="shared" si="1"/>
        <v>9</v>
      </c>
      <c r="E10" s="5">
        <f t="shared" si="2"/>
        <v>36.718083575873798</v>
      </c>
      <c r="F10" s="5">
        <f t="shared" si="3"/>
        <v>7.5351141243611822E-2</v>
      </c>
      <c r="G10" s="5">
        <f t="shared" si="4"/>
        <v>1576.9079260899998</v>
      </c>
      <c r="I10" s="2" t="s">
        <v>31</v>
      </c>
      <c r="J10" s="6">
        <f>SUM(G2:G1108)</f>
        <v>912329.43812751106</v>
      </c>
    </row>
    <row r="11" spans="1:13" x14ac:dyDescent="0.25">
      <c r="A11" s="4">
        <v>38.7896</v>
      </c>
      <c r="B11" s="4">
        <v>3</v>
      </c>
      <c r="C11" s="5">
        <f t="shared" si="0"/>
        <v>116.36879999999999</v>
      </c>
      <c r="D11" s="5">
        <f t="shared" si="1"/>
        <v>9</v>
      </c>
      <c r="E11" s="5">
        <f t="shared" si="2"/>
        <v>36.718083575873798</v>
      </c>
      <c r="F11" s="5">
        <f t="shared" si="3"/>
        <v>5.3403913010863779E-2</v>
      </c>
      <c r="G11" s="5">
        <f t="shared" si="4"/>
        <v>1504.63306816</v>
      </c>
      <c r="I11" s="2"/>
      <c r="J11" s="6"/>
    </row>
    <row r="12" spans="1:13" x14ac:dyDescent="0.25">
      <c r="A12" s="4">
        <v>33.629600000000003</v>
      </c>
      <c r="B12" s="4">
        <v>3</v>
      </c>
      <c r="C12" s="5">
        <f t="shared" si="0"/>
        <v>100.8888</v>
      </c>
      <c r="D12" s="5">
        <f t="shared" si="1"/>
        <v>9</v>
      </c>
      <c r="E12" s="5">
        <f t="shared" si="2"/>
        <v>36.718083575873798</v>
      </c>
      <c r="F12" s="5">
        <f t="shared" si="3"/>
        <v>9.1838248919814527E-2</v>
      </c>
      <c r="G12" s="5">
        <f t="shared" si="4"/>
        <v>1130.9499961600002</v>
      </c>
      <c r="I12" s="2" t="s">
        <v>20</v>
      </c>
      <c r="J12" s="6">
        <f>(J5-(J2*J6*J7))/(J8-(J2*J9))</f>
        <v>-4.5354010134489871</v>
      </c>
    </row>
    <row r="13" spans="1:13" x14ac:dyDescent="0.25">
      <c r="A13" s="4">
        <v>35.267800000000001</v>
      </c>
      <c r="B13" s="4">
        <v>3</v>
      </c>
      <c r="C13" s="5">
        <f t="shared" si="0"/>
        <v>105.80340000000001</v>
      </c>
      <c r="D13" s="5">
        <f t="shared" si="1"/>
        <v>9</v>
      </c>
      <c r="E13" s="5">
        <f t="shared" si="2"/>
        <v>36.718083575873798</v>
      </c>
      <c r="F13" s="5">
        <f t="shared" si="3"/>
        <v>4.1122031311105235E-2</v>
      </c>
      <c r="G13" s="5">
        <f t="shared" si="4"/>
        <v>1243.81771684</v>
      </c>
      <c r="I13" s="2" t="s">
        <v>18</v>
      </c>
      <c r="J13" s="6">
        <f>J7-(J12*J6)</f>
        <v>50.32428661622076</v>
      </c>
    </row>
    <row r="14" spans="1:13" x14ac:dyDescent="0.25">
      <c r="A14" s="4">
        <v>17.8</v>
      </c>
      <c r="B14" s="4">
        <v>8</v>
      </c>
      <c r="C14" s="5">
        <f t="shared" si="0"/>
        <v>142.4</v>
      </c>
      <c r="D14" s="5">
        <f t="shared" si="1"/>
        <v>64</v>
      </c>
      <c r="E14" s="5">
        <f t="shared" si="2"/>
        <v>14.041078508628864</v>
      </c>
      <c r="F14" s="5">
        <f t="shared" si="3"/>
        <v>0.21117536468377171</v>
      </c>
      <c r="G14" s="5">
        <f t="shared" si="4"/>
        <v>316.84000000000003</v>
      </c>
      <c r="I14" s="2"/>
      <c r="J14" s="2"/>
    </row>
    <row r="15" spans="1:13" x14ac:dyDescent="0.25">
      <c r="A15" s="4">
        <v>27.1</v>
      </c>
      <c r="B15" s="4">
        <v>6.2</v>
      </c>
      <c r="C15" s="5">
        <f t="shared" si="0"/>
        <v>168.02</v>
      </c>
      <c r="D15" s="5">
        <f t="shared" si="1"/>
        <v>38.440000000000005</v>
      </c>
      <c r="E15" s="5">
        <f t="shared" si="2"/>
        <v>22.204800332837038</v>
      </c>
      <c r="F15" s="5">
        <f t="shared" si="3"/>
        <v>0.18063467406505399</v>
      </c>
      <c r="G15" s="5">
        <f t="shared" si="4"/>
        <v>734.41000000000008</v>
      </c>
      <c r="I15" s="8" t="s">
        <v>27</v>
      </c>
      <c r="J15" s="10">
        <f>SUM(F2:F1108)/J2*100</f>
        <v>10.671448567397686</v>
      </c>
    </row>
    <row r="16" spans="1:13" x14ac:dyDescent="0.25">
      <c r="A16" s="4">
        <v>34.349299999999999</v>
      </c>
      <c r="B16" s="4">
        <v>6.2</v>
      </c>
      <c r="C16" s="5">
        <f t="shared" si="0"/>
        <v>212.96566000000001</v>
      </c>
      <c r="D16" s="5">
        <f t="shared" si="1"/>
        <v>38.440000000000005</v>
      </c>
      <c r="E16" s="5">
        <f t="shared" si="2"/>
        <v>22.204800332837038</v>
      </c>
      <c r="F16" s="5">
        <f t="shared" si="3"/>
        <v>0.35355886923934288</v>
      </c>
      <c r="G16" s="5">
        <f t="shared" si="4"/>
        <v>1179.8744104899999</v>
      </c>
      <c r="I16" s="8" t="s">
        <v>10</v>
      </c>
      <c r="J16" s="10">
        <f>((J2*J5)-(J3*J4))/(SQRT(((J2*J8)-(J3^2))*((J2*J10)-(J4^2))))</f>
        <v>-0.79330486273771361</v>
      </c>
    </row>
    <row r="17" spans="1:10" x14ac:dyDescent="0.25">
      <c r="A17" s="4">
        <v>35.799999999999997</v>
      </c>
      <c r="B17" s="4">
        <v>6.2</v>
      </c>
      <c r="C17" s="5">
        <f t="shared" si="0"/>
        <v>221.95999999999998</v>
      </c>
      <c r="D17" s="5">
        <f t="shared" si="1"/>
        <v>38.440000000000005</v>
      </c>
      <c r="E17" s="5">
        <f t="shared" si="2"/>
        <v>22.204800332837038</v>
      </c>
      <c r="F17" s="5">
        <f t="shared" si="3"/>
        <v>0.37975418064701005</v>
      </c>
      <c r="G17" s="5">
        <f t="shared" si="4"/>
        <v>1281.6399999999999</v>
      </c>
      <c r="I17" s="8" t="s">
        <v>11</v>
      </c>
      <c r="J17" s="10">
        <f>J16^2</f>
        <v>0.62933260524330259</v>
      </c>
    </row>
    <row r="18" spans="1:10" x14ac:dyDescent="0.25">
      <c r="A18" s="4">
        <v>33.700000000000003</v>
      </c>
      <c r="B18" s="4">
        <v>7</v>
      </c>
      <c r="C18" s="5">
        <f t="shared" si="0"/>
        <v>235.90000000000003</v>
      </c>
      <c r="D18" s="5">
        <f t="shared" si="1"/>
        <v>49</v>
      </c>
      <c r="E18" s="5">
        <f t="shared" si="2"/>
        <v>18.57647952207785</v>
      </c>
      <c r="F18" s="5">
        <f t="shared" si="3"/>
        <v>0.44876915364754161</v>
      </c>
      <c r="G18" s="5">
        <f t="shared" si="4"/>
        <v>1135.6900000000003</v>
      </c>
      <c r="I18" s="8" t="s">
        <v>35</v>
      </c>
      <c r="J18" s="10">
        <f>100-J15</f>
        <v>89.32855143260231</v>
      </c>
    </row>
    <row r="19" spans="1:10" x14ac:dyDescent="0.25">
      <c r="A19" s="4">
        <v>30</v>
      </c>
      <c r="B19" s="4">
        <v>8.4</v>
      </c>
      <c r="C19" s="5">
        <f t="shared" si="0"/>
        <v>252</v>
      </c>
      <c r="D19" s="5">
        <f t="shared" si="1"/>
        <v>70.56</v>
      </c>
      <c r="E19" s="5">
        <f t="shared" si="2"/>
        <v>12.226918103249268</v>
      </c>
      <c r="F19" s="5">
        <f t="shared" si="3"/>
        <v>0.5924360632250244</v>
      </c>
      <c r="G19" s="5">
        <f t="shared" si="4"/>
        <v>900</v>
      </c>
    </row>
    <row r="20" spans="1:10" x14ac:dyDescent="0.25">
      <c r="A20" s="4">
        <v>30</v>
      </c>
      <c r="B20" s="4">
        <v>8.4</v>
      </c>
      <c r="C20" s="5">
        <f t="shared" si="0"/>
        <v>252</v>
      </c>
      <c r="D20" s="5">
        <f t="shared" si="1"/>
        <v>70.56</v>
      </c>
      <c r="E20" s="5">
        <f t="shared" si="2"/>
        <v>12.226918103249268</v>
      </c>
      <c r="F20" s="5">
        <f t="shared" si="3"/>
        <v>0.5924360632250244</v>
      </c>
      <c r="G20" s="5">
        <f t="shared" si="4"/>
        <v>900</v>
      </c>
    </row>
    <row r="21" spans="1:10" x14ac:dyDescent="0.25">
      <c r="A21" s="4">
        <v>24.349900000000002</v>
      </c>
      <c r="B21" s="4">
        <v>4.5</v>
      </c>
      <c r="C21" s="5">
        <f t="shared" si="0"/>
        <v>109.57455</v>
      </c>
      <c r="D21" s="5">
        <f t="shared" si="1"/>
        <v>20.25</v>
      </c>
      <c r="E21" s="5">
        <f t="shared" si="2"/>
        <v>29.914982055700317</v>
      </c>
      <c r="F21" s="5">
        <f t="shared" si="3"/>
        <v>0.22854640288873118</v>
      </c>
      <c r="G21" s="5">
        <f t="shared" si="4"/>
        <v>592.91763001000004</v>
      </c>
    </row>
    <row r="22" spans="1:10" x14ac:dyDescent="0.25">
      <c r="A22" s="4">
        <v>20.99</v>
      </c>
      <c r="B22" s="4">
        <v>5.7</v>
      </c>
      <c r="C22" s="5">
        <f t="shared" si="0"/>
        <v>119.643</v>
      </c>
      <c r="D22" s="5">
        <f t="shared" si="1"/>
        <v>32.49</v>
      </c>
      <c r="E22" s="5">
        <f t="shared" si="2"/>
        <v>24.472500839561533</v>
      </c>
      <c r="F22" s="5">
        <f t="shared" si="3"/>
        <v>0.16591237920731469</v>
      </c>
      <c r="G22" s="5">
        <f t="shared" si="4"/>
        <v>440.58009999999996</v>
      </c>
    </row>
    <row r="23" spans="1:10" x14ac:dyDescent="0.25">
      <c r="A23" s="4">
        <v>21.1</v>
      </c>
      <c r="B23" s="4">
        <v>5.7</v>
      </c>
      <c r="C23" s="5">
        <f t="shared" si="0"/>
        <v>120.27000000000001</v>
      </c>
      <c r="D23" s="5">
        <f t="shared" si="1"/>
        <v>32.49</v>
      </c>
      <c r="E23" s="5">
        <f t="shared" si="2"/>
        <v>24.472500839561533</v>
      </c>
      <c r="F23" s="5">
        <f t="shared" si="3"/>
        <v>0.15983416301239486</v>
      </c>
      <c r="G23" s="5">
        <f t="shared" si="4"/>
        <v>445.21000000000004</v>
      </c>
    </row>
    <row r="24" spans="1:10" x14ac:dyDescent="0.25">
      <c r="A24" s="4">
        <v>25.4</v>
      </c>
      <c r="B24" s="4">
        <v>5.2</v>
      </c>
      <c r="C24" s="5">
        <f t="shared" si="0"/>
        <v>132.07999999999998</v>
      </c>
      <c r="D24" s="5">
        <f t="shared" si="1"/>
        <v>27.040000000000003</v>
      </c>
      <c r="E24" s="5">
        <f t="shared" si="2"/>
        <v>26.740201346286028</v>
      </c>
      <c r="F24" s="5">
        <f t="shared" si="3"/>
        <v>5.2763832530946048E-2</v>
      </c>
      <c r="G24" s="5">
        <f t="shared" si="4"/>
        <v>645.16</v>
      </c>
    </row>
    <row r="25" spans="1:10" x14ac:dyDescent="0.25">
      <c r="A25" s="4">
        <v>24</v>
      </c>
      <c r="B25" s="4">
        <v>5.2</v>
      </c>
      <c r="C25" s="5">
        <f t="shared" si="0"/>
        <v>124.80000000000001</v>
      </c>
      <c r="D25" s="5">
        <f t="shared" si="1"/>
        <v>27.040000000000003</v>
      </c>
      <c r="E25" s="5">
        <f t="shared" si="2"/>
        <v>26.740201346286028</v>
      </c>
      <c r="F25" s="5">
        <f t="shared" si="3"/>
        <v>0.11417505609525118</v>
      </c>
      <c r="G25" s="5">
        <f t="shared" si="4"/>
        <v>576</v>
      </c>
    </row>
    <row r="26" spans="1:10" x14ac:dyDescent="0.25">
      <c r="A26" s="4">
        <v>25.4</v>
      </c>
      <c r="B26" s="4">
        <v>5.2</v>
      </c>
      <c r="C26" s="5">
        <f t="shared" si="0"/>
        <v>132.07999999999998</v>
      </c>
      <c r="D26" s="5">
        <f t="shared" si="1"/>
        <v>27.040000000000003</v>
      </c>
      <c r="E26" s="5">
        <f t="shared" si="2"/>
        <v>26.740201346286028</v>
      </c>
      <c r="F26" s="5">
        <f t="shared" si="3"/>
        <v>5.2763832530946048E-2</v>
      </c>
      <c r="G26" s="5">
        <f t="shared" si="4"/>
        <v>645.16</v>
      </c>
    </row>
    <row r="27" spans="1:10" x14ac:dyDescent="0.25">
      <c r="A27" s="4">
        <v>22.6</v>
      </c>
      <c r="B27" s="4">
        <v>5.2</v>
      </c>
      <c r="C27" s="5">
        <f t="shared" si="0"/>
        <v>117.52000000000001</v>
      </c>
      <c r="D27" s="5">
        <f t="shared" si="1"/>
        <v>27.040000000000003</v>
      </c>
      <c r="E27" s="5">
        <f t="shared" si="2"/>
        <v>26.740201346286028</v>
      </c>
      <c r="F27" s="5">
        <f t="shared" si="3"/>
        <v>0.18319474983566489</v>
      </c>
      <c r="G27" s="5">
        <f t="shared" si="4"/>
        <v>510.76000000000005</v>
      </c>
    </row>
    <row r="28" spans="1:10" x14ac:dyDescent="0.25">
      <c r="A28" s="4">
        <v>17.5</v>
      </c>
      <c r="B28" s="4">
        <v>6.5</v>
      </c>
      <c r="C28" s="5">
        <f t="shared" si="0"/>
        <v>113.75</v>
      </c>
      <c r="D28" s="5">
        <f t="shared" si="1"/>
        <v>42.25</v>
      </c>
      <c r="E28" s="5">
        <f t="shared" si="2"/>
        <v>20.844180028802345</v>
      </c>
      <c r="F28" s="5">
        <f t="shared" si="3"/>
        <v>0.19109600164584828</v>
      </c>
      <c r="G28" s="5">
        <f t="shared" si="4"/>
        <v>306.25</v>
      </c>
    </row>
    <row r="29" spans="1:10" x14ac:dyDescent="0.25">
      <c r="A29" s="4">
        <v>19.899999999999999</v>
      </c>
      <c r="B29" s="4">
        <v>6.5</v>
      </c>
      <c r="C29" s="5">
        <f t="shared" si="0"/>
        <v>129.35</v>
      </c>
      <c r="D29" s="5">
        <f t="shared" si="1"/>
        <v>42.25</v>
      </c>
      <c r="E29" s="5">
        <f t="shared" si="2"/>
        <v>20.844180028802345</v>
      </c>
      <c r="F29" s="5">
        <f t="shared" si="3"/>
        <v>4.7446232603132993E-2</v>
      </c>
      <c r="G29" s="5">
        <f t="shared" si="4"/>
        <v>396.00999999999993</v>
      </c>
    </row>
    <row r="30" spans="1:10" x14ac:dyDescent="0.25">
      <c r="A30" s="4">
        <v>19.899999999999999</v>
      </c>
      <c r="B30" s="4">
        <v>6.5</v>
      </c>
      <c r="C30" s="5">
        <f t="shared" si="0"/>
        <v>129.35</v>
      </c>
      <c r="D30" s="5">
        <f t="shared" si="1"/>
        <v>42.25</v>
      </c>
      <c r="E30" s="5">
        <f t="shared" si="2"/>
        <v>20.844180028802345</v>
      </c>
      <c r="F30" s="5">
        <f t="shared" si="3"/>
        <v>4.7446232603132993E-2</v>
      </c>
      <c r="G30" s="5">
        <f t="shared" si="4"/>
        <v>396.00999999999993</v>
      </c>
    </row>
    <row r="31" spans="1:10" x14ac:dyDescent="0.25">
      <c r="A31" s="4">
        <v>17.5</v>
      </c>
      <c r="B31" s="4">
        <v>6.5</v>
      </c>
      <c r="C31" s="5">
        <f t="shared" si="0"/>
        <v>113.75</v>
      </c>
      <c r="D31" s="5">
        <f t="shared" si="1"/>
        <v>42.25</v>
      </c>
      <c r="E31" s="5">
        <f t="shared" si="2"/>
        <v>20.844180028802345</v>
      </c>
      <c r="F31" s="5">
        <f t="shared" si="3"/>
        <v>0.19109600164584828</v>
      </c>
      <c r="G31" s="5">
        <f t="shared" si="4"/>
        <v>306.25</v>
      </c>
    </row>
    <row r="32" spans="1:10" x14ac:dyDescent="0.25">
      <c r="A32" s="4">
        <v>19.899999999999999</v>
      </c>
      <c r="B32" s="4">
        <v>6.5</v>
      </c>
      <c r="C32" s="5">
        <f t="shared" si="0"/>
        <v>129.35</v>
      </c>
      <c r="D32" s="5">
        <f t="shared" si="1"/>
        <v>42.25</v>
      </c>
      <c r="E32" s="5">
        <f t="shared" si="2"/>
        <v>20.844180028802345</v>
      </c>
      <c r="F32" s="5">
        <f t="shared" si="3"/>
        <v>4.7446232603132993E-2</v>
      </c>
      <c r="G32" s="5">
        <f t="shared" si="4"/>
        <v>396.00999999999993</v>
      </c>
    </row>
    <row r="33" spans="1:7" x14ac:dyDescent="0.25">
      <c r="A33" s="4">
        <v>37.619999999999997</v>
      </c>
      <c r="B33" s="4">
        <v>1.8</v>
      </c>
      <c r="C33" s="5">
        <f t="shared" si="0"/>
        <v>67.715999999999994</v>
      </c>
      <c r="D33" s="5">
        <f t="shared" si="1"/>
        <v>3.24</v>
      </c>
      <c r="E33" s="5">
        <f t="shared" si="2"/>
        <v>42.160564792012586</v>
      </c>
      <c r="F33" s="5">
        <f t="shared" si="3"/>
        <v>0.12069550218002628</v>
      </c>
      <c r="G33" s="5">
        <f t="shared" si="4"/>
        <v>1415.2643999999998</v>
      </c>
    </row>
    <row r="34" spans="1:7" x14ac:dyDescent="0.25">
      <c r="A34" s="4">
        <v>37.002800000000001</v>
      </c>
      <c r="B34" s="4">
        <v>1.8</v>
      </c>
      <c r="C34" s="5">
        <f t="shared" si="0"/>
        <v>66.605040000000002</v>
      </c>
      <c r="D34" s="5">
        <f t="shared" si="1"/>
        <v>3.24</v>
      </c>
      <c r="E34" s="5">
        <f t="shared" si="2"/>
        <v>42.160564792012586</v>
      </c>
      <c r="F34" s="5">
        <f t="shared" si="3"/>
        <v>0.13938850011384504</v>
      </c>
      <c r="G34" s="5">
        <f t="shared" si="4"/>
        <v>1369.2072078400001</v>
      </c>
    </row>
    <row r="35" spans="1:7" x14ac:dyDescent="0.25">
      <c r="A35" s="4">
        <v>38.995899999999999</v>
      </c>
      <c r="B35" s="4">
        <v>2</v>
      </c>
      <c r="C35" s="5">
        <f t="shared" si="0"/>
        <v>77.991799999999998</v>
      </c>
      <c r="D35" s="5">
        <f t="shared" si="1"/>
        <v>4</v>
      </c>
      <c r="E35" s="5">
        <f t="shared" si="2"/>
        <v>41.253484589322788</v>
      </c>
      <c r="F35" s="5">
        <f t="shared" si="3"/>
        <v>5.7892870515176963E-2</v>
      </c>
      <c r="G35" s="5">
        <f t="shared" si="4"/>
        <v>1520.6802168099998</v>
      </c>
    </row>
    <row r="36" spans="1:7" x14ac:dyDescent="0.25">
      <c r="A36" s="4">
        <v>39</v>
      </c>
      <c r="B36" s="4">
        <v>2</v>
      </c>
      <c r="C36" s="5">
        <f t="shared" si="0"/>
        <v>78</v>
      </c>
      <c r="D36" s="5">
        <f t="shared" si="1"/>
        <v>4</v>
      </c>
      <c r="E36" s="5">
        <f t="shared" si="2"/>
        <v>41.253484589322788</v>
      </c>
      <c r="F36" s="5">
        <f t="shared" si="3"/>
        <v>5.778165613648175E-2</v>
      </c>
      <c r="G36" s="5">
        <f t="shared" si="4"/>
        <v>1521</v>
      </c>
    </row>
    <row r="37" spans="1:7" x14ac:dyDescent="0.25">
      <c r="A37" s="4">
        <v>38.512</v>
      </c>
      <c r="B37" s="4">
        <v>2</v>
      </c>
      <c r="C37" s="5">
        <f t="shared" si="0"/>
        <v>77.024000000000001</v>
      </c>
      <c r="D37" s="5">
        <f t="shared" si="1"/>
        <v>4</v>
      </c>
      <c r="E37" s="5">
        <f t="shared" si="2"/>
        <v>41.253484589322788</v>
      </c>
      <c r="F37" s="5">
        <f t="shared" si="3"/>
        <v>7.1185204334305877E-2</v>
      </c>
      <c r="G37" s="5">
        <f t="shared" si="4"/>
        <v>1483.1741440000001</v>
      </c>
    </row>
    <row r="38" spans="1:7" x14ac:dyDescent="0.25">
      <c r="A38" s="4">
        <v>29.3</v>
      </c>
      <c r="B38" s="4">
        <v>5.5</v>
      </c>
      <c r="C38" s="5">
        <f t="shared" si="0"/>
        <v>161.15</v>
      </c>
      <c r="D38" s="5">
        <f t="shared" si="1"/>
        <v>30.25</v>
      </c>
      <c r="E38" s="5">
        <f t="shared" si="2"/>
        <v>25.379581042251331</v>
      </c>
      <c r="F38" s="5">
        <f t="shared" si="3"/>
        <v>0.13380269480370885</v>
      </c>
      <c r="G38" s="5">
        <f t="shared" si="4"/>
        <v>858.49</v>
      </c>
    </row>
    <row r="39" spans="1:7" x14ac:dyDescent="0.25">
      <c r="A39" s="4">
        <v>35.9</v>
      </c>
      <c r="B39" s="4">
        <v>3</v>
      </c>
      <c r="C39" s="5">
        <f t="shared" si="0"/>
        <v>107.69999999999999</v>
      </c>
      <c r="D39" s="5">
        <f t="shared" si="1"/>
        <v>9</v>
      </c>
      <c r="E39" s="5">
        <f t="shared" si="2"/>
        <v>36.718083575873798</v>
      </c>
      <c r="F39" s="5">
        <f t="shared" si="3"/>
        <v>2.278784333910306E-2</v>
      </c>
      <c r="G39" s="5">
        <f t="shared" si="4"/>
        <v>1288.81</v>
      </c>
    </row>
    <row r="40" spans="1:7" x14ac:dyDescent="0.25">
      <c r="A40" s="4">
        <v>36.200000000000003</v>
      </c>
      <c r="B40" s="4">
        <v>3.5</v>
      </c>
      <c r="C40" s="5">
        <f t="shared" si="0"/>
        <v>126.70000000000002</v>
      </c>
      <c r="D40" s="5">
        <f t="shared" si="1"/>
        <v>12.25</v>
      </c>
      <c r="E40" s="5">
        <f t="shared" si="2"/>
        <v>34.450383069149304</v>
      </c>
      <c r="F40" s="5">
        <f t="shared" si="3"/>
        <v>4.8331959415765166E-2</v>
      </c>
      <c r="G40" s="5">
        <f t="shared" si="4"/>
        <v>1310.4400000000003</v>
      </c>
    </row>
    <row r="41" spans="1:7" x14ac:dyDescent="0.25">
      <c r="A41" s="4">
        <v>34.5</v>
      </c>
      <c r="B41" s="4">
        <v>3.5</v>
      </c>
      <c r="C41" s="5">
        <f t="shared" si="0"/>
        <v>120.75</v>
      </c>
      <c r="D41" s="5">
        <f t="shared" si="1"/>
        <v>12.25</v>
      </c>
      <c r="E41" s="5">
        <f t="shared" si="2"/>
        <v>34.450383069149304</v>
      </c>
      <c r="F41" s="5">
        <f t="shared" si="3"/>
        <v>1.4381719087158378E-3</v>
      </c>
      <c r="G41" s="5">
        <f t="shared" si="4"/>
        <v>1190.25</v>
      </c>
    </row>
    <row r="42" spans="1:7" x14ac:dyDescent="0.25">
      <c r="A42" s="4">
        <v>34.792700000000004</v>
      </c>
      <c r="B42" s="4">
        <v>3.5</v>
      </c>
      <c r="C42" s="5">
        <f t="shared" si="0"/>
        <v>121.77445000000002</v>
      </c>
      <c r="D42" s="5">
        <f t="shared" si="1"/>
        <v>12.25</v>
      </c>
      <c r="E42" s="5">
        <f t="shared" si="2"/>
        <v>34.450383069149304</v>
      </c>
      <c r="F42" s="5">
        <f t="shared" si="3"/>
        <v>9.8387572924981351E-3</v>
      </c>
      <c r="G42" s="5">
        <f t="shared" si="4"/>
        <v>1210.5319732900002</v>
      </c>
    </row>
    <row r="43" spans="1:7" x14ac:dyDescent="0.25">
      <c r="A43" s="4">
        <v>30.8</v>
      </c>
      <c r="B43" s="4">
        <v>5.5</v>
      </c>
      <c r="C43" s="5">
        <f t="shared" si="0"/>
        <v>169.4</v>
      </c>
      <c r="D43" s="5">
        <f t="shared" si="1"/>
        <v>30.25</v>
      </c>
      <c r="E43" s="5">
        <f t="shared" si="2"/>
        <v>25.379581042251331</v>
      </c>
      <c r="F43" s="5">
        <f t="shared" si="3"/>
        <v>0.17598762849833341</v>
      </c>
      <c r="G43" s="5">
        <f t="shared" si="4"/>
        <v>948.6400000000001</v>
      </c>
    </row>
    <row r="44" spans="1:7" x14ac:dyDescent="0.25">
      <c r="A44" s="4">
        <v>57.8</v>
      </c>
      <c r="B44" s="4">
        <v>1</v>
      </c>
      <c r="C44" s="5">
        <f t="shared" si="0"/>
        <v>57.8</v>
      </c>
      <c r="D44" s="5">
        <f t="shared" si="1"/>
        <v>1</v>
      </c>
      <c r="E44" s="5">
        <f t="shared" si="2"/>
        <v>45.788885602771771</v>
      </c>
      <c r="F44" s="5">
        <f t="shared" si="3"/>
        <v>0.20780474735688975</v>
      </c>
      <c r="G44" s="5">
        <f t="shared" si="4"/>
        <v>3340.8399999999997</v>
      </c>
    </row>
    <row r="45" spans="1:7" x14ac:dyDescent="0.25">
      <c r="A45" s="4">
        <v>57.8</v>
      </c>
      <c r="B45" s="4">
        <v>1</v>
      </c>
      <c r="C45" s="5">
        <f t="shared" si="0"/>
        <v>57.8</v>
      </c>
      <c r="D45" s="5">
        <f t="shared" si="1"/>
        <v>1</v>
      </c>
      <c r="E45" s="5">
        <f t="shared" si="2"/>
        <v>45.788885602771771</v>
      </c>
      <c r="F45" s="5">
        <f t="shared" si="3"/>
        <v>0.20780474735688975</v>
      </c>
      <c r="G45" s="5">
        <f t="shared" si="4"/>
        <v>3340.8399999999997</v>
      </c>
    </row>
    <row r="46" spans="1:7" x14ac:dyDescent="0.25">
      <c r="A46" s="4">
        <v>35.980200000000004</v>
      </c>
      <c r="B46" s="4">
        <v>3.7</v>
      </c>
      <c r="C46" s="5">
        <f t="shared" si="0"/>
        <v>133.12674000000001</v>
      </c>
      <c r="D46" s="5">
        <f t="shared" si="1"/>
        <v>13.690000000000001</v>
      </c>
      <c r="E46" s="5">
        <f t="shared" si="2"/>
        <v>33.543302866459513</v>
      </c>
      <c r="F46" s="5">
        <f t="shared" si="3"/>
        <v>6.77288379036384E-2</v>
      </c>
      <c r="G46" s="5">
        <f t="shared" si="4"/>
        <v>1294.5747920400001</v>
      </c>
    </row>
    <row r="47" spans="1:7" x14ac:dyDescent="0.25">
      <c r="A47" s="4">
        <v>36.9</v>
      </c>
      <c r="B47" s="4">
        <v>3.7</v>
      </c>
      <c r="C47" s="5">
        <f t="shared" si="0"/>
        <v>136.53</v>
      </c>
      <c r="D47" s="5">
        <f t="shared" si="1"/>
        <v>13.690000000000001</v>
      </c>
      <c r="E47" s="5">
        <f t="shared" si="2"/>
        <v>33.543302866459513</v>
      </c>
      <c r="F47" s="5">
        <f t="shared" si="3"/>
        <v>9.0967401992967101E-2</v>
      </c>
      <c r="G47" s="5">
        <f t="shared" si="4"/>
        <v>1361.61</v>
      </c>
    </row>
    <row r="48" spans="1:7" x14ac:dyDescent="0.25">
      <c r="A48" s="4">
        <v>34.583199999999998</v>
      </c>
      <c r="B48" s="4">
        <v>3.7</v>
      </c>
      <c r="C48" s="5">
        <f t="shared" si="0"/>
        <v>127.95784</v>
      </c>
      <c r="D48" s="5">
        <f t="shared" si="1"/>
        <v>13.690000000000001</v>
      </c>
      <c r="E48" s="5">
        <f t="shared" si="2"/>
        <v>33.543302866459513</v>
      </c>
      <c r="F48" s="5">
        <f t="shared" si="3"/>
        <v>3.0069430635120093E-2</v>
      </c>
      <c r="G48" s="5">
        <f t="shared" si="4"/>
        <v>1195.9977222399998</v>
      </c>
    </row>
    <row r="49" spans="1:7" x14ac:dyDescent="0.25">
      <c r="A49" s="4">
        <v>34.9</v>
      </c>
      <c r="B49" s="4">
        <v>3.7</v>
      </c>
      <c r="C49" s="5">
        <f t="shared" si="0"/>
        <v>129.13</v>
      </c>
      <c r="D49" s="5">
        <f t="shared" si="1"/>
        <v>13.690000000000001</v>
      </c>
      <c r="E49" s="5">
        <f t="shared" si="2"/>
        <v>33.543302866459513</v>
      </c>
      <c r="F49" s="5">
        <f t="shared" si="3"/>
        <v>3.8873843367922233E-2</v>
      </c>
      <c r="G49" s="5">
        <f t="shared" si="4"/>
        <v>1218.01</v>
      </c>
    </row>
    <row r="50" spans="1:7" x14ac:dyDescent="0.25">
      <c r="A50" s="4">
        <v>37.5</v>
      </c>
      <c r="B50" s="4">
        <v>2</v>
      </c>
      <c r="C50" s="5">
        <f t="shared" si="0"/>
        <v>75</v>
      </c>
      <c r="D50" s="5">
        <f t="shared" si="1"/>
        <v>4</v>
      </c>
      <c r="E50" s="5">
        <f t="shared" si="2"/>
        <v>41.253484589322788</v>
      </c>
      <c r="F50" s="5">
        <f t="shared" si="3"/>
        <v>0.10009292238194102</v>
      </c>
      <c r="G50" s="5">
        <f t="shared" si="4"/>
        <v>1406.25</v>
      </c>
    </row>
    <row r="51" spans="1:7" x14ac:dyDescent="0.25">
      <c r="A51" s="4">
        <v>40</v>
      </c>
      <c r="B51" s="4">
        <v>2</v>
      </c>
      <c r="C51" s="5">
        <f t="shared" si="0"/>
        <v>80</v>
      </c>
      <c r="D51" s="5">
        <f t="shared" si="1"/>
        <v>4</v>
      </c>
      <c r="E51" s="5">
        <f t="shared" si="2"/>
        <v>41.253484589322788</v>
      </c>
      <c r="F51" s="5">
        <f t="shared" si="3"/>
        <v>3.1337114733069701E-2</v>
      </c>
      <c r="G51" s="5">
        <f t="shared" si="4"/>
        <v>1600</v>
      </c>
    </row>
    <row r="52" spans="1:7" x14ac:dyDescent="0.25">
      <c r="A52" s="4">
        <v>33.6</v>
      </c>
      <c r="B52" s="4">
        <v>2.4</v>
      </c>
      <c r="C52" s="5">
        <f t="shared" si="0"/>
        <v>80.64</v>
      </c>
      <c r="D52" s="5">
        <f t="shared" si="1"/>
        <v>5.76</v>
      </c>
      <c r="E52" s="5">
        <f t="shared" si="2"/>
        <v>39.439324183943192</v>
      </c>
      <c r="F52" s="5">
        <f t="shared" si="3"/>
        <v>0.17378941023640448</v>
      </c>
      <c r="G52" s="5">
        <f t="shared" si="4"/>
        <v>1128.96</v>
      </c>
    </row>
    <row r="53" spans="1:7" x14ac:dyDescent="0.25">
      <c r="A53" s="4">
        <v>36.4</v>
      </c>
      <c r="B53" s="4">
        <v>2.4</v>
      </c>
      <c r="C53" s="5">
        <f t="shared" si="0"/>
        <v>87.36</v>
      </c>
      <c r="D53" s="5">
        <f t="shared" si="1"/>
        <v>5.76</v>
      </c>
      <c r="E53" s="5">
        <f t="shared" si="2"/>
        <v>39.439324183943192</v>
      </c>
      <c r="F53" s="5">
        <f t="shared" si="3"/>
        <v>8.3497917141296535E-2</v>
      </c>
      <c r="G53" s="5">
        <f t="shared" si="4"/>
        <v>1324.9599999999998</v>
      </c>
    </row>
    <row r="54" spans="1:7" x14ac:dyDescent="0.25">
      <c r="A54" s="4">
        <v>28.5532</v>
      </c>
      <c r="B54" s="4">
        <v>3.8</v>
      </c>
      <c r="C54" s="5">
        <f t="shared" si="0"/>
        <v>108.50215999999999</v>
      </c>
      <c r="D54" s="5">
        <f t="shared" si="1"/>
        <v>14.44</v>
      </c>
      <c r="E54" s="5">
        <f t="shared" si="2"/>
        <v>33.089762765114614</v>
      </c>
      <c r="F54" s="5">
        <f t="shared" si="3"/>
        <v>0.15888106289713985</v>
      </c>
      <c r="G54" s="5">
        <f t="shared" si="4"/>
        <v>815.28523024000003</v>
      </c>
    </row>
    <row r="55" spans="1:7" x14ac:dyDescent="0.25">
      <c r="A55" s="4">
        <v>27.372</v>
      </c>
      <c r="B55" s="4">
        <v>3.8</v>
      </c>
      <c r="C55" s="5">
        <f t="shared" si="0"/>
        <v>104.0136</v>
      </c>
      <c r="D55" s="5">
        <f t="shared" si="1"/>
        <v>14.44</v>
      </c>
      <c r="E55" s="5">
        <f t="shared" si="2"/>
        <v>33.089762765114614</v>
      </c>
      <c r="F55" s="5">
        <f t="shared" si="3"/>
        <v>0.20889093837186226</v>
      </c>
      <c r="G55" s="5">
        <f t="shared" si="4"/>
        <v>749.22638399999994</v>
      </c>
    </row>
    <row r="56" spans="1:7" x14ac:dyDescent="0.25">
      <c r="A56" s="4">
        <v>37.329599999999999</v>
      </c>
      <c r="B56" s="4">
        <v>2.9</v>
      </c>
      <c r="C56" s="5">
        <f t="shared" si="0"/>
        <v>108.25583999999999</v>
      </c>
      <c r="D56" s="5">
        <f t="shared" si="1"/>
        <v>8.41</v>
      </c>
      <c r="E56" s="5">
        <f t="shared" si="2"/>
        <v>37.171623677218697</v>
      </c>
      <c r="F56" s="5">
        <f t="shared" si="3"/>
        <v>4.2319318391116382E-3</v>
      </c>
      <c r="G56" s="5">
        <f t="shared" si="4"/>
        <v>1393.4990361599998</v>
      </c>
    </row>
    <row r="57" spans="1:7" x14ac:dyDescent="0.25">
      <c r="A57" s="4">
        <v>41.360799999999998</v>
      </c>
      <c r="B57" s="4">
        <v>2.9</v>
      </c>
      <c r="C57" s="5">
        <f t="shared" si="0"/>
        <v>119.94631999999999</v>
      </c>
      <c r="D57" s="5">
        <f t="shared" si="1"/>
        <v>8.41</v>
      </c>
      <c r="E57" s="5">
        <f t="shared" si="2"/>
        <v>37.171623677218697</v>
      </c>
      <c r="F57" s="5">
        <f t="shared" si="3"/>
        <v>0.10128373539151322</v>
      </c>
      <c r="G57" s="5">
        <f t="shared" si="4"/>
        <v>1710.7157766399998</v>
      </c>
    </row>
    <row r="58" spans="1:7" x14ac:dyDescent="0.25">
      <c r="A58" s="4">
        <v>36.729900000000001</v>
      </c>
      <c r="B58" s="4">
        <v>3.4</v>
      </c>
      <c r="C58" s="5">
        <f t="shared" si="0"/>
        <v>124.88166</v>
      </c>
      <c r="D58" s="5">
        <f t="shared" si="1"/>
        <v>11.559999999999999</v>
      </c>
      <c r="E58" s="5">
        <f t="shared" si="2"/>
        <v>34.903923170494203</v>
      </c>
      <c r="F58" s="5">
        <f t="shared" si="3"/>
        <v>4.971363465475806E-2</v>
      </c>
      <c r="G58" s="5">
        <f t="shared" si="4"/>
        <v>1349.0855540100001</v>
      </c>
    </row>
    <row r="59" spans="1:7" x14ac:dyDescent="0.25">
      <c r="A59" s="4">
        <v>40.997799999999998</v>
      </c>
      <c r="B59" s="4">
        <v>3.4</v>
      </c>
      <c r="C59" s="5">
        <f t="shared" si="0"/>
        <v>139.39251999999999</v>
      </c>
      <c r="D59" s="5">
        <f t="shared" si="1"/>
        <v>11.559999999999999</v>
      </c>
      <c r="E59" s="5">
        <f t="shared" si="2"/>
        <v>34.903923170494203</v>
      </c>
      <c r="F59" s="5">
        <f t="shared" si="3"/>
        <v>0.14863911794061621</v>
      </c>
      <c r="G59" s="5">
        <f t="shared" si="4"/>
        <v>1680.8196048399998</v>
      </c>
    </row>
    <row r="60" spans="1:7" x14ac:dyDescent="0.25">
      <c r="A60" s="4">
        <v>37.329599999999999</v>
      </c>
      <c r="B60" s="4">
        <v>2.9</v>
      </c>
      <c r="C60" s="5">
        <f t="shared" si="0"/>
        <v>108.25583999999999</v>
      </c>
      <c r="D60" s="5">
        <f t="shared" si="1"/>
        <v>8.41</v>
      </c>
      <c r="E60" s="5">
        <f t="shared" si="2"/>
        <v>37.171623677218697</v>
      </c>
      <c r="F60" s="5">
        <f t="shared" si="3"/>
        <v>4.2319318391116382E-3</v>
      </c>
      <c r="G60" s="5">
        <f t="shared" si="4"/>
        <v>1393.4990361599998</v>
      </c>
    </row>
    <row r="61" spans="1:7" x14ac:dyDescent="0.25">
      <c r="A61" s="4">
        <v>41.360799999999998</v>
      </c>
      <c r="B61" s="4">
        <v>2.9</v>
      </c>
      <c r="C61" s="5">
        <f t="shared" si="0"/>
        <v>119.94631999999999</v>
      </c>
      <c r="D61" s="5">
        <f t="shared" si="1"/>
        <v>8.41</v>
      </c>
      <c r="E61" s="5">
        <f t="shared" si="2"/>
        <v>37.171623677218697</v>
      </c>
      <c r="F61" s="5">
        <f t="shared" si="3"/>
        <v>0.10128373539151322</v>
      </c>
      <c r="G61" s="5">
        <f t="shared" si="4"/>
        <v>1710.7157766399998</v>
      </c>
    </row>
    <row r="62" spans="1:7" x14ac:dyDescent="0.25">
      <c r="A62" s="4">
        <v>36.729900000000001</v>
      </c>
      <c r="B62" s="4">
        <v>3.4</v>
      </c>
      <c r="C62" s="5">
        <f t="shared" si="0"/>
        <v>124.88166</v>
      </c>
      <c r="D62" s="5">
        <f t="shared" si="1"/>
        <v>11.559999999999999</v>
      </c>
      <c r="E62" s="5">
        <f t="shared" si="2"/>
        <v>34.903923170494203</v>
      </c>
      <c r="F62" s="5">
        <f t="shared" si="3"/>
        <v>4.971363465475806E-2</v>
      </c>
      <c r="G62" s="5">
        <f t="shared" si="4"/>
        <v>1349.0855540100001</v>
      </c>
    </row>
    <row r="63" spans="1:7" x14ac:dyDescent="0.25">
      <c r="A63" s="4">
        <v>40.997799999999998</v>
      </c>
      <c r="B63" s="4">
        <v>3.4</v>
      </c>
      <c r="C63" s="5">
        <f t="shared" si="0"/>
        <v>139.39251999999999</v>
      </c>
      <c r="D63" s="5">
        <f t="shared" si="1"/>
        <v>11.559999999999999</v>
      </c>
      <c r="E63" s="5">
        <f t="shared" si="2"/>
        <v>34.903923170494203</v>
      </c>
      <c r="F63" s="5">
        <f t="shared" si="3"/>
        <v>0.14863911794061621</v>
      </c>
      <c r="G63" s="5">
        <f t="shared" si="4"/>
        <v>1680.8196048399998</v>
      </c>
    </row>
    <row r="64" spans="1:7" x14ac:dyDescent="0.25">
      <c r="A64" s="4">
        <v>37.5</v>
      </c>
      <c r="B64" s="4">
        <v>2</v>
      </c>
      <c r="C64" s="5">
        <f t="shared" si="0"/>
        <v>75</v>
      </c>
      <c r="D64" s="5">
        <f t="shared" si="1"/>
        <v>4</v>
      </c>
      <c r="E64" s="5">
        <f t="shared" si="2"/>
        <v>41.253484589322788</v>
      </c>
      <c r="F64" s="5">
        <f t="shared" si="3"/>
        <v>0.10009292238194102</v>
      </c>
      <c r="G64" s="5">
        <f t="shared" si="4"/>
        <v>1406.25</v>
      </c>
    </row>
    <row r="65" spans="1:7" x14ac:dyDescent="0.25">
      <c r="A65" s="4">
        <v>40</v>
      </c>
      <c r="B65" s="4">
        <v>2</v>
      </c>
      <c r="C65" s="5">
        <f t="shared" si="0"/>
        <v>80</v>
      </c>
      <c r="D65" s="5">
        <f t="shared" si="1"/>
        <v>4</v>
      </c>
      <c r="E65" s="5">
        <f t="shared" si="2"/>
        <v>41.253484589322788</v>
      </c>
      <c r="F65" s="5">
        <f t="shared" si="3"/>
        <v>3.1337114733069701E-2</v>
      </c>
      <c r="G65" s="5">
        <f t="shared" si="4"/>
        <v>1600</v>
      </c>
    </row>
    <row r="66" spans="1:7" x14ac:dyDescent="0.25">
      <c r="A66" s="4">
        <v>36.4</v>
      </c>
      <c r="B66" s="4">
        <v>2.4</v>
      </c>
      <c r="C66" s="5">
        <f t="shared" si="0"/>
        <v>87.36</v>
      </c>
      <c r="D66" s="5">
        <f t="shared" si="1"/>
        <v>5.76</v>
      </c>
      <c r="E66" s="5">
        <f t="shared" si="2"/>
        <v>39.439324183943192</v>
      </c>
      <c r="F66" s="5">
        <f t="shared" si="3"/>
        <v>8.3497917141296535E-2</v>
      </c>
      <c r="G66" s="5">
        <f t="shared" si="4"/>
        <v>1324.9599999999998</v>
      </c>
    </row>
    <row r="67" spans="1:7" x14ac:dyDescent="0.25">
      <c r="A67" s="4">
        <v>33.6</v>
      </c>
      <c r="B67" s="4">
        <v>2.4</v>
      </c>
      <c r="C67" s="5">
        <f t="shared" ref="C67:C130" si="5">A67*B67</f>
        <v>80.64</v>
      </c>
      <c r="D67" s="5">
        <f t="shared" ref="D67:D130" si="6">B67^2</f>
        <v>5.76</v>
      </c>
      <c r="E67" s="5">
        <f t="shared" ref="E67:E130" si="7">$J$13+($J$12*B67)</f>
        <v>39.439324183943192</v>
      </c>
      <c r="F67" s="5">
        <f t="shared" ref="F67:F130" si="8">ABS(A67-E67)/A67</f>
        <v>0.17378941023640448</v>
      </c>
      <c r="G67" s="5">
        <f t="shared" ref="G67:G130" si="9">A67^2</f>
        <v>1128.96</v>
      </c>
    </row>
    <row r="68" spans="1:7" x14ac:dyDescent="0.25">
      <c r="A68" s="4">
        <v>27.471</v>
      </c>
      <c r="B68" s="4">
        <v>4.2</v>
      </c>
      <c r="C68" s="5">
        <f t="shared" si="5"/>
        <v>115.37820000000001</v>
      </c>
      <c r="D68" s="5">
        <f t="shared" si="6"/>
        <v>17.64</v>
      </c>
      <c r="E68" s="5">
        <f t="shared" si="7"/>
        <v>31.275602359735014</v>
      </c>
      <c r="F68" s="5">
        <f t="shared" si="8"/>
        <v>0.13849522622893284</v>
      </c>
      <c r="G68" s="5">
        <f t="shared" si="9"/>
        <v>754.65584100000001</v>
      </c>
    </row>
    <row r="69" spans="1:7" x14ac:dyDescent="0.25">
      <c r="A69" s="4">
        <v>23.6523</v>
      </c>
      <c r="B69" s="4">
        <v>5.9</v>
      </c>
      <c r="C69" s="5">
        <f t="shared" si="5"/>
        <v>139.54857000000001</v>
      </c>
      <c r="D69" s="5">
        <f t="shared" si="6"/>
        <v>34.81</v>
      </c>
      <c r="E69" s="5">
        <f t="shared" si="7"/>
        <v>23.565420636871735</v>
      </c>
      <c r="F69" s="5">
        <f t="shared" si="8"/>
        <v>3.6731887862180399E-3</v>
      </c>
      <c r="G69" s="5">
        <f t="shared" si="9"/>
        <v>559.43129528999998</v>
      </c>
    </row>
    <row r="70" spans="1:7" x14ac:dyDescent="0.25">
      <c r="A70" s="4">
        <v>27.2408</v>
      </c>
      <c r="B70" s="4">
        <v>5.9</v>
      </c>
      <c r="C70" s="5">
        <f t="shared" si="5"/>
        <v>160.72072</v>
      </c>
      <c r="D70" s="5">
        <f t="shared" si="6"/>
        <v>34.81</v>
      </c>
      <c r="E70" s="5">
        <f t="shared" si="7"/>
        <v>23.565420636871735</v>
      </c>
      <c r="F70" s="5">
        <f t="shared" si="8"/>
        <v>0.13492185850372473</v>
      </c>
      <c r="G70" s="5">
        <f t="shared" si="9"/>
        <v>742.06118463999996</v>
      </c>
    </row>
    <row r="71" spans="1:7" x14ac:dyDescent="0.25">
      <c r="A71" s="4">
        <v>22.925799999999999</v>
      </c>
      <c r="B71" s="4">
        <v>5.9</v>
      </c>
      <c r="C71" s="5">
        <f t="shared" si="5"/>
        <v>135.26222000000001</v>
      </c>
      <c r="D71" s="5">
        <f t="shared" si="6"/>
        <v>34.81</v>
      </c>
      <c r="E71" s="5">
        <f t="shared" si="7"/>
        <v>23.565420636871735</v>
      </c>
      <c r="F71" s="5">
        <f t="shared" si="8"/>
        <v>2.7899599441316619E-2</v>
      </c>
      <c r="G71" s="5">
        <f t="shared" si="9"/>
        <v>525.59230563999995</v>
      </c>
    </row>
    <row r="72" spans="1:7" x14ac:dyDescent="0.25">
      <c r="A72" s="4">
        <v>24.6983</v>
      </c>
      <c r="B72" s="4">
        <v>5.9</v>
      </c>
      <c r="C72" s="5">
        <f t="shared" si="5"/>
        <v>145.71997000000002</v>
      </c>
      <c r="D72" s="5">
        <f t="shared" si="6"/>
        <v>34.81</v>
      </c>
      <c r="E72" s="5">
        <f t="shared" si="7"/>
        <v>23.565420636871735</v>
      </c>
      <c r="F72" s="5">
        <f t="shared" si="8"/>
        <v>4.586871821656812E-2</v>
      </c>
      <c r="G72" s="5">
        <f t="shared" si="9"/>
        <v>610.00602288999994</v>
      </c>
    </row>
    <row r="73" spans="1:7" x14ac:dyDescent="0.25">
      <c r="A73" s="4">
        <v>26.1157</v>
      </c>
      <c r="B73" s="4">
        <v>4.3</v>
      </c>
      <c r="C73" s="5">
        <f t="shared" si="5"/>
        <v>112.29751</v>
      </c>
      <c r="D73" s="5">
        <f t="shared" si="6"/>
        <v>18.489999999999998</v>
      </c>
      <c r="E73" s="5">
        <f t="shared" si="7"/>
        <v>30.822062258390115</v>
      </c>
      <c r="F73" s="5">
        <f t="shared" si="8"/>
        <v>0.1802119896610129</v>
      </c>
      <c r="G73" s="5">
        <f t="shared" si="9"/>
        <v>682.02978648999999</v>
      </c>
    </row>
    <row r="74" spans="1:7" x14ac:dyDescent="0.25">
      <c r="A74" s="4">
        <v>32.880800000000001</v>
      </c>
      <c r="B74" s="4">
        <v>5</v>
      </c>
      <c r="C74" s="5">
        <f t="shared" si="5"/>
        <v>164.404</v>
      </c>
      <c r="D74" s="5">
        <f t="shared" si="6"/>
        <v>25</v>
      </c>
      <c r="E74" s="5">
        <f t="shared" si="7"/>
        <v>27.647281548975826</v>
      </c>
      <c r="F74" s="5">
        <f t="shared" si="8"/>
        <v>0.15916639653001674</v>
      </c>
      <c r="G74" s="5">
        <f t="shared" si="9"/>
        <v>1081.14700864</v>
      </c>
    </row>
    <row r="75" spans="1:7" x14ac:dyDescent="0.25">
      <c r="A75" s="4">
        <v>30.337800000000001</v>
      </c>
      <c r="B75" s="4">
        <v>5</v>
      </c>
      <c r="C75" s="5">
        <f t="shared" si="5"/>
        <v>151.68900000000002</v>
      </c>
      <c r="D75" s="5">
        <f t="shared" si="6"/>
        <v>25</v>
      </c>
      <c r="E75" s="5">
        <f t="shared" si="7"/>
        <v>27.647281548975826</v>
      </c>
      <c r="F75" s="5">
        <f t="shared" si="8"/>
        <v>8.8685351311702729E-2</v>
      </c>
      <c r="G75" s="5">
        <f t="shared" si="9"/>
        <v>920.38210884000011</v>
      </c>
    </row>
    <row r="76" spans="1:7" x14ac:dyDescent="0.25">
      <c r="A76" s="4">
        <v>30.802700000000002</v>
      </c>
      <c r="B76" s="4">
        <v>5</v>
      </c>
      <c r="C76" s="5">
        <f t="shared" si="5"/>
        <v>154.01350000000002</v>
      </c>
      <c r="D76" s="5">
        <f t="shared" si="6"/>
        <v>25</v>
      </c>
      <c r="E76" s="5">
        <f t="shared" si="7"/>
        <v>27.647281548975826</v>
      </c>
      <c r="F76" s="5">
        <f t="shared" si="8"/>
        <v>0.10243967090625741</v>
      </c>
      <c r="G76" s="5">
        <f t="shared" si="9"/>
        <v>948.80632729000013</v>
      </c>
    </row>
    <row r="77" spans="1:7" x14ac:dyDescent="0.25">
      <c r="A77" s="4">
        <v>31.6</v>
      </c>
      <c r="B77" s="4">
        <v>4.3</v>
      </c>
      <c r="C77" s="5">
        <f t="shared" si="5"/>
        <v>135.88</v>
      </c>
      <c r="D77" s="5">
        <f t="shared" si="6"/>
        <v>18.489999999999998</v>
      </c>
      <c r="E77" s="5">
        <f t="shared" si="7"/>
        <v>30.822062258390115</v>
      </c>
      <c r="F77" s="5">
        <f t="shared" si="8"/>
        <v>2.4618282962338166E-2</v>
      </c>
      <c r="G77" s="5">
        <f t="shared" si="9"/>
        <v>998.56000000000006</v>
      </c>
    </row>
    <row r="78" spans="1:7" x14ac:dyDescent="0.25">
      <c r="A78" s="4">
        <v>35.5</v>
      </c>
      <c r="B78" s="4">
        <v>3.5</v>
      </c>
      <c r="C78" s="5">
        <f t="shared" si="5"/>
        <v>124.25</v>
      </c>
      <c r="D78" s="5">
        <f t="shared" si="6"/>
        <v>12.25</v>
      </c>
      <c r="E78" s="5">
        <f t="shared" si="7"/>
        <v>34.450383069149304</v>
      </c>
      <c r="F78" s="5">
        <f t="shared" si="8"/>
        <v>2.9566674108470321E-2</v>
      </c>
      <c r="G78" s="5">
        <f t="shared" si="9"/>
        <v>1260.25</v>
      </c>
    </row>
    <row r="79" spans="1:7" x14ac:dyDescent="0.25">
      <c r="A79" s="4">
        <v>51.655500000000004</v>
      </c>
      <c r="B79" s="4">
        <v>1.6</v>
      </c>
      <c r="C79" s="5">
        <f t="shared" si="5"/>
        <v>82.648800000000008</v>
      </c>
      <c r="D79" s="5">
        <f t="shared" si="6"/>
        <v>2.5600000000000005</v>
      </c>
      <c r="E79" s="5">
        <f t="shared" si="7"/>
        <v>43.067644994702377</v>
      </c>
      <c r="F79" s="5">
        <f t="shared" si="8"/>
        <v>0.16625248047734753</v>
      </c>
      <c r="G79" s="5">
        <f t="shared" si="9"/>
        <v>2668.2906802500002</v>
      </c>
    </row>
    <row r="80" spans="1:7" x14ac:dyDescent="0.25">
      <c r="A80" s="4">
        <v>47.202500000000001</v>
      </c>
      <c r="B80" s="4">
        <v>1.6</v>
      </c>
      <c r="C80" s="5">
        <f t="shared" si="5"/>
        <v>75.524000000000001</v>
      </c>
      <c r="D80" s="5">
        <f t="shared" si="6"/>
        <v>2.5600000000000005</v>
      </c>
      <c r="E80" s="5">
        <f t="shared" si="7"/>
        <v>43.067644994702377</v>
      </c>
      <c r="F80" s="5">
        <f t="shared" si="8"/>
        <v>8.7598220545471603E-2</v>
      </c>
      <c r="G80" s="5">
        <f t="shared" si="9"/>
        <v>2228.0760062499999</v>
      </c>
    </row>
    <row r="81" spans="1:7" x14ac:dyDescent="0.25">
      <c r="A81" s="4">
        <v>52</v>
      </c>
      <c r="B81" s="4">
        <v>1.6</v>
      </c>
      <c r="C81" s="5">
        <f t="shared" si="5"/>
        <v>83.2</v>
      </c>
      <c r="D81" s="5">
        <f t="shared" si="6"/>
        <v>2.5600000000000005</v>
      </c>
      <c r="E81" s="5">
        <f t="shared" si="7"/>
        <v>43.067644994702377</v>
      </c>
      <c r="F81" s="5">
        <f t="shared" si="8"/>
        <v>0.17177605779418506</v>
      </c>
      <c r="G81" s="5">
        <f t="shared" si="9"/>
        <v>2704</v>
      </c>
    </row>
    <row r="82" spans="1:7" x14ac:dyDescent="0.25">
      <c r="A82" s="4">
        <v>47.202500000000001</v>
      </c>
      <c r="B82" s="4">
        <v>1.6</v>
      </c>
      <c r="C82" s="5">
        <f t="shared" si="5"/>
        <v>75.524000000000001</v>
      </c>
      <c r="D82" s="5">
        <f t="shared" si="6"/>
        <v>2.5600000000000005</v>
      </c>
      <c r="E82" s="5">
        <f t="shared" si="7"/>
        <v>43.067644994702377</v>
      </c>
      <c r="F82" s="5">
        <f t="shared" si="8"/>
        <v>8.7598220545471603E-2</v>
      </c>
      <c r="G82" s="5">
        <f t="shared" si="9"/>
        <v>2228.0760062499999</v>
      </c>
    </row>
    <row r="83" spans="1:7" x14ac:dyDescent="0.25">
      <c r="A83" s="4">
        <v>44.571399999999997</v>
      </c>
      <c r="B83" s="4">
        <v>1.6</v>
      </c>
      <c r="C83" s="5">
        <f t="shared" si="5"/>
        <v>71.314239999999998</v>
      </c>
      <c r="D83" s="5">
        <f t="shared" si="6"/>
        <v>2.5600000000000005</v>
      </c>
      <c r="E83" s="5">
        <f t="shared" si="7"/>
        <v>43.067644994702377</v>
      </c>
      <c r="F83" s="5">
        <f t="shared" si="8"/>
        <v>3.3738114694571414E-2</v>
      </c>
      <c r="G83" s="5">
        <f t="shared" si="9"/>
        <v>1986.6096979599997</v>
      </c>
    </row>
    <row r="84" spans="1:7" x14ac:dyDescent="0.25">
      <c r="A84" s="4">
        <v>47.7592</v>
      </c>
      <c r="B84" s="4">
        <v>1.6</v>
      </c>
      <c r="C84" s="5">
        <f t="shared" si="5"/>
        <v>76.414720000000003</v>
      </c>
      <c r="D84" s="5">
        <f t="shared" si="6"/>
        <v>2.5600000000000005</v>
      </c>
      <c r="E84" s="5">
        <f t="shared" si="7"/>
        <v>43.067644994702377</v>
      </c>
      <c r="F84" s="5">
        <f t="shared" si="8"/>
        <v>9.8233534173470721E-2</v>
      </c>
      <c r="G84" s="5">
        <f t="shared" si="9"/>
        <v>2280.9411846399998</v>
      </c>
    </row>
    <row r="85" spans="1:7" x14ac:dyDescent="0.25">
      <c r="A85" s="4">
        <v>44.571399999999997</v>
      </c>
      <c r="B85" s="4">
        <v>1.6</v>
      </c>
      <c r="C85" s="5">
        <f t="shared" si="5"/>
        <v>71.314239999999998</v>
      </c>
      <c r="D85" s="5">
        <f t="shared" si="6"/>
        <v>2.5600000000000005</v>
      </c>
      <c r="E85" s="5">
        <f t="shared" si="7"/>
        <v>43.067644994702377</v>
      </c>
      <c r="F85" s="5">
        <f t="shared" si="8"/>
        <v>3.3738114694571414E-2</v>
      </c>
      <c r="G85" s="5">
        <f t="shared" si="9"/>
        <v>1986.6096979599997</v>
      </c>
    </row>
    <row r="86" spans="1:7" x14ac:dyDescent="0.25">
      <c r="A86" s="4">
        <v>47.7592</v>
      </c>
      <c r="B86" s="4">
        <v>1.6</v>
      </c>
      <c r="C86" s="5">
        <f t="shared" si="5"/>
        <v>76.414720000000003</v>
      </c>
      <c r="D86" s="5">
        <f t="shared" si="6"/>
        <v>2.5600000000000005</v>
      </c>
      <c r="E86" s="5">
        <f t="shared" si="7"/>
        <v>43.067644994702377</v>
      </c>
      <c r="F86" s="5">
        <f t="shared" si="8"/>
        <v>9.8233534173470721E-2</v>
      </c>
      <c r="G86" s="5">
        <f t="shared" si="9"/>
        <v>2280.9411846399998</v>
      </c>
    </row>
    <row r="87" spans="1:7" x14ac:dyDescent="0.25">
      <c r="A87" s="4">
        <v>46.5047</v>
      </c>
      <c r="B87" s="4">
        <v>1.6</v>
      </c>
      <c r="C87" s="5">
        <f t="shared" si="5"/>
        <v>74.407520000000005</v>
      </c>
      <c r="D87" s="5">
        <f t="shared" si="6"/>
        <v>2.5600000000000005</v>
      </c>
      <c r="E87" s="5">
        <f t="shared" si="7"/>
        <v>43.067644994702377</v>
      </c>
      <c r="F87" s="5">
        <f t="shared" si="8"/>
        <v>7.3907691164497843E-2</v>
      </c>
      <c r="G87" s="5">
        <f t="shared" si="9"/>
        <v>2162.6871220899998</v>
      </c>
    </row>
    <row r="88" spans="1:7" x14ac:dyDescent="0.25">
      <c r="A88" s="4">
        <v>46.5047</v>
      </c>
      <c r="B88" s="4">
        <v>1.6</v>
      </c>
      <c r="C88" s="5">
        <f t="shared" si="5"/>
        <v>74.407520000000005</v>
      </c>
      <c r="D88" s="5">
        <f t="shared" si="6"/>
        <v>2.5600000000000005</v>
      </c>
      <c r="E88" s="5">
        <f t="shared" si="7"/>
        <v>43.067644994702377</v>
      </c>
      <c r="F88" s="5">
        <f t="shared" si="8"/>
        <v>7.3907691164497843E-2</v>
      </c>
      <c r="G88" s="5">
        <f t="shared" si="9"/>
        <v>2162.6871220899998</v>
      </c>
    </row>
    <row r="89" spans="1:7" x14ac:dyDescent="0.25">
      <c r="A89" s="4">
        <v>36.262799999999999</v>
      </c>
      <c r="B89" s="4">
        <v>2.4</v>
      </c>
      <c r="C89" s="5">
        <f t="shared" si="5"/>
        <v>87.030719999999988</v>
      </c>
      <c r="D89" s="5">
        <f t="shared" si="6"/>
        <v>5.76</v>
      </c>
      <c r="E89" s="5">
        <f t="shared" si="7"/>
        <v>39.439324183943192</v>
      </c>
      <c r="F89" s="5">
        <f t="shared" si="8"/>
        <v>8.7597322433546052E-2</v>
      </c>
      <c r="G89" s="5">
        <f t="shared" si="9"/>
        <v>1314.9906638399998</v>
      </c>
    </row>
    <row r="90" spans="1:7" x14ac:dyDescent="0.25">
      <c r="A90" s="4">
        <v>33.200000000000003</v>
      </c>
      <c r="B90" s="4">
        <v>3.8</v>
      </c>
      <c r="C90" s="5">
        <f t="shared" si="5"/>
        <v>126.16000000000001</v>
      </c>
      <c r="D90" s="5">
        <f t="shared" si="6"/>
        <v>14.44</v>
      </c>
      <c r="E90" s="5">
        <f t="shared" si="7"/>
        <v>33.089762765114614</v>
      </c>
      <c r="F90" s="5">
        <f t="shared" si="8"/>
        <v>3.320398641126176E-3</v>
      </c>
      <c r="G90" s="5">
        <f t="shared" si="9"/>
        <v>1102.2400000000002</v>
      </c>
    </row>
    <row r="91" spans="1:7" x14ac:dyDescent="0.25">
      <c r="A91" s="4">
        <v>35.242699999999999</v>
      </c>
      <c r="B91" s="4">
        <v>3.6</v>
      </c>
      <c r="C91" s="5">
        <f t="shared" si="5"/>
        <v>126.87372000000001</v>
      </c>
      <c r="D91" s="5">
        <f t="shared" si="6"/>
        <v>12.96</v>
      </c>
      <c r="E91" s="5">
        <f t="shared" si="7"/>
        <v>33.996842967804412</v>
      </c>
      <c r="F91" s="5">
        <f t="shared" si="8"/>
        <v>3.5350782777584792E-2</v>
      </c>
      <c r="G91" s="5">
        <f t="shared" si="9"/>
        <v>1242.04790329</v>
      </c>
    </row>
    <row r="92" spans="1:7" x14ac:dyDescent="0.25">
      <c r="A92" s="4">
        <v>37.690800000000003</v>
      </c>
      <c r="B92" s="4">
        <v>3.6</v>
      </c>
      <c r="C92" s="5">
        <f t="shared" si="5"/>
        <v>135.68688</v>
      </c>
      <c r="D92" s="5">
        <f t="shared" si="6"/>
        <v>12.96</v>
      </c>
      <c r="E92" s="5">
        <f t="shared" si="7"/>
        <v>33.996842967804412</v>
      </c>
      <c r="F92" s="5">
        <f t="shared" si="8"/>
        <v>9.8006861944973073E-2</v>
      </c>
      <c r="G92" s="5">
        <f t="shared" si="9"/>
        <v>1420.5964046400002</v>
      </c>
    </row>
    <row r="93" spans="1:7" x14ac:dyDescent="0.25">
      <c r="A93" s="4">
        <v>34.875399999999999</v>
      </c>
      <c r="B93" s="4">
        <v>3.6</v>
      </c>
      <c r="C93" s="5">
        <f t="shared" si="5"/>
        <v>125.55144</v>
      </c>
      <c r="D93" s="5">
        <f t="shared" si="6"/>
        <v>12.96</v>
      </c>
      <c r="E93" s="5">
        <f t="shared" si="7"/>
        <v>33.996842967804412</v>
      </c>
      <c r="F93" s="5">
        <f t="shared" si="8"/>
        <v>2.5191310556885008E-2</v>
      </c>
      <c r="G93" s="5">
        <f t="shared" si="9"/>
        <v>1216.2935251599999</v>
      </c>
    </row>
    <row r="94" spans="1:7" x14ac:dyDescent="0.25">
      <c r="A94" s="4">
        <v>36.756300000000003</v>
      </c>
      <c r="B94" s="4">
        <v>3.6</v>
      </c>
      <c r="C94" s="5">
        <f t="shared" si="5"/>
        <v>132.32268000000002</v>
      </c>
      <c r="D94" s="5">
        <f t="shared" si="6"/>
        <v>12.96</v>
      </c>
      <c r="E94" s="5">
        <f t="shared" si="7"/>
        <v>33.996842967804412</v>
      </c>
      <c r="F94" s="5">
        <f t="shared" si="8"/>
        <v>7.5074396285686837E-2</v>
      </c>
      <c r="G94" s="5">
        <f t="shared" si="9"/>
        <v>1351.0255896900003</v>
      </c>
    </row>
    <row r="95" spans="1:7" x14ac:dyDescent="0.25">
      <c r="A95" s="4">
        <v>34.875399999999999</v>
      </c>
      <c r="B95" s="4">
        <v>3.6</v>
      </c>
      <c r="C95" s="5">
        <f t="shared" si="5"/>
        <v>125.55144</v>
      </c>
      <c r="D95" s="5">
        <f t="shared" si="6"/>
        <v>12.96</v>
      </c>
      <c r="E95" s="5">
        <f t="shared" si="7"/>
        <v>33.996842967804412</v>
      </c>
      <c r="F95" s="5">
        <f t="shared" si="8"/>
        <v>2.5191310556885008E-2</v>
      </c>
      <c r="G95" s="5">
        <f t="shared" si="9"/>
        <v>1216.2935251599999</v>
      </c>
    </row>
    <row r="96" spans="1:7" x14ac:dyDescent="0.25">
      <c r="A96" s="4">
        <v>36.439500000000002</v>
      </c>
      <c r="B96" s="4">
        <v>3.6</v>
      </c>
      <c r="C96" s="5">
        <f t="shared" si="5"/>
        <v>131.18220000000002</v>
      </c>
      <c r="D96" s="5">
        <f t="shared" si="6"/>
        <v>12.96</v>
      </c>
      <c r="E96" s="5">
        <f t="shared" si="7"/>
        <v>33.996842967804412</v>
      </c>
      <c r="F96" s="5">
        <f t="shared" si="8"/>
        <v>6.7033220329466389E-2</v>
      </c>
      <c r="G96" s="5">
        <f t="shared" si="9"/>
        <v>1327.8371602500001</v>
      </c>
    </row>
    <row r="97" spans="1:7" x14ac:dyDescent="0.25">
      <c r="A97" s="4">
        <v>34.875399999999999</v>
      </c>
      <c r="B97" s="4">
        <v>3.6</v>
      </c>
      <c r="C97" s="5">
        <f t="shared" si="5"/>
        <v>125.55144</v>
      </c>
      <c r="D97" s="5">
        <f t="shared" si="6"/>
        <v>12.96</v>
      </c>
      <c r="E97" s="5">
        <f t="shared" si="7"/>
        <v>33.996842967804412</v>
      </c>
      <c r="F97" s="5">
        <f t="shared" si="8"/>
        <v>2.5191310556885008E-2</v>
      </c>
      <c r="G97" s="5">
        <f t="shared" si="9"/>
        <v>1216.2935251599999</v>
      </c>
    </row>
    <row r="98" spans="1:7" x14ac:dyDescent="0.25">
      <c r="A98" s="4">
        <v>36.439500000000002</v>
      </c>
      <c r="B98" s="4">
        <v>3.6</v>
      </c>
      <c r="C98" s="5">
        <f t="shared" si="5"/>
        <v>131.18220000000002</v>
      </c>
      <c r="D98" s="5">
        <f t="shared" si="6"/>
        <v>12.96</v>
      </c>
      <c r="E98" s="5">
        <f t="shared" si="7"/>
        <v>33.996842967804412</v>
      </c>
      <c r="F98" s="5">
        <f t="shared" si="8"/>
        <v>6.7033220329466389E-2</v>
      </c>
      <c r="G98" s="5">
        <f t="shared" si="9"/>
        <v>1327.8371602500001</v>
      </c>
    </row>
    <row r="99" spans="1:7" x14ac:dyDescent="0.25">
      <c r="A99" s="4">
        <v>34.514800000000001</v>
      </c>
      <c r="B99" s="4">
        <v>3.8</v>
      </c>
      <c r="C99" s="5">
        <f t="shared" si="5"/>
        <v>131.15624</v>
      </c>
      <c r="D99" s="5">
        <f t="shared" si="6"/>
        <v>14.44</v>
      </c>
      <c r="E99" s="5">
        <f t="shared" si="7"/>
        <v>33.089762765114614</v>
      </c>
      <c r="F99" s="5">
        <f t="shared" si="8"/>
        <v>4.1287715266650454E-2</v>
      </c>
      <c r="G99" s="5">
        <f t="shared" si="9"/>
        <v>1191.2714190400002</v>
      </c>
    </row>
    <row r="100" spans="1:7" x14ac:dyDescent="0.25">
      <c r="A100" s="4">
        <v>36.012999999999998</v>
      </c>
      <c r="B100" s="4">
        <v>3.8</v>
      </c>
      <c r="C100" s="5">
        <f t="shared" si="5"/>
        <v>136.84939999999997</v>
      </c>
      <c r="D100" s="5">
        <f t="shared" si="6"/>
        <v>14.44</v>
      </c>
      <c r="E100" s="5">
        <f t="shared" si="7"/>
        <v>33.089762765114614</v>
      </c>
      <c r="F100" s="5">
        <f t="shared" si="8"/>
        <v>8.117172229154429E-2</v>
      </c>
      <c r="G100" s="5">
        <f t="shared" si="9"/>
        <v>1296.9361689999998</v>
      </c>
    </row>
    <row r="101" spans="1:7" x14ac:dyDescent="0.25">
      <c r="A101" s="4">
        <v>34.514800000000001</v>
      </c>
      <c r="B101" s="4">
        <v>3.8</v>
      </c>
      <c r="C101" s="5">
        <f t="shared" si="5"/>
        <v>131.15624</v>
      </c>
      <c r="D101" s="5">
        <f t="shared" si="6"/>
        <v>14.44</v>
      </c>
      <c r="E101" s="5">
        <f t="shared" si="7"/>
        <v>33.089762765114614</v>
      </c>
      <c r="F101" s="5">
        <f t="shared" si="8"/>
        <v>4.1287715266650454E-2</v>
      </c>
      <c r="G101" s="5">
        <f t="shared" si="9"/>
        <v>1191.2714190400002</v>
      </c>
    </row>
    <row r="102" spans="1:7" x14ac:dyDescent="0.25">
      <c r="A102" s="4">
        <v>37.076900000000002</v>
      </c>
      <c r="B102" s="4">
        <v>3.8</v>
      </c>
      <c r="C102" s="5">
        <f t="shared" si="5"/>
        <v>140.89222000000001</v>
      </c>
      <c r="D102" s="5">
        <f t="shared" si="6"/>
        <v>14.44</v>
      </c>
      <c r="E102" s="5">
        <f t="shared" si="7"/>
        <v>33.089762765114614</v>
      </c>
      <c r="F102" s="5">
        <f t="shared" si="8"/>
        <v>0.10753696330829675</v>
      </c>
      <c r="G102" s="5">
        <f t="shared" si="9"/>
        <v>1374.6965136100002</v>
      </c>
    </row>
    <row r="103" spans="1:7" x14ac:dyDescent="0.25">
      <c r="A103" s="4">
        <v>34.514800000000001</v>
      </c>
      <c r="B103" s="4">
        <v>3.8</v>
      </c>
      <c r="C103" s="5">
        <f t="shared" si="5"/>
        <v>131.15624</v>
      </c>
      <c r="D103" s="5">
        <f t="shared" si="6"/>
        <v>14.44</v>
      </c>
      <c r="E103" s="5">
        <f t="shared" si="7"/>
        <v>33.089762765114614</v>
      </c>
      <c r="F103" s="5">
        <f t="shared" si="8"/>
        <v>4.1287715266650454E-2</v>
      </c>
      <c r="G103" s="5">
        <f t="shared" si="9"/>
        <v>1191.2714190400002</v>
      </c>
    </row>
    <row r="104" spans="1:7" x14ac:dyDescent="0.25">
      <c r="A104" s="4">
        <v>37.076900000000002</v>
      </c>
      <c r="B104" s="4">
        <v>3.8</v>
      </c>
      <c r="C104" s="5">
        <f t="shared" si="5"/>
        <v>140.89222000000001</v>
      </c>
      <c r="D104" s="5">
        <f t="shared" si="6"/>
        <v>14.44</v>
      </c>
      <c r="E104" s="5">
        <f t="shared" si="7"/>
        <v>33.089762765114614</v>
      </c>
      <c r="F104" s="5">
        <f t="shared" si="8"/>
        <v>0.10753696330829675</v>
      </c>
      <c r="G104" s="5">
        <f t="shared" si="9"/>
        <v>1374.6965136100002</v>
      </c>
    </row>
    <row r="105" spans="1:7" x14ac:dyDescent="0.25">
      <c r="A105" s="4">
        <v>35.242699999999999</v>
      </c>
      <c r="B105" s="4">
        <v>3.6</v>
      </c>
      <c r="C105" s="5">
        <f t="shared" si="5"/>
        <v>126.87372000000001</v>
      </c>
      <c r="D105" s="5">
        <f t="shared" si="6"/>
        <v>12.96</v>
      </c>
      <c r="E105" s="5">
        <f t="shared" si="7"/>
        <v>33.996842967804412</v>
      </c>
      <c r="F105" s="5">
        <f t="shared" si="8"/>
        <v>3.5350782777584792E-2</v>
      </c>
      <c r="G105" s="5">
        <f t="shared" si="9"/>
        <v>1242.04790329</v>
      </c>
    </row>
    <row r="106" spans="1:7" x14ac:dyDescent="0.25">
      <c r="A106" s="4">
        <v>37.690800000000003</v>
      </c>
      <c r="B106" s="4">
        <v>3.6</v>
      </c>
      <c r="C106" s="5">
        <f t="shared" si="5"/>
        <v>135.68688</v>
      </c>
      <c r="D106" s="5">
        <f t="shared" si="6"/>
        <v>12.96</v>
      </c>
      <c r="E106" s="5">
        <f t="shared" si="7"/>
        <v>33.996842967804412</v>
      </c>
      <c r="F106" s="5">
        <f t="shared" si="8"/>
        <v>9.8006861944973073E-2</v>
      </c>
      <c r="G106" s="5">
        <f t="shared" si="9"/>
        <v>1420.5964046400002</v>
      </c>
    </row>
    <row r="107" spans="1:7" x14ac:dyDescent="0.25">
      <c r="A107" s="4">
        <v>35.359400000000001</v>
      </c>
      <c r="B107" s="4">
        <v>3.8</v>
      </c>
      <c r="C107" s="5">
        <f t="shared" si="5"/>
        <v>134.36572000000001</v>
      </c>
      <c r="D107" s="5">
        <f t="shared" si="6"/>
        <v>14.44</v>
      </c>
      <c r="E107" s="5">
        <f t="shared" si="7"/>
        <v>33.089762765114614</v>
      </c>
      <c r="F107" s="5">
        <f t="shared" si="8"/>
        <v>6.4187662541937557E-2</v>
      </c>
      <c r="G107" s="5">
        <f t="shared" si="9"/>
        <v>1250.2871683600001</v>
      </c>
    </row>
    <row r="108" spans="1:7" x14ac:dyDescent="0.25">
      <c r="A108" s="4">
        <v>36.934699999999999</v>
      </c>
      <c r="B108" s="4">
        <v>3.8</v>
      </c>
      <c r="C108" s="5">
        <f t="shared" si="5"/>
        <v>140.35185999999999</v>
      </c>
      <c r="D108" s="5">
        <f t="shared" si="6"/>
        <v>14.44</v>
      </c>
      <c r="E108" s="5">
        <f t="shared" si="7"/>
        <v>33.089762765114614</v>
      </c>
      <c r="F108" s="5">
        <f t="shared" si="8"/>
        <v>0.10410094666764277</v>
      </c>
      <c r="G108" s="5">
        <f t="shared" si="9"/>
        <v>1364.17206409</v>
      </c>
    </row>
    <row r="109" spans="1:7" x14ac:dyDescent="0.25">
      <c r="A109" s="4">
        <v>36.934699999999999</v>
      </c>
      <c r="B109" s="4">
        <v>3.8</v>
      </c>
      <c r="C109" s="5">
        <f t="shared" si="5"/>
        <v>140.35185999999999</v>
      </c>
      <c r="D109" s="5">
        <f t="shared" si="6"/>
        <v>14.44</v>
      </c>
      <c r="E109" s="5">
        <f t="shared" si="7"/>
        <v>33.089762765114614</v>
      </c>
      <c r="F109" s="5">
        <f t="shared" si="8"/>
        <v>0.10410094666764277</v>
      </c>
      <c r="G109" s="5">
        <f t="shared" si="9"/>
        <v>1364.17206409</v>
      </c>
    </row>
    <row r="110" spans="1:7" x14ac:dyDescent="0.25">
      <c r="A110" s="4">
        <v>35.359400000000001</v>
      </c>
      <c r="B110" s="4">
        <v>3.8</v>
      </c>
      <c r="C110" s="5">
        <f t="shared" si="5"/>
        <v>134.36572000000001</v>
      </c>
      <c r="D110" s="5">
        <f t="shared" si="6"/>
        <v>14.44</v>
      </c>
      <c r="E110" s="5">
        <f t="shared" si="7"/>
        <v>33.089762765114614</v>
      </c>
      <c r="F110" s="5">
        <f t="shared" si="8"/>
        <v>6.4187662541937557E-2</v>
      </c>
      <c r="G110" s="5">
        <f t="shared" si="9"/>
        <v>1250.2871683600001</v>
      </c>
    </row>
    <row r="111" spans="1:7" x14ac:dyDescent="0.25">
      <c r="A111" s="4">
        <v>33.848199999999999</v>
      </c>
      <c r="B111" s="4">
        <v>3.8</v>
      </c>
      <c r="C111" s="5">
        <f t="shared" si="5"/>
        <v>128.62315999999998</v>
      </c>
      <c r="D111" s="5">
        <f t="shared" si="6"/>
        <v>14.44</v>
      </c>
      <c r="E111" s="5">
        <f t="shared" si="7"/>
        <v>33.089762765114614</v>
      </c>
      <c r="F111" s="5">
        <f t="shared" si="8"/>
        <v>2.2407018242783509E-2</v>
      </c>
      <c r="G111" s="5">
        <f t="shared" si="9"/>
        <v>1145.7006432399999</v>
      </c>
    </row>
    <row r="112" spans="1:7" x14ac:dyDescent="0.25">
      <c r="A112" s="4">
        <v>33.164900000000003</v>
      </c>
      <c r="B112" s="4">
        <v>3.8</v>
      </c>
      <c r="C112" s="5">
        <f t="shared" si="5"/>
        <v>126.02662000000001</v>
      </c>
      <c r="D112" s="5">
        <f t="shared" si="6"/>
        <v>14.44</v>
      </c>
      <c r="E112" s="5">
        <f t="shared" si="7"/>
        <v>33.089762765114614</v>
      </c>
      <c r="F112" s="5">
        <f t="shared" si="8"/>
        <v>2.2655649462349995E-3</v>
      </c>
      <c r="G112" s="5">
        <f t="shared" si="9"/>
        <v>1099.9105920100003</v>
      </c>
    </row>
    <row r="113" spans="1:7" x14ac:dyDescent="0.25">
      <c r="A113" s="4">
        <v>34.255000000000003</v>
      </c>
      <c r="B113" s="4">
        <v>3.8</v>
      </c>
      <c r="C113" s="5">
        <f t="shared" si="5"/>
        <v>130.16900000000001</v>
      </c>
      <c r="D113" s="5">
        <f t="shared" si="6"/>
        <v>14.44</v>
      </c>
      <c r="E113" s="5">
        <f t="shared" si="7"/>
        <v>33.089762765114614</v>
      </c>
      <c r="F113" s="5">
        <f t="shared" si="8"/>
        <v>3.4016559185093817E-2</v>
      </c>
      <c r="G113" s="5">
        <f t="shared" si="9"/>
        <v>1173.4050250000003</v>
      </c>
    </row>
    <row r="114" spans="1:7" x14ac:dyDescent="0.25">
      <c r="A114" s="4">
        <v>33.235700000000001</v>
      </c>
      <c r="B114" s="4">
        <v>3.8</v>
      </c>
      <c r="C114" s="5">
        <f t="shared" si="5"/>
        <v>126.29566</v>
      </c>
      <c r="D114" s="5">
        <f t="shared" si="6"/>
        <v>14.44</v>
      </c>
      <c r="E114" s="5">
        <f t="shared" si="7"/>
        <v>33.089762765114614</v>
      </c>
      <c r="F114" s="5">
        <f t="shared" si="8"/>
        <v>4.3909782217732007E-3</v>
      </c>
      <c r="G114" s="5">
        <f t="shared" si="9"/>
        <v>1104.6117544900001</v>
      </c>
    </row>
    <row r="115" spans="1:7" x14ac:dyDescent="0.25">
      <c r="A115" s="4">
        <v>33.848199999999999</v>
      </c>
      <c r="B115" s="4">
        <v>3.8</v>
      </c>
      <c r="C115" s="5">
        <f t="shared" si="5"/>
        <v>128.62315999999998</v>
      </c>
      <c r="D115" s="5">
        <f t="shared" si="6"/>
        <v>14.44</v>
      </c>
      <c r="E115" s="5">
        <f t="shared" si="7"/>
        <v>33.089762765114614</v>
      </c>
      <c r="F115" s="5">
        <f t="shared" si="8"/>
        <v>2.2407018242783509E-2</v>
      </c>
      <c r="G115" s="5">
        <f t="shared" si="9"/>
        <v>1145.7006432399999</v>
      </c>
    </row>
    <row r="116" spans="1:7" x14ac:dyDescent="0.25">
      <c r="A116" s="4">
        <v>34.255000000000003</v>
      </c>
      <c r="B116" s="4">
        <v>3.8</v>
      </c>
      <c r="C116" s="5">
        <f t="shared" si="5"/>
        <v>130.16900000000001</v>
      </c>
      <c r="D116" s="5">
        <f t="shared" si="6"/>
        <v>14.44</v>
      </c>
      <c r="E116" s="5">
        <f t="shared" si="7"/>
        <v>33.089762765114614</v>
      </c>
      <c r="F116" s="5">
        <f t="shared" si="8"/>
        <v>3.4016559185093817E-2</v>
      </c>
      <c r="G116" s="5">
        <f t="shared" si="9"/>
        <v>1173.4050250000003</v>
      </c>
    </row>
    <row r="117" spans="1:7" x14ac:dyDescent="0.25">
      <c r="A117" s="4">
        <v>39.726700000000001</v>
      </c>
      <c r="B117" s="4">
        <v>2.5</v>
      </c>
      <c r="C117" s="5">
        <f t="shared" si="5"/>
        <v>99.316749999999999</v>
      </c>
      <c r="D117" s="5">
        <f t="shared" si="6"/>
        <v>6.25</v>
      </c>
      <c r="E117" s="5">
        <f t="shared" si="7"/>
        <v>38.985784082598293</v>
      </c>
      <c r="F117" s="5">
        <f t="shared" si="8"/>
        <v>1.8650326289415122E-2</v>
      </c>
      <c r="G117" s="5">
        <f t="shared" si="9"/>
        <v>1578.21069289</v>
      </c>
    </row>
    <row r="118" spans="1:7" x14ac:dyDescent="0.25">
      <c r="A118" s="4">
        <v>26.620799999999999</v>
      </c>
      <c r="B118" s="4">
        <v>5.9</v>
      </c>
      <c r="C118" s="5">
        <f t="shared" si="5"/>
        <v>157.06272000000001</v>
      </c>
      <c r="D118" s="5">
        <f t="shared" si="6"/>
        <v>34.81</v>
      </c>
      <c r="E118" s="5">
        <f t="shared" si="7"/>
        <v>23.565420636871735</v>
      </c>
      <c r="F118" s="5">
        <f t="shared" si="8"/>
        <v>0.11477413763404044</v>
      </c>
      <c r="G118" s="5">
        <f t="shared" si="9"/>
        <v>708.66699263999999</v>
      </c>
    </row>
    <row r="119" spans="1:7" x14ac:dyDescent="0.25">
      <c r="A119" s="4">
        <v>42.774299999999997</v>
      </c>
      <c r="B119" s="4">
        <v>2</v>
      </c>
      <c r="C119" s="5">
        <f t="shared" si="5"/>
        <v>85.548599999999993</v>
      </c>
      <c r="D119" s="5">
        <f t="shared" si="6"/>
        <v>4</v>
      </c>
      <c r="E119" s="5">
        <f t="shared" si="7"/>
        <v>41.253484589322788</v>
      </c>
      <c r="F119" s="5">
        <f t="shared" si="8"/>
        <v>3.5554419608905548E-2</v>
      </c>
      <c r="G119" s="5">
        <f t="shared" si="9"/>
        <v>1829.6407404899996</v>
      </c>
    </row>
    <row r="120" spans="1:7" x14ac:dyDescent="0.25">
      <c r="A120" s="4">
        <v>37</v>
      </c>
      <c r="B120" s="4">
        <v>2</v>
      </c>
      <c r="C120" s="5">
        <f t="shared" si="5"/>
        <v>74</v>
      </c>
      <c r="D120" s="5">
        <f t="shared" si="6"/>
        <v>4</v>
      </c>
      <c r="E120" s="5">
        <f t="shared" si="7"/>
        <v>41.253484589322788</v>
      </c>
      <c r="F120" s="5">
        <f t="shared" si="8"/>
        <v>0.11495904295466995</v>
      </c>
      <c r="G120" s="5">
        <f t="shared" si="9"/>
        <v>1369</v>
      </c>
    </row>
    <row r="121" spans="1:7" x14ac:dyDescent="0.25">
      <c r="A121" s="4">
        <v>37.798900000000003</v>
      </c>
      <c r="B121" s="4">
        <v>2</v>
      </c>
      <c r="C121" s="5">
        <f t="shared" si="5"/>
        <v>75.597800000000007</v>
      </c>
      <c r="D121" s="5">
        <f t="shared" si="6"/>
        <v>4</v>
      </c>
      <c r="E121" s="5">
        <f t="shared" si="7"/>
        <v>41.253484589322788</v>
      </c>
      <c r="F121" s="5">
        <f t="shared" si="8"/>
        <v>9.139378630919906E-2</v>
      </c>
      <c r="G121" s="5">
        <f t="shared" si="9"/>
        <v>1428.7568412100002</v>
      </c>
    </row>
    <row r="122" spans="1:7" x14ac:dyDescent="0.25">
      <c r="A122" s="4">
        <v>42.575000000000003</v>
      </c>
      <c r="B122" s="4">
        <v>2</v>
      </c>
      <c r="C122" s="5">
        <f t="shared" si="5"/>
        <v>85.15</v>
      </c>
      <c r="D122" s="5">
        <f t="shared" si="6"/>
        <v>4</v>
      </c>
      <c r="E122" s="5">
        <f t="shared" si="7"/>
        <v>41.253484589322788</v>
      </c>
      <c r="F122" s="5">
        <f t="shared" si="8"/>
        <v>3.1039704302459531E-2</v>
      </c>
      <c r="G122" s="5">
        <f t="shared" si="9"/>
        <v>1812.6306250000002</v>
      </c>
    </row>
    <row r="123" spans="1:7" x14ac:dyDescent="0.25">
      <c r="A123" s="4">
        <v>36.200000000000003</v>
      </c>
      <c r="B123" s="4">
        <v>3.2</v>
      </c>
      <c r="C123" s="5">
        <f t="shared" si="5"/>
        <v>115.84000000000002</v>
      </c>
      <c r="D123" s="5">
        <f t="shared" si="6"/>
        <v>10.240000000000002</v>
      </c>
      <c r="E123" s="5">
        <f t="shared" si="7"/>
        <v>35.811003373184001</v>
      </c>
      <c r="F123" s="5">
        <f t="shared" si="8"/>
        <v>1.0745763171712771E-2</v>
      </c>
      <c r="G123" s="5">
        <f t="shared" si="9"/>
        <v>1310.4400000000003</v>
      </c>
    </row>
    <row r="124" spans="1:7" x14ac:dyDescent="0.25">
      <c r="A124" s="4">
        <v>31</v>
      </c>
      <c r="B124" s="4">
        <v>4.2</v>
      </c>
      <c r="C124" s="5">
        <f t="shared" si="5"/>
        <v>130.20000000000002</v>
      </c>
      <c r="D124" s="5">
        <f t="shared" si="6"/>
        <v>17.64</v>
      </c>
      <c r="E124" s="5">
        <f t="shared" si="7"/>
        <v>31.275602359735014</v>
      </c>
      <c r="F124" s="5">
        <f t="shared" si="8"/>
        <v>8.8903987011294955E-3</v>
      </c>
      <c r="G124" s="5">
        <f t="shared" si="9"/>
        <v>961</v>
      </c>
    </row>
    <row r="125" spans="1:7" x14ac:dyDescent="0.25">
      <c r="A125" s="4">
        <v>29.3</v>
      </c>
      <c r="B125" s="4">
        <v>4.2</v>
      </c>
      <c r="C125" s="5">
        <f t="shared" si="5"/>
        <v>123.06</v>
      </c>
      <c r="D125" s="5">
        <f t="shared" si="6"/>
        <v>17.64</v>
      </c>
      <c r="E125" s="5">
        <f t="shared" si="7"/>
        <v>31.275602359735014</v>
      </c>
      <c r="F125" s="5">
        <f t="shared" si="8"/>
        <v>6.7426701697440736E-2</v>
      </c>
      <c r="G125" s="5">
        <f t="shared" si="9"/>
        <v>858.49</v>
      </c>
    </row>
    <row r="126" spans="1:7" x14ac:dyDescent="0.25">
      <c r="A126" s="4">
        <v>34</v>
      </c>
      <c r="B126" s="4">
        <v>3</v>
      </c>
      <c r="C126" s="5">
        <f t="shared" si="5"/>
        <v>102</v>
      </c>
      <c r="D126" s="5">
        <f t="shared" si="6"/>
        <v>9</v>
      </c>
      <c r="E126" s="5">
        <f t="shared" si="7"/>
        <v>36.718083575873798</v>
      </c>
      <c r="F126" s="5">
        <f t="shared" si="8"/>
        <v>7.9943634584523485E-2</v>
      </c>
      <c r="G126" s="5">
        <f t="shared" si="9"/>
        <v>1156</v>
      </c>
    </row>
    <row r="127" spans="1:7" x14ac:dyDescent="0.25">
      <c r="A127" s="4">
        <v>39.7256</v>
      </c>
      <c r="B127" s="4">
        <v>2</v>
      </c>
      <c r="C127" s="5">
        <f t="shared" si="5"/>
        <v>79.4512</v>
      </c>
      <c r="D127" s="5">
        <f t="shared" si="6"/>
        <v>4</v>
      </c>
      <c r="E127" s="5">
        <f t="shared" si="7"/>
        <v>41.253484589322788</v>
      </c>
      <c r="F127" s="5">
        <f t="shared" si="8"/>
        <v>3.8460956897385767E-2</v>
      </c>
      <c r="G127" s="5">
        <f t="shared" si="9"/>
        <v>1578.1232953599999</v>
      </c>
    </row>
    <row r="128" spans="1:7" x14ac:dyDescent="0.25">
      <c r="A128" s="4">
        <v>23.2715</v>
      </c>
      <c r="B128" s="4">
        <v>6</v>
      </c>
      <c r="C128" s="5">
        <f t="shared" si="5"/>
        <v>139.62899999999999</v>
      </c>
      <c r="D128" s="5">
        <f t="shared" si="6"/>
        <v>36</v>
      </c>
      <c r="E128" s="5">
        <f t="shared" si="7"/>
        <v>23.111880535526836</v>
      </c>
      <c r="F128" s="5">
        <f t="shared" si="8"/>
        <v>6.8590105697167447E-3</v>
      </c>
      <c r="G128" s="5">
        <f t="shared" si="9"/>
        <v>541.56271225</v>
      </c>
    </row>
    <row r="129" spans="1:7" x14ac:dyDescent="0.25">
      <c r="A129" s="4">
        <v>38.169600000000003</v>
      </c>
      <c r="B129" s="4">
        <v>3</v>
      </c>
      <c r="C129" s="5">
        <f t="shared" si="5"/>
        <v>114.50880000000001</v>
      </c>
      <c r="D129" s="5">
        <f t="shared" si="6"/>
        <v>9</v>
      </c>
      <c r="E129" s="5">
        <f t="shared" si="7"/>
        <v>36.718083575873798</v>
      </c>
      <c r="F129" s="5">
        <f t="shared" si="8"/>
        <v>3.8028075330268175E-2</v>
      </c>
      <c r="G129" s="5">
        <f t="shared" si="9"/>
        <v>1456.9183641600002</v>
      </c>
    </row>
    <row r="130" spans="1:7" x14ac:dyDescent="0.25">
      <c r="A130" s="4">
        <v>38.7896</v>
      </c>
      <c r="B130" s="4">
        <v>3</v>
      </c>
      <c r="C130" s="5">
        <f t="shared" si="5"/>
        <v>116.36879999999999</v>
      </c>
      <c r="D130" s="5">
        <f t="shared" si="6"/>
        <v>9</v>
      </c>
      <c r="E130" s="5">
        <f t="shared" si="7"/>
        <v>36.718083575873798</v>
      </c>
      <c r="F130" s="5">
        <f t="shared" si="8"/>
        <v>5.3403913010863779E-2</v>
      </c>
      <c r="G130" s="5">
        <f t="shared" si="9"/>
        <v>1504.63306816</v>
      </c>
    </row>
    <row r="131" spans="1:7" x14ac:dyDescent="0.25">
      <c r="A131" s="4">
        <v>39.710299999999997</v>
      </c>
      <c r="B131" s="4">
        <v>3</v>
      </c>
      <c r="C131" s="5">
        <f t="shared" ref="C131:C194" si="10">A131*B131</f>
        <v>119.1309</v>
      </c>
      <c r="D131" s="5">
        <f t="shared" ref="D131:D194" si="11">B131^2</f>
        <v>9</v>
      </c>
      <c r="E131" s="5">
        <f t="shared" ref="E131:E194" si="12">$J$13+($J$12*B131)</f>
        <v>36.718083575873798</v>
      </c>
      <c r="F131" s="5">
        <f t="shared" ref="F131:F194" si="13">ABS(A131-E131)/A131</f>
        <v>7.5351141243611822E-2</v>
      </c>
      <c r="G131" s="5">
        <f t="shared" ref="G131:G194" si="14">A131^2</f>
        <v>1576.9079260899998</v>
      </c>
    </row>
    <row r="132" spans="1:7" x14ac:dyDescent="0.25">
      <c r="A132" s="4">
        <v>38.7896</v>
      </c>
      <c r="B132" s="4">
        <v>3</v>
      </c>
      <c r="C132" s="5">
        <f t="shared" si="10"/>
        <v>116.36879999999999</v>
      </c>
      <c r="D132" s="5">
        <f t="shared" si="11"/>
        <v>9</v>
      </c>
      <c r="E132" s="5">
        <f t="shared" si="12"/>
        <v>36.718083575873798</v>
      </c>
      <c r="F132" s="5">
        <f t="shared" si="13"/>
        <v>5.3403913010863779E-2</v>
      </c>
      <c r="G132" s="5">
        <f t="shared" si="14"/>
        <v>1504.63306816</v>
      </c>
    </row>
    <row r="133" spans="1:7" x14ac:dyDescent="0.25">
      <c r="A133" s="4">
        <v>35.5</v>
      </c>
      <c r="B133" s="4">
        <v>3</v>
      </c>
      <c r="C133" s="5">
        <f t="shared" si="10"/>
        <v>106.5</v>
      </c>
      <c r="D133" s="5">
        <f t="shared" si="11"/>
        <v>9</v>
      </c>
      <c r="E133" s="5">
        <f t="shared" si="12"/>
        <v>36.718083575873798</v>
      </c>
      <c r="F133" s="5">
        <f t="shared" si="13"/>
        <v>3.4312213404895729E-2</v>
      </c>
      <c r="G133" s="5">
        <f t="shared" si="14"/>
        <v>1260.25</v>
      </c>
    </row>
    <row r="134" spans="1:7" x14ac:dyDescent="0.25">
      <c r="A134" s="4">
        <v>35.267800000000001</v>
      </c>
      <c r="B134" s="4">
        <v>3</v>
      </c>
      <c r="C134" s="5">
        <f t="shared" si="10"/>
        <v>105.80340000000001</v>
      </c>
      <c r="D134" s="5">
        <f t="shared" si="11"/>
        <v>9</v>
      </c>
      <c r="E134" s="5">
        <f t="shared" si="12"/>
        <v>36.718083575873798</v>
      </c>
      <c r="F134" s="5">
        <f t="shared" si="13"/>
        <v>4.1122031311105235E-2</v>
      </c>
      <c r="G134" s="5">
        <f t="shared" si="14"/>
        <v>1243.81771684</v>
      </c>
    </row>
    <row r="135" spans="1:7" x14ac:dyDescent="0.25">
      <c r="A135" s="4">
        <v>36.154800000000002</v>
      </c>
      <c r="B135" s="4">
        <v>3</v>
      </c>
      <c r="C135" s="5">
        <f t="shared" si="10"/>
        <v>108.46440000000001</v>
      </c>
      <c r="D135" s="5">
        <f t="shared" si="11"/>
        <v>9</v>
      </c>
      <c r="E135" s="5">
        <f t="shared" si="12"/>
        <v>36.718083575873798</v>
      </c>
      <c r="F135" s="5">
        <f t="shared" si="13"/>
        <v>1.5579772972711696E-2</v>
      </c>
      <c r="G135" s="5">
        <f t="shared" si="14"/>
        <v>1307.1695630400002</v>
      </c>
    </row>
    <row r="136" spans="1:7" x14ac:dyDescent="0.25">
      <c r="A136" s="4">
        <v>35.708100000000002</v>
      </c>
      <c r="B136" s="4">
        <v>3</v>
      </c>
      <c r="C136" s="5">
        <f t="shared" si="10"/>
        <v>107.12430000000001</v>
      </c>
      <c r="D136" s="5">
        <f t="shared" si="11"/>
        <v>9</v>
      </c>
      <c r="E136" s="5">
        <f t="shared" si="12"/>
        <v>36.718083575873798</v>
      </c>
      <c r="F136" s="5">
        <f t="shared" si="13"/>
        <v>2.8284438989299252E-2</v>
      </c>
      <c r="G136" s="5">
        <f t="shared" si="14"/>
        <v>1275.0684056100001</v>
      </c>
    </row>
    <row r="137" spans="1:7" x14ac:dyDescent="0.25">
      <c r="A137" s="4">
        <v>39.710299999999997</v>
      </c>
      <c r="B137" s="4">
        <v>3</v>
      </c>
      <c r="C137" s="5">
        <f t="shared" si="10"/>
        <v>119.1309</v>
      </c>
      <c r="D137" s="5">
        <f t="shared" si="11"/>
        <v>9</v>
      </c>
      <c r="E137" s="5">
        <f t="shared" si="12"/>
        <v>36.718083575873798</v>
      </c>
      <c r="F137" s="5">
        <f t="shared" si="13"/>
        <v>7.5351141243611822E-2</v>
      </c>
      <c r="G137" s="5">
        <f t="shared" si="14"/>
        <v>1576.9079260899998</v>
      </c>
    </row>
    <row r="138" spans="1:7" x14ac:dyDescent="0.25">
      <c r="A138" s="4">
        <v>38.7896</v>
      </c>
      <c r="B138" s="4">
        <v>3</v>
      </c>
      <c r="C138" s="5">
        <f t="shared" si="10"/>
        <v>116.36879999999999</v>
      </c>
      <c r="D138" s="5">
        <f t="shared" si="11"/>
        <v>9</v>
      </c>
      <c r="E138" s="5">
        <f t="shared" si="12"/>
        <v>36.718083575873798</v>
      </c>
      <c r="F138" s="5">
        <f t="shared" si="13"/>
        <v>5.3403913010863779E-2</v>
      </c>
      <c r="G138" s="5">
        <f t="shared" si="14"/>
        <v>1504.63306816</v>
      </c>
    </row>
    <row r="139" spans="1:7" x14ac:dyDescent="0.25">
      <c r="A139" s="4">
        <v>38.169600000000003</v>
      </c>
      <c r="B139" s="4">
        <v>3</v>
      </c>
      <c r="C139" s="5">
        <f t="shared" si="10"/>
        <v>114.50880000000001</v>
      </c>
      <c r="D139" s="5">
        <f t="shared" si="11"/>
        <v>9</v>
      </c>
      <c r="E139" s="5">
        <f t="shared" si="12"/>
        <v>36.718083575873798</v>
      </c>
      <c r="F139" s="5">
        <f t="shared" si="13"/>
        <v>3.8028075330268175E-2</v>
      </c>
      <c r="G139" s="5">
        <f t="shared" si="14"/>
        <v>1456.9183641600002</v>
      </c>
    </row>
    <row r="140" spans="1:7" x14ac:dyDescent="0.25">
      <c r="A140" s="4">
        <v>36.798000000000002</v>
      </c>
      <c r="B140" s="4">
        <v>3</v>
      </c>
      <c r="C140" s="5">
        <f t="shared" si="10"/>
        <v>110.39400000000001</v>
      </c>
      <c r="D140" s="5">
        <f t="shared" si="11"/>
        <v>9</v>
      </c>
      <c r="E140" s="5">
        <f t="shared" si="12"/>
        <v>36.718083575873798</v>
      </c>
      <c r="F140" s="5">
        <f t="shared" si="13"/>
        <v>2.1717599903854383E-3</v>
      </c>
      <c r="G140" s="5">
        <f t="shared" si="14"/>
        <v>1354.0928040000001</v>
      </c>
    </row>
    <row r="141" spans="1:7" x14ac:dyDescent="0.25">
      <c r="A141" s="4">
        <v>35.540399999999998</v>
      </c>
      <c r="B141" s="4">
        <v>3</v>
      </c>
      <c r="C141" s="5">
        <f t="shared" si="10"/>
        <v>106.62119999999999</v>
      </c>
      <c r="D141" s="5">
        <f t="shared" si="11"/>
        <v>9</v>
      </c>
      <c r="E141" s="5">
        <f t="shared" si="12"/>
        <v>36.718083575873798</v>
      </c>
      <c r="F141" s="5">
        <f t="shared" si="13"/>
        <v>3.3136474993916788E-2</v>
      </c>
      <c r="G141" s="5">
        <f t="shared" si="14"/>
        <v>1263.1200321599999</v>
      </c>
    </row>
    <row r="142" spans="1:7" x14ac:dyDescent="0.25">
      <c r="A142" s="4">
        <v>35.460599999999999</v>
      </c>
      <c r="B142" s="4">
        <v>3</v>
      </c>
      <c r="C142" s="5">
        <f t="shared" si="10"/>
        <v>106.3818</v>
      </c>
      <c r="D142" s="5">
        <f t="shared" si="11"/>
        <v>9</v>
      </c>
      <c r="E142" s="5">
        <f t="shared" si="12"/>
        <v>36.718083575873798</v>
      </c>
      <c r="F142" s="5">
        <f t="shared" si="13"/>
        <v>3.5461429752282787E-2</v>
      </c>
      <c r="G142" s="5">
        <f t="shared" si="14"/>
        <v>1257.4541523599999</v>
      </c>
    </row>
    <row r="143" spans="1:7" x14ac:dyDescent="0.25">
      <c r="A143" s="4">
        <v>36.154800000000002</v>
      </c>
      <c r="B143" s="4">
        <v>3</v>
      </c>
      <c r="C143" s="5">
        <f t="shared" si="10"/>
        <v>108.46440000000001</v>
      </c>
      <c r="D143" s="5">
        <f t="shared" si="11"/>
        <v>9</v>
      </c>
      <c r="E143" s="5">
        <f t="shared" si="12"/>
        <v>36.718083575873798</v>
      </c>
      <c r="F143" s="5">
        <f t="shared" si="13"/>
        <v>1.5579772972711696E-2</v>
      </c>
      <c r="G143" s="5">
        <f t="shared" si="14"/>
        <v>1307.1695630400002</v>
      </c>
    </row>
    <row r="144" spans="1:7" x14ac:dyDescent="0.25">
      <c r="A144" s="4">
        <v>35.708100000000002</v>
      </c>
      <c r="B144" s="4">
        <v>3</v>
      </c>
      <c r="C144" s="5">
        <f t="shared" si="10"/>
        <v>107.12430000000001</v>
      </c>
      <c r="D144" s="5">
        <f t="shared" si="11"/>
        <v>9</v>
      </c>
      <c r="E144" s="5">
        <f t="shared" si="12"/>
        <v>36.718083575873798</v>
      </c>
      <c r="F144" s="5">
        <f t="shared" si="13"/>
        <v>2.8284438989299252E-2</v>
      </c>
      <c r="G144" s="5">
        <f t="shared" si="14"/>
        <v>1275.0684056100001</v>
      </c>
    </row>
    <row r="145" spans="1:7" x14ac:dyDescent="0.25">
      <c r="A145" s="4">
        <v>36.154800000000002</v>
      </c>
      <c r="B145" s="4">
        <v>3</v>
      </c>
      <c r="C145" s="5">
        <f t="shared" si="10"/>
        <v>108.46440000000001</v>
      </c>
      <c r="D145" s="5">
        <f t="shared" si="11"/>
        <v>9</v>
      </c>
      <c r="E145" s="5">
        <f t="shared" si="12"/>
        <v>36.718083575873798</v>
      </c>
      <c r="F145" s="5">
        <f t="shared" si="13"/>
        <v>1.5579772972711696E-2</v>
      </c>
      <c r="G145" s="5">
        <f t="shared" si="14"/>
        <v>1307.1695630400002</v>
      </c>
    </row>
    <row r="146" spans="1:7" x14ac:dyDescent="0.25">
      <c r="A146" s="4">
        <v>35.708100000000002</v>
      </c>
      <c r="B146" s="4">
        <v>3</v>
      </c>
      <c r="C146" s="5">
        <f t="shared" si="10"/>
        <v>107.12430000000001</v>
      </c>
      <c r="D146" s="5">
        <f t="shared" si="11"/>
        <v>9</v>
      </c>
      <c r="E146" s="5">
        <f t="shared" si="12"/>
        <v>36.718083575873798</v>
      </c>
      <c r="F146" s="5">
        <f t="shared" si="13"/>
        <v>2.8284438989299252E-2</v>
      </c>
      <c r="G146" s="5">
        <f t="shared" si="14"/>
        <v>1275.0684056100001</v>
      </c>
    </row>
    <row r="147" spans="1:7" x14ac:dyDescent="0.25">
      <c r="A147" s="4">
        <v>34.7288</v>
      </c>
      <c r="B147" s="4">
        <v>3</v>
      </c>
      <c r="C147" s="5">
        <f t="shared" si="10"/>
        <v>104.18639999999999</v>
      </c>
      <c r="D147" s="5">
        <f t="shared" si="11"/>
        <v>9</v>
      </c>
      <c r="E147" s="5">
        <f t="shared" si="12"/>
        <v>36.718083575873798</v>
      </c>
      <c r="F147" s="5">
        <f t="shared" si="13"/>
        <v>5.7280515764259021E-2</v>
      </c>
      <c r="G147" s="5">
        <f t="shared" si="14"/>
        <v>1206.0895494399999</v>
      </c>
    </row>
    <row r="148" spans="1:7" x14ac:dyDescent="0.25">
      <c r="A148" s="4">
        <v>34.285299999999999</v>
      </c>
      <c r="B148" s="4">
        <v>3</v>
      </c>
      <c r="C148" s="5">
        <f t="shared" si="10"/>
        <v>102.85589999999999</v>
      </c>
      <c r="D148" s="5">
        <f t="shared" si="11"/>
        <v>9</v>
      </c>
      <c r="E148" s="5">
        <f t="shared" si="12"/>
        <v>36.718083575873798</v>
      </c>
      <c r="F148" s="5">
        <f t="shared" si="13"/>
        <v>7.0957045027279883E-2</v>
      </c>
      <c r="G148" s="5">
        <f t="shared" si="14"/>
        <v>1175.48179609</v>
      </c>
    </row>
    <row r="149" spans="1:7" x14ac:dyDescent="0.25">
      <c r="A149" s="4">
        <v>30.537500000000001</v>
      </c>
      <c r="B149" s="4">
        <v>4.8</v>
      </c>
      <c r="C149" s="5">
        <f t="shared" si="10"/>
        <v>146.58000000000001</v>
      </c>
      <c r="D149" s="5">
        <f t="shared" si="11"/>
        <v>23.04</v>
      </c>
      <c r="E149" s="5">
        <f t="shared" si="12"/>
        <v>28.554361751665624</v>
      </c>
      <c r="F149" s="5">
        <f t="shared" si="13"/>
        <v>6.4941080584015626E-2</v>
      </c>
      <c r="G149" s="5">
        <f t="shared" si="14"/>
        <v>932.53890625000008</v>
      </c>
    </row>
    <row r="150" spans="1:7" x14ac:dyDescent="0.25">
      <c r="A150" s="4">
        <v>31.374700000000001</v>
      </c>
      <c r="B150" s="4">
        <v>4.8</v>
      </c>
      <c r="C150" s="5">
        <f t="shared" si="10"/>
        <v>150.59855999999999</v>
      </c>
      <c r="D150" s="5">
        <f t="shared" si="11"/>
        <v>23.04</v>
      </c>
      <c r="E150" s="5">
        <f t="shared" si="12"/>
        <v>28.554361751665624</v>
      </c>
      <c r="F150" s="5">
        <f t="shared" si="13"/>
        <v>8.9892118437287893E-2</v>
      </c>
      <c r="G150" s="5">
        <f t="shared" si="14"/>
        <v>984.37180009000008</v>
      </c>
    </row>
    <row r="151" spans="1:7" x14ac:dyDescent="0.25">
      <c r="A151" s="4">
        <v>28.8</v>
      </c>
      <c r="B151" s="4">
        <v>4.8</v>
      </c>
      <c r="C151" s="5">
        <f t="shared" si="10"/>
        <v>138.24</v>
      </c>
      <c r="D151" s="5">
        <f t="shared" si="11"/>
        <v>23.04</v>
      </c>
      <c r="E151" s="5">
        <f t="shared" si="12"/>
        <v>28.554361751665624</v>
      </c>
      <c r="F151" s="5">
        <f t="shared" si="13"/>
        <v>8.5291058449436328E-3</v>
      </c>
      <c r="G151" s="5">
        <f t="shared" si="14"/>
        <v>829.44</v>
      </c>
    </row>
    <row r="152" spans="1:7" x14ac:dyDescent="0.25">
      <c r="A152" s="4">
        <v>31.8</v>
      </c>
      <c r="B152" s="4">
        <v>4.8</v>
      </c>
      <c r="C152" s="5">
        <f t="shared" si="10"/>
        <v>152.63999999999999</v>
      </c>
      <c r="D152" s="5">
        <f t="shared" si="11"/>
        <v>23.04</v>
      </c>
      <c r="E152" s="5">
        <f t="shared" si="12"/>
        <v>28.554361751665624</v>
      </c>
      <c r="F152" s="5">
        <f t="shared" si="13"/>
        <v>0.10206409585957159</v>
      </c>
      <c r="G152" s="5">
        <f t="shared" si="14"/>
        <v>1011.24</v>
      </c>
    </row>
    <row r="153" spans="1:7" x14ac:dyDescent="0.25">
      <c r="A153" s="4">
        <v>27.3704</v>
      </c>
      <c r="B153" s="4">
        <v>4</v>
      </c>
      <c r="C153" s="5">
        <f t="shared" si="10"/>
        <v>109.4816</v>
      </c>
      <c r="D153" s="5">
        <f t="shared" si="11"/>
        <v>16</v>
      </c>
      <c r="E153" s="5">
        <f t="shared" si="12"/>
        <v>32.182682562424816</v>
      </c>
      <c r="F153" s="5">
        <f t="shared" si="13"/>
        <v>0.17582068813114957</v>
      </c>
      <c r="G153" s="5">
        <f t="shared" si="14"/>
        <v>749.13879615999997</v>
      </c>
    </row>
    <row r="154" spans="1:7" x14ac:dyDescent="0.25">
      <c r="A154" s="4">
        <v>27.3</v>
      </c>
      <c r="B154" s="4">
        <v>4</v>
      </c>
      <c r="C154" s="5">
        <f t="shared" si="10"/>
        <v>109.2</v>
      </c>
      <c r="D154" s="5">
        <f t="shared" si="11"/>
        <v>16</v>
      </c>
      <c r="E154" s="5">
        <f t="shared" si="12"/>
        <v>32.182682562424816</v>
      </c>
      <c r="F154" s="5">
        <f t="shared" si="13"/>
        <v>0.17885284111446209</v>
      </c>
      <c r="G154" s="5">
        <f t="shared" si="14"/>
        <v>745.29000000000008</v>
      </c>
    </row>
    <row r="155" spans="1:7" x14ac:dyDescent="0.25">
      <c r="A155" s="4">
        <v>28.4</v>
      </c>
      <c r="B155" s="4">
        <v>4</v>
      </c>
      <c r="C155" s="5">
        <f t="shared" si="10"/>
        <v>113.6</v>
      </c>
      <c r="D155" s="5">
        <f t="shared" si="11"/>
        <v>16</v>
      </c>
      <c r="E155" s="5">
        <f t="shared" si="12"/>
        <v>32.182682562424816</v>
      </c>
      <c r="F155" s="5">
        <f t="shared" si="13"/>
        <v>0.13319304797270484</v>
      </c>
      <c r="G155" s="5">
        <f t="shared" si="14"/>
        <v>806.56</v>
      </c>
    </row>
    <row r="156" spans="1:7" x14ac:dyDescent="0.25">
      <c r="A156" s="4">
        <v>27.9711</v>
      </c>
      <c r="B156" s="4">
        <v>4</v>
      </c>
      <c r="C156" s="5">
        <f t="shared" si="10"/>
        <v>111.8844</v>
      </c>
      <c r="D156" s="5">
        <f t="shared" si="11"/>
        <v>16</v>
      </c>
      <c r="E156" s="5">
        <f t="shared" si="12"/>
        <v>32.182682562424816</v>
      </c>
      <c r="F156" s="5">
        <f t="shared" si="13"/>
        <v>0.15056907173564199</v>
      </c>
      <c r="G156" s="5">
        <f t="shared" si="14"/>
        <v>782.38243521000004</v>
      </c>
    </row>
    <row r="157" spans="1:7" x14ac:dyDescent="0.25">
      <c r="A157" s="4">
        <v>23.227</v>
      </c>
      <c r="B157" s="4">
        <v>5</v>
      </c>
      <c r="C157" s="5">
        <f t="shared" si="10"/>
        <v>116.13500000000001</v>
      </c>
      <c r="D157" s="5">
        <f t="shared" si="11"/>
        <v>25</v>
      </c>
      <c r="E157" s="5">
        <f t="shared" si="12"/>
        <v>27.647281548975826</v>
      </c>
      <c r="F157" s="5">
        <f t="shared" si="13"/>
        <v>0.19030789809169613</v>
      </c>
      <c r="G157" s="5">
        <f t="shared" si="14"/>
        <v>539.49352899999997</v>
      </c>
    </row>
    <row r="158" spans="1:7" x14ac:dyDescent="0.25">
      <c r="A158" s="4">
        <v>23.618200000000002</v>
      </c>
      <c r="B158" s="4">
        <v>5</v>
      </c>
      <c r="C158" s="5">
        <f t="shared" si="10"/>
        <v>118.09100000000001</v>
      </c>
      <c r="D158" s="5">
        <f t="shared" si="11"/>
        <v>25</v>
      </c>
      <c r="E158" s="5">
        <f t="shared" si="12"/>
        <v>27.647281548975826</v>
      </c>
      <c r="F158" s="5">
        <f t="shared" si="13"/>
        <v>0.17059223602881779</v>
      </c>
      <c r="G158" s="5">
        <f t="shared" si="14"/>
        <v>557.81937124000012</v>
      </c>
    </row>
    <row r="159" spans="1:7" x14ac:dyDescent="0.25">
      <c r="A159" s="4">
        <v>23.7</v>
      </c>
      <c r="B159" s="4">
        <v>5</v>
      </c>
      <c r="C159" s="5">
        <f t="shared" si="10"/>
        <v>118.5</v>
      </c>
      <c r="D159" s="5">
        <f t="shared" si="11"/>
        <v>25</v>
      </c>
      <c r="E159" s="5">
        <f t="shared" si="12"/>
        <v>27.647281548975826</v>
      </c>
      <c r="F159" s="5">
        <f t="shared" si="13"/>
        <v>0.16655196409180703</v>
      </c>
      <c r="G159" s="5">
        <f t="shared" si="14"/>
        <v>561.68999999999994</v>
      </c>
    </row>
    <row r="160" spans="1:7" x14ac:dyDescent="0.25">
      <c r="A160" s="4">
        <v>24.0505</v>
      </c>
      <c r="B160" s="4">
        <v>5</v>
      </c>
      <c r="C160" s="5">
        <f t="shared" si="10"/>
        <v>120.2525</v>
      </c>
      <c r="D160" s="5">
        <f t="shared" si="11"/>
        <v>25</v>
      </c>
      <c r="E160" s="5">
        <f t="shared" si="12"/>
        <v>27.647281548975826</v>
      </c>
      <c r="F160" s="5">
        <f t="shared" si="13"/>
        <v>0.14955121718782671</v>
      </c>
      <c r="G160" s="5">
        <f t="shared" si="14"/>
        <v>578.42655024999999</v>
      </c>
    </row>
    <row r="161" spans="1:7" x14ac:dyDescent="0.25">
      <c r="A161" s="4">
        <v>47.9</v>
      </c>
      <c r="B161" s="4">
        <v>1.6</v>
      </c>
      <c r="C161" s="5">
        <f t="shared" si="10"/>
        <v>76.64</v>
      </c>
      <c r="D161" s="5">
        <f t="shared" si="11"/>
        <v>2.5600000000000005</v>
      </c>
      <c r="E161" s="5">
        <f t="shared" si="12"/>
        <v>43.067644994702377</v>
      </c>
      <c r="F161" s="5">
        <f t="shared" si="13"/>
        <v>0.10088423810642216</v>
      </c>
      <c r="G161" s="5">
        <f t="shared" si="14"/>
        <v>2294.41</v>
      </c>
    </row>
    <row r="162" spans="1:7" x14ac:dyDescent="0.25">
      <c r="A162" s="4">
        <v>48.9</v>
      </c>
      <c r="B162" s="4">
        <v>1.6</v>
      </c>
      <c r="C162" s="5">
        <f t="shared" si="10"/>
        <v>78.240000000000009</v>
      </c>
      <c r="D162" s="5">
        <f t="shared" si="11"/>
        <v>2.5600000000000005</v>
      </c>
      <c r="E162" s="5">
        <f t="shared" si="12"/>
        <v>43.067644994702377</v>
      </c>
      <c r="F162" s="5">
        <f t="shared" si="13"/>
        <v>0.11927106350301885</v>
      </c>
      <c r="G162" s="5">
        <f t="shared" si="14"/>
        <v>2391.21</v>
      </c>
    </row>
    <row r="163" spans="1:7" x14ac:dyDescent="0.25">
      <c r="A163" s="4">
        <v>51.9</v>
      </c>
      <c r="B163" s="4">
        <v>2.2000000000000002</v>
      </c>
      <c r="C163" s="5">
        <f t="shared" si="10"/>
        <v>114.18</v>
      </c>
      <c r="D163" s="5">
        <f t="shared" si="11"/>
        <v>4.8400000000000007</v>
      </c>
      <c r="E163" s="5">
        <f t="shared" si="12"/>
        <v>40.34640438663299</v>
      </c>
      <c r="F163" s="5">
        <f t="shared" si="13"/>
        <v>0.2226126322421389</v>
      </c>
      <c r="G163" s="5">
        <f t="shared" si="14"/>
        <v>2693.6099999999997</v>
      </c>
    </row>
    <row r="164" spans="1:7" x14ac:dyDescent="0.25">
      <c r="A164" s="4">
        <v>46.8</v>
      </c>
      <c r="B164" s="4">
        <v>2.2000000000000002</v>
      </c>
      <c r="C164" s="5">
        <f t="shared" si="10"/>
        <v>102.96000000000001</v>
      </c>
      <c r="D164" s="5">
        <f t="shared" si="11"/>
        <v>4.8400000000000007</v>
      </c>
      <c r="E164" s="5">
        <f t="shared" si="12"/>
        <v>40.34640438663299</v>
      </c>
      <c r="F164" s="5">
        <f t="shared" si="13"/>
        <v>0.13789734216596169</v>
      </c>
      <c r="G164" s="5">
        <f t="shared" si="14"/>
        <v>2190.2399999999998</v>
      </c>
    </row>
    <row r="165" spans="1:7" x14ac:dyDescent="0.25">
      <c r="A165" s="4">
        <v>41.9</v>
      </c>
      <c r="B165" s="4">
        <v>2</v>
      </c>
      <c r="C165" s="5">
        <f t="shared" si="10"/>
        <v>83.8</v>
      </c>
      <c r="D165" s="5">
        <f t="shared" si="11"/>
        <v>4</v>
      </c>
      <c r="E165" s="5">
        <f t="shared" si="12"/>
        <v>41.253484589322788</v>
      </c>
      <c r="F165" s="5">
        <f t="shared" si="13"/>
        <v>1.5429962068668507E-2</v>
      </c>
      <c r="G165" s="5">
        <f t="shared" si="14"/>
        <v>1755.61</v>
      </c>
    </row>
    <row r="166" spans="1:7" x14ac:dyDescent="0.25">
      <c r="A166" s="4">
        <v>51.9</v>
      </c>
      <c r="B166" s="4">
        <v>2.2000000000000002</v>
      </c>
      <c r="C166" s="5">
        <f t="shared" si="10"/>
        <v>114.18</v>
      </c>
      <c r="D166" s="5">
        <f t="shared" si="11"/>
        <v>4.8400000000000007</v>
      </c>
      <c r="E166" s="5">
        <f t="shared" si="12"/>
        <v>40.34640438663299</v>
      </c>
      <c r="F166" s="5">
        <f t="shared" si="13"/>
        <v>0.2226126322421389</v>
      </c>
      <c r="G166" s="5">
        <f t="shared" si="14"/>
        <v>2693.6099999999997</v>
      </c>
    </row>
    <row r="167" spans="1:7" x14ac:dyDescent="0.25">
      <c r="A167" s="4">
        <v>32.756799999999998</v>
      </c>
      <c r="B167" s="4">
        <v>4</v>
      </c>
      <c r="C167" s="5">
        <f t="shared" si="10"/>
        <v>131.02719999999999</v>
      </c>
      <c r="D167" s="5">
        <f t="shared" si="11"/>
        <v>16</v>
      </c>
      <c r="E167" s="5">
        <f t="shared" si="12"/>
        <v>32.182682562424816</v>
      </c>
      <c r="F167" s="5">
        <f t="shared" si="13"/>
        <v>1.7526664313216877E-2</v>
      </c>
      <c r="G167" s="5">
        <f t="shared" si="14"/>
        <v>1073.0079462399999</v>
      </c>
    </row>
    <row r="168" spans="1:7" x14ac:dyDescent="0.25">
      <c r="A168" s="4">
        <v>36.392600000000002</v>
      </c>
      <c r="B168" s="4">
        <v>4</v>
      </c>
      <c r="C168" s="5">
        <f t="shared" si="10"/>
        <v>145.57040000000001</v>
      </c>
      <c r="D168" s="5">
        <f t="shared" si="11"/>
        <v>16</v>
      </c>
      <c r="E168" s="5">
        <f t="shared" si="12"/>
        <v>32.182682562424816</v>
      </c>
      <c r="F168" s="5">
        <f t="shared" si="13"/>
        <v>0.11568058994342767</v>
      </c>
      <c r="G168" s="5">
        <f t="shared" si="14"/>
        <v>1324.42133476</v>
      </c>
    </row>
    <row r="169" spans="1:7" x14ac:dyDescent="0.25">
      <c r="A169" s="4">
        <v>32.110900000000001</v>
      </c>
      <c r="B169" s="4">
        <v>4.5999999999999996</v>
      </c>
      <c r="C169" s="5">
        <f t="shared" si="10"/>
        <v>147.71014</v>
      </c>
      <c r="D169" s="5">
        <f t="shared" si="11"/>
        <v>21.159999999999997</v>
      </c>
      <c r="E169" s="5">
        <f t="shared" si="12"/>
        <v>29.461441954355422</v>
      </c>
      <c r="F169" s="5">
        <f t="shared" si="13"/>
        <v>8.2509616536583494E-2</v>
      </c>
      <c r="G169" s="5">
        <f t="shared" si="14"/>
        <v>1031.10989881</v>
      </c>
    </row>
    <row r="170" spans="1:7" x14ac:dyDescent="0.25">
      <c r="A170" s="4">
        <v>33.799999999999997</v>
      </c>
      <c r="B170" s="4">
        <v>4.5999999999999996</v>
      </c>
      <c r="C170" s="5">
        <f t="shared" si="10"/>
        <v>155.47999999999996</v>
      </c>
      <c r="D170" s="5">
        <f t="shared" si="11"/>
        <v>21.159999999999997</v>
      </c>
      <c r="E170" s="5">
        <f t="shared" si="12"/>
        <v>29.461441954355422</v>
      </c>
      <c r="F170" s="5">
        <f t="shared" si="13"/>
        <v>0.12835970549244305</v>
      </c>
      <c r="G170" s="5">
        <f t="shared" si="14"/>
        <v>1142.4399999999998</v>
      </c>
    </row>
    <row r="171" spans="1:7" x14ac:dyDescent="0.25">
      <c r="A171" s="4">
        <v>30.4</v>
      </c>
      <c r="B171" s="4">
        <v>5.4</v>
      </c>
      <c r="C171" s="5">
        <f t="shared" si="10"/>
        <v>164.16</v>
      </c>
      <c r="D171" s="5">
        <f t="shared" si="11"/>
        <v>29.160000000000004</v>
      </c>
      <c r="E171" s="5">
        <f t="shared" si="12"/>
        <v>25.83312114359623</v>
      </c>
      <c r="F171" s="5">
        <f t="shared" si="13"/>
        <v>0.15022627817117659</v>
      </c>
      <c r="G171" s="5">
        <f t="shared" si="14"/>
        <v>924.16</v>
      </c>
    </row>
    <row r="172" spans="1:7" x14ac:dyDescent="0.25">
      <c r="A172" s="4">
        <v>50.5</v>
      </c>
      <c r="B172" s="4">
        <v>1.8</v>
      </c>
      <c r="C172" s="5">
        <f t="shared" si="10"/>
        <v>90.9</v>
      </c>
      <c r="D172" s="5">
        <f t="shared" si="11"/>
        <v>3.24</v>
      </c>
      <c r="E172" s="5">
        <f t="shared" si="12"/>
        <v>42.160564792012586</v>
      </c>
      <c r="F172" s="5">
        <f t="shared" si="13"/>
        <v>0.16513733085123591</v>
      </c>
      <c r="G172" s="5">
        <f t="shared" si="14"/>
        <v>2550.25</v>
      </c>
    </row>
    <row r="173" spans="1:7" x14ac:dyDescent="0.25">
      <c r="A173" s="4">
        <v>48.6</v>
      </c>
      <c r="B173" s="4">
        <v>1.8</v>
      </c>
      <c r="C173" s="5">
        <f t="shared" si="10"/>
        <v>87.48</v>
      </c>
      <c r="D173" s="5">
        <f t="shared" si="11"/>
        <v>3.24</v>
      </c>
      <c r="E173" s="5">
        <f t="shared" si="12"/>
        <v>42.160564792012586</v>
      </c>
      <c r="F173" s="5">
        <f t="shared" si="13"/>
        <v>0.13249866683101677</v>
      </c>
      <c r="G173" s="5">
        <f t="shared" si="14"/>
        <v>2361.96</v>
      </c>
    </row>
    <row r="174" spans="1:7" x14ac:dyDescent="0.25">
      <c r="A174" s="4">
        <v>51.191499999999998</v>
      </c>
      <c r="B174" s="4">
        <v>1.8</v>
      </c>
      <c r="C174" s="5">
        <f t="shared" si="10"/>
        <v>92.1447</v>
      </c>
      <c r="D174" s="5">
        <f t="shared" si="11"/>
        <v>3.24</v>
      </c>
      <c r="E174" s="5">
        <f t="shared" si="12"/>
        <v>42.160564792012586</v>
      </c>
      <c r="F174" s="5">
        <f t="shared" si="13"/>
        <v>0.17641474088447129</v>
      </c>
      <c r="G174" s="5">
        <f t="shared" si="14"/>
        <v>2620.5696722499997</v>
      </c>
    </row>
    <row r="175" spans="1:7" x14ac:dyDescent="0.25">
      <c r="A175" s="4">
        <v>40.5</v>
      </c>
      <c r="B175" s="4">
        <v>2</v>
      </c>
      <c r="C175" s="5">
        <f t="shared" si="10"/>
        <v>81</v>
      </c>
      <c r="D175" s="5">
        <f t="shared" si="11"/>
        <v>4</v>
      </c>
      <c r="E175" s="5">
        <f t="shared" si="12"/>
        <v>41.253484589322788</v>
      </c>
      <c r="F175" s="5">
        <f t="shared" si="13"/>
        <v>1.8604557761056496E-2</v>
      </c>
      <c r="G175" s="5">
        <f t="shared" si="14"/>
        <v>1640.25</v>
      </c>
    </row>
    <row r="176" spans="1:7" x14ac:dyDescent="0.25">
      <c r="A176" s="4">
        <v>41.799799999999998</v>
      </c>
      <c r="B176" s="4">
        <v>2</v>
      </c>
      <c r="C176" s="5">
        <f t="shared" si="10"/>
        <v>83.599599999999995</v>
      </c>
      <c r="D176" s="5">
        <f t="shared" si="11"/>
        <v>4</v>
      </c>
      <c r="E176" s="5">
        <f t="shared" si="12"/>
        <v>41.253484589322788</v>
      </c>
      <c r="F176" s="5">
        <f t="shared" si="13"/>
        <v>1.3069809201891144E-2</v>
      </c>
      <c r="G176" s="5">
        <f t="shared" si="14"/>
        <v>1747.2232800399997</v>
      </c>
    </row>
    <row r="177" spans="1:7" x14ac:dyDescent="0.25">
      <c r="A177" s="4">
        <v>42</v>
      </c>
      <c r="B177" s="4">
        <v>2</v>
      </c>
      <c r="C177" s="5">
        <f t="shared" si="10"/>
        <v>84</v>
      </c>
      <c r="D177" s="5">
        <f t="shared" si="11"/>
        <v>4</v>
      </c>
      <c r="E177" s="5">
        <f t="shared" si="12"/>
        <v>41.253484589322788</v>
      </c>
      <c r="F177" s="5">
        <f t="shared" si="13"/>
        <v>1.7774176444695519E-2</v>
      </c>
      <c r="G177" s="5">
        <f t="shared" si="14"/>
        <v>1764</v>
      </c>
    </row>
    <row r="178" spans="1:7" x14ac:dyDescent="0.25">
      <c r="A178" s="4">
        <v>38.048400000000001</v>
      </c>
      <c r="B178" s="4">
        <v>3.8</v>
      </c>
      <c r="C178" s="5">
        <f t="shared" si="10"/>
        <v>144.58392000000001</v>
      </c>
      <c r="D178" s="5">
        <f t="shared" si="11"/>
        <v>14.44</v>
      </c>
      <c r="E178" s="5">
        <f t="shared" si="12"/>
        <v>33.089762765114614</v>
      </c>
      <c r="F178" s="5">
        <f t="shared" si="13"/>
        <v>0.13032446134096012</v>
      </c>
      <c r="G178" s="5">
        <f t="shared" si="14"/>
        <v>1447.68074256</v>
      </c>
    </row>
    <row r="179" spans="1:7" x14ac:dyDescent="0.25">
      <c r="A179" s="4">
        <v>36.4</v>
      </c>
      <c r="B179" s="4">
        <v>3.8</v>
      </c>
      <c r="C179" s="5">
        <f t="shared" si="10"/>
        <v>138.32</v>
      </c>
      <c r="D179" s="5">
        <f t="shared" si="11"/>
        <v>14.44</v>
      </c>
      <c r="E179" s="5">
        <f t="shared" si="12"/>
        <v>33.089762765114614</v>
      </c>
      <c r="F179" s="5">
        <f t="shared" si="13"/>
        <v>9.094058337597212E-2</v>
      </c>
      <c r="G179" s="5">
        <f t="shared" si="14"/>
        <v>1324.9599999999998</v>
      </c>
    </row>
    <row r="180" spans="1:7" x14ac:dyDescent="0.25">
      <c r="A180" s="4">
        <v>32.974800000000002</v>
      </c>
      <c r="B180" s="4">
        <v>3.7</v>
      </c>
      <c r="C180" s="5">
        <f t="shared" si="10"/>
        <v>122.00676000000001</v>
      </c>
      <c r="D180" s="5">
        <f t="shared" si="11"/>
        <v>13.690000000000001</v>
      </c>
      <c r="E180" s="5">
        <f t="shared" si="12"/>
        <v>33.543302866459513</v>
      </c>
      <c r="F180" s="5">
        <f t="shared" si="13"/>
        <v>1.7240525081562614E-2</v>
      </c>
      <c r="G180" s="5">
        <f t="shared" si="14"/>
        <v>1087.3374350400002</v>
      </c>
    </row>
    <row r="181" spans="1:7" x14ac:dyDescent="0.25">
      <c r="A181" s="4">
        <v>35.2288</v>
      </c>
      <c r="B181" s="4">
        <v>3.7</v>
      </c>
      <c r="C181" s="5">
        <f t="shared" si="10"/>
        <v>130.34656000000001</v>
      </c>
      <c r="D181" s="5">
        <f t="shared" si="11"/>
        <v>13.690000000000001</v>
      </c>
      <c r="E181" s="5">
        <f t="shared" si="12"/>
        <v>33.543302866459513</v>
      </c>
      <c r="F181" s="5">
        <f t="shared" si="13"/>
        <v>4.7844295960705073E-2</v>
      </c>
      <c r="G181" s="5">
        <f t="shared" si="14"/>
        <v>1241.06834944</v>
      </c>
    </row>
    <row r="182" spans="1:7" x14ac:dyDescent="0.25">
      <c r="A182" s="4">
        <v>34.730499999999999</v>
      </c>
      <c r="B182" s="4">
        <v>3.7</v>
      </c>
      <c r="C182" s="5">
        <f t="shared" si="10"/>
        <v>128.50285</v>
      </c>
      <c r="D182" s="5">
        <f t="shared" si="11"/>
        <v>13.690000000000001</v>
      </c>
      <c r="E182" s="5">
        <f t="shared" si="12"/>
        <v>33.543302866459513</v>
      </c>
      <c r="F182" s="5">
        <f t="shared" si="13"/>
        <v>3.4183128188205944E-2</v>
      </c>
      <c r="G182" s="5">
        <f t="shared" si="14"/>
        <v>1206.20763025</v>
      </c>
    </row>
    <row r="183" spans="1:7" x14ac:dyDescent="0.25">
      <c r="A183" s="4">
        <v>37.064999999999998</v>
      </c>
      <c r="B183" s="4">
        <v>3.7</v>
      </c>
      <c r="C183" s="5">
        <f t="shared" si="10"/>
        <v>137.1405</v>
      </c>
      <c r="D183" s="5">
        <f t="shared" si="11"/>
        <v>13.690000000000001</v>
      </c>
      <c r="E183" s="5">
        <f t="shared" si="12"/>
        <v>33.543302866459513</v>
      </c>
      <c r="F183" s="5">
        <f t="shared" si="13"/>
        <v>9.50140869699308E-2</v>
      </c>
      <c r="G183" s="5">
        <f t="shared" si="14"/>
        <v>1373.8142249999999</v>
      </c>
    </row>
    <row r="184" spans="1:7" x14ac:dyDescent="0.25">
      <c r="A184" s="4">
        <v>35.161999999999999</v>
      </c>
      <c r="B184" s="4">
        <v>3.7</v>
      </c>
      <c r="C184" s="5">
        <f t="shared" si="10"/>
        <v>130.0994</v>
      </c>
      <c r="D184" s="5">
        <f t="shared" si="11"/>
        <v>13.690000000000001</v>
      </c>
      <c r="E184" s="5">
        <f t="shared" si="12"/>
        <v>33.543302866459513</v>
      </c>
      <c r="F184" s="5">
        <f t="shared" si="13"/>
        <v>4.6035411340096873E-2</v>
      </c>
      <c r="G184" s="5">
        <f t="shared" si="14"/>
        <v>1236.3662439999998</v>
      </c>
    </row>
    <row r="185" spans="1:7" x14ac:dyDescent="0.25">
      <c r="A185" s="4">
        <v>36.290100000000002</v>
      </c>
      <c r="B185" s="4">
        <v>2.5</v>
      </c>
      <c r="C185" s="5">
        <f t="shared" si="10"/>
        <v>90.725250000000003</v>
      </c>
      <c r="D185" s="5">
        <f t="shared" si="11"/>
        <v>6.25</v>
      </c>
      <c r="E185" s="5">
        <f t="shared" si="12"/>
        <v>38.985784082598293</v>
      </c>
      <c r="F185" s="5">
        <f t="shared" si="13"/>
        <v>7.4281528091636309E-2</v>
      </c>
      <c r="G185" s="5">
        <f t="shared" si="14"/>
        <v>1316.9713580100001</v>
      </c>
    </row>
    <row r="186" spans="1:7" x14ac:dyDescent="0.25">
      <c r="A186" s="4">
        <v>36.704700000000003</v>
      </c>
      <c r="B186" s="4">
        <v>2.5</v>
      </c>
      <c r="C186" s="5">
        <f t="shared" si="10"/>
        <v>91.761750000000006</v>
      </c>
      <c r="D186" s="5">
        <f t="shared" si="11"/>
        <v>6.25</v>
      </c>
      <c r="E186" s="5">
        <f t="shared" si="12"/>
        <v>38.985784082598293</v>
      </c>
      <c r="F186" s="5">
        <f t="shared" si="13"/>
        <v>6.2146920764869093E-2</v>
      </c>
      <c r="G186" s="5">
        <f t="shared" si="14"/>
        <v>1347.2350020900001</v>
      </c>
    </row>
    <row r="187" spans="1:7" x14ac:dyDescent="0.25">
      <c r="A187" s="4">
        <v>40.8247</v>
      </c>
      <c r="B187" s="4">
        <v>2.5</v>
      </c>
      <c r="C187" s="5">
        <f t="shared" si="10"/>
        <v>102.06175</v>
      </c>
      <c r="D187" s="5">
        <f t="shared" si="11"/>
        <v>6.25</v>
      </c>
      <c r="E187" s="5">
        <f t="shared" si="12"/>
        <v>38.985784082598293</v>
      </c>
      <c r="F187" s="5">
        <f t="shared" si="13"/>
        <v>4.5044199158884371E-2</v>
      </c>
      <c r="G187" s="5">
        <f t="shared" si="14"/>
        <v>1666.65613009</v>
      </c>
    </row>
    <row r="188" spans="1:7" x14ac:dyDescent="0.25">
      <c r="A188" s="4">
        <v>36.556399999999996</v>
      </c>
      <c r="B188" s="4">
        <v>3.5</v>
      </c>
      <c r="C188" s="5">
        <f t="shared" si="10"/>
        <v>127.94739999999999</v>
      </c>
      <c r="D188" s="5">
        <f t="shared" si="11"/>
        <v>12.25</v>
      </c>
      <c r="E188" s="5">
        <f t="shared" si="12"/>
        <v>34.450383069149304</v>
      </c>
      <c r="F188" s="5">
        <f t="shared" si="13"/>
        <v>5.7610074592976693E-2</v>
      </c>
      <c r="G188" s="5">
        <f t="shared" si="14"/>
        <v>1336.3703809599997</v>
      </c>
    </row>
    <row r="189" spans="1:7" x14ac:dyDescent="0.25">
      <c r="A189" s="4">
        <v>32.088799999999999</v>
      </c>
      <c r="B189" s="4">
        <v>5</v>
      </c>
      <c r="C189" s="5">
        <f t="shared" si="10"/>
        <v>160.44399999999999</v>
      </c>
      <c r="D189" s="5">
        <f t="shared" si="11"/>
        <v>25</v>
      </c>
      <c r="E189" s="5">
        <f t="shared" si="12"/>
        <v>27.647281548975826</v>
      </c>
      <c r="F189" s="5">
        <f t="shared" si="13"/>
        <v>0.13841335453566891</v>
      </c>
      <c r="G189" s="5">
        <f t="shared" si="14"/>
        <v>1029.6910854400001</v>
      </c>
    </row>
    <row r="190" spans="1:7" x14ac:dyDescent="0.25">
      <c r="A190" s="4">
        <v>26.881699999999999</v>
      </c>
      <c r="B190" s="4">
        <v>4.2</v>
      </c>
      <c r="C190" s="5">
        <f t="shared" si="10"/>
        <v>112.90313999999999</v>
      </c>
      <c r="D190" s="5">
        <f t="shared" si="11"/>
        <v>17.64</v>
      </c>
      <c r="E190" s="5">
        <f t="shared" si="12"/>
        <v>31.275602359735014</v>
      </c>
      <c r="F190" s="5">
        <f t="shared" si="13"/>
        <v>0.16345329200664452</v>
      </c>
      <c r="G190" s="5">
        <f t="shared" si="14"/>
        <v>722.62579488999995</v>
      </c>
    </row>
    <row r="191" spans="1:7" x14ac:dyDescent="0.25">
      <c r="A191" s="4">
        <v>26.702200000000001</v>
      </c>
      <c r="B191" s="4">
        <v>4.7</v>
      </c>
      <c r="C191" s="5">
        <f t="shared" si="10"/>
        <v>125.50034000000001</v>
      </c>
      <c r="D191" s="5">
        <f t="shared" si="11"/>
        <v>22.090000000000003</v>
      </c>
      <c r="E191" s="5">
        <f t="shared" si="12"/>
        <v>29.007901853010519</v>
      </c>
      <c r="F191" s="5">
        <f t="shared" si="13"/>
        <v>8.6348759765506891E-2</v>
      </c>
      <c r="G191" s="5">
        <f t="shared" si="14"/>
        <v>713.00748484000007</v>
      </c>
    </row>
    <row r="192" spans="1:7" x14ac:dyDescent="0.25">
      <c r="A192" s="4">
        <v>26.560400000000001</v>
      </c>
      <c r="B192" s="4">
        <v>4.7</v>
      </c>
      <c r="C192" s="5">
        <f t="shared" si="10"/>
        <v>124.83388000000001</v>
      </c>
      <c r="D192" s="5">
        <f t="shared" si="11"/>
        <v>22.090000000000003</v>
      </c>
      <c r="E192" s="5">
        <f t="shared" si="12"/>
        <v>29.007901853010519</v>
      </c>
      <c r="F192" s="5">
        <f t="shared" si="13"/>
        <v>9.2148531385465512E-2</v>
      </c>
      <c r="G192" s="5">
        <f t="shared" si="14"/>
        <v>705.4548481600001</v>
      </c>
    </row>
    <row r="193" spans="1:7" x14ac:dyDescent="0.25">
      <c r="A193" s="4">
        <v>30.2</v>
      </c>
      <c r="B193" s="4">
        <v>1.3</v>
      </c>
      <c r="C193" s="5">
        <f t="shared" si="10"/>
        <v>39.26</v>
      </c>
      <c r="D193" s="5">
        <f t="shared" si="11"/>
        <v>1.6900000000000002</v>
      </c>
      <c r="E193" s="5">
        <f t="shared" si="12"/>
        <v>44.428265298737074</v>
      </c>
      <c r="F193" s="5">
        <f t="shared" si="13"/>
        <v>0.47113461254096273</v>
      </c>
      <c r="G193" s="5">
        <f t="shared" si="14"/>
        <v>912.04</v>
      </c>
    </row>
    <row r="194" spans="1:7" x14ac:dyDescent="0.25">
      <c r="A194" s="4">
        <v>32.1</v>
      </c>
      <c r="B194" s="4">
        <v>1.3</v>
      </c>
      <c r="C194" s="5">
        <f t="shared" si="10"/>
        <v>41.730000000000004</v>
      </c>
      <c r="D194" s="5">
        <f t="shared" si="11"/>
        <v>1.6900000000000002</v>
      </c>
      <c r="E194" s="5">
        <f t="shared" si="12"/>
        <v>44.428265298737074</v>
      </c>
      <c r="F194" s="5">
        <f t="shared" si="13"/>
        <v>0.38405810899492437</v>
      </c>
      <c r="G194" s="5">
        <f t="shared" si="14"/>
        <v>1030.4100000000001</v>
      </c>
    </row>
    <row r="195" spans="1:7" x14ac:dyDescent="0.25">
      <c r="A195" s="4">
        <v>36.087600000000002</v>
      </c>
      <c r="B195" s="4">
        <v>3.5</v>
      </c>
      <c r="C195" s="5">
        <f t="shared" ref="C195:C258" si="15">A195*B195</f>
        <v>126.3066</v>
      </c>
      <c r="D195" s="5">
        <f t="shared" ref="D195:D258" si="16">B195^2</f>
        <v>12.25</v>
      </c>
      <c r="E195" s="5">
        <f t="shared" ref="E195:E258" si="17">$J$13+($J$12*B195)</f>
        <v>34.450383069149304</v>
      </c>
      <c r="F195" s="5">
        <f t="shared" ref="F195:F258" si="18">ABS(A195-E195)/A195</f>
        <v>4.5367852970291687E-2</v>
      </c>
      <c r="G195" s="5">
        <f t="shared" ref="G195:G258" si="19">A195^2</f>
        <v>1302.3148737600002</v>
      </c>
    </row>
    <row r="196" spans="1:7" x14ac:dyDescent="0.25">
      <c r="A196" s="4">
        <v>31.7</v>
      </c>
      <c r="B196" s="4">
        <v>5.5</v>
      </c>
      <c r="C196" s="5">
        <f t="shared" si="15"/>
        <v>174.35</v>
      </c>
      <c r="D196" s="5">
        <f t="shared" si="16"/>
        <v>30.25</v>
      </c>
      <c r="E196" s="5">
        <f t="shared" si="17"/>
        <v>25.379581042251331</v>
      </c>
      <c r="F196" s="5">
        <f t="shared" si="18"/>
        <v>0.19938230150626712</v>
      </c>
      <c r="G196" s="5">
        <f t="shared" si="19"/>
        <v>1004.89</v>
      </c>
    </row>
    <row r="197" spans="1:7" x14ac:dyDescent="0.25">
      <c r="A197" s="4">
        <v>51.655500000000004</v>
      </c>
      <c r="B197" s="4">
        <v>1.6</v>
      </c>
      <c r="C197" s="5">
        <f t="shared" si="15"/>
        <v>82.648800000000008</v>
      </c>
      <c r="D197" s="5">
        <f t="shared" si="16"/>
        <v>2.5600000000000005</v>
      </c>
      <c r="E197" s="5">
        <f t="shared" si="17"/>
        <v>43.067644994702377</v>
      </c>
      <c r="F197" s="5">
        <f t="shared" si="18"/>
        <v>0.16625248047734753</v>
      </c>
      <c r="G197" s="5">
        <f t="shared" si="19"/>
        <v>2668.2906802500002</v>
      </c>
    </row>
    <row r="198" spans="1:7" x14ac:dyDescent="0.25">
      <c r="A198" s="4">
        <v>47.202500000000001</v>
      </c>
      <c r="B198" s="4">
        <v>1.6</v>
      </c>
      <c r="C198" s="5">
        <f t="shared" si="15"/>
        <v>75.524000000000001</v>
      </c>
      <c r="D198" s="5">
        <f t="shared" si="16"/>
        <v>2.5600000000000005</v>
      </c>
      <c r="E198" s="5">
        <f t="shared" si="17"/>
        <v>43.067644994702377</v>
      </c>
      <c r="F198" s="5">
        <f t="shared" si="18"/>
        <v>8.7598220545471603E-2</v>
      </c>
      <c r="G198" s="5">
        <f t="shared" si="19"/>
        <v>2228.0760062499999</v>
      </c>
    </row>
    <row r="199" spans="1:7" x14ac:dyDescent="0.25">
      <c r="A199" s="4">
        <v>44.571399999999997</v>
      </c>
      <c r="B199" s="4">
        <v>1.6</v>
      </c>
      <c r="C199" s="5">
        <f t="shared" si="15"/>
        <v>71.314239999999998</v>
      </c>
      <c r="D199" s="5">
        <f t="shared" si="16"/>
        <v>2.5600000000000005</v>
      </c>
      <c r="E199" s="5">
        <f t="shared" si="17"/>
        <v>43.067644994702377</v>
      </c>
      <c r="F199" s="5">
        <f t="shared" si="18"/>
        <v>3.3738114694571414E-2</v>
      </c>
      <c r="G199" s="5">
        <f t="shared" si="19"/>
        <v>1986.6096979599997</v>
      </c>
    </row>
    <row r="200" spans="1:7" x14ac:dyDescent="0.25">
      <c r="A200" s="4">
        <v>47.7592</v>
      </c>
      <c r="B200" s="4">
        <v>1.6</v>
      </c>
      <c r="C200" s="5">
        <f t="shared" si="15"/>
        <v>76.414720000000003</v>
      </c>
      <c r="D200" s="5">
        <f t="shared" si="16"/>
        <v>2.5600000000000005</v>
      </c>
      <c r="E200" s="5">
        <f t="shared" si="17"/>
        <v>43.067644994702377</v>
      </c>
      <c r="F200" s="5">
        <f t="shared" si="18"/>
        <v>9.8233534173470721E-2</v>
      </c>
      <c r="G200" s="5">
        <f t="shared" si="19"/>
        <v>2280.9411846399998</v>
      </c>
    </row>
    <row r="201" spans="1:7" x14ac:dyDescent="0.25">
      <c r="A201" s="4">
        <v>46.5047</v>
      </c>
      <c r="B201" s="4">
        <v>1.6</v>
      </c>
      <c r="C201" s="5">
        <f t="shared" si="15"/>
        <v>74.407520000000005</v>
      </c>
      <c r="D201" s="5">
        <f t="shared" si="16"/>
        <v>2.5600000000000005</v>
      </c>
      <c r="E201" s="5">
        <f t="shared" si="17"/>
        <v>43.067644994702377</v>
      </c>
      <c r="F201" s="5">
        <f t="shared" si="18"/>
        <v>7.3907691164497843E-2</v>
      </c>
      <c r="G201" s="5">
        <f t="shared" si="19"/>
        <v>2162.6871220899998</v>
      </c>
    </row>
    <row r="202" spans="1:7" x14ac:dyDescent="0.25">
      <c r="A202" s="4">
        <v>38.599499999999999</v>
      </c>
      <c r="B202" s="4">
        <v>2.4</v>
      </c>
      <c r="C202" s="5">
        <f t="shared" si="15"/>
        <v>92.638799999999989</v>
      </c>
      <c r="D202" s="5">
        <f t="shared" si="16"/>
        <v>5.76</v>
      </c>
      <c r="E202" s="5">
        <f t="shared" si="17"/>
        <v>39.439324183943192</v>
      </c>
      <c r="F202" s="5">
        <f t="shared" si="18"/>
        <v>2.1757385042376023E-2</v>
      </c>
      <c r="G202" s="5">
        <f t="shared" si="19"/>
        <v>1489.92140025</v>
      </c>
    </row>
    <row r="203" spans="1:7" x14ac:dyDescent="0.25">
      <c r="A203" s="4">
        <v>37.490200000000002</v>
      </c>
      <c r="B203" s="4">
        <v>2.4</v>
      </c>
      <c r="C203" s="5">
        <f t="shared" si="15"/>
        <v>89.976479999999995</v>
      </c>
      <c r="D203" s="5">
        <f t="shared" si="16"/>
        <v>5.76</v>
      </c>
      <c r="E203" s="5">
        <f t="shared" si="17"/>
        <v>39.439324183943192</v>
      </c>
      <c r="F203" s="5">
        <f t="shared" si="18"/>
        <v>5.1990231685698947E-2</v>
      </c>
      <c r="G203" s="5">
        <f t="shared" si="19"/>
        <v>1405.5150960400001</v>
      </c>
    </row>
    <row r="204" spans="1:7" x14ac:dyDescent="0.25">
      <c r="A204" s="4">
        <v>34.6</v>
      </c>
      <c r="B204" s="4">
        <v>3.8</v>
      </c>
      <c r="C204" s="5">
        <f t="shared" si="15"/>
        <v>131.47999999999999</v>
      </c>
      <c r="D204" s="5">
        <f t="shared" si="16"/>
        <v>14.44</v>
      </c>
      <c r="E204" s="5">
        <f t="shared" si="17"/>
        <v>33.089762765114614</v>
      </c>
      <c r="F204" s="5">
        <f t="shared" si="18"/>
        <v>4.3648474996687503E-2</v>
      </c>
      <c r="G204" s="5">
        <f t="shared" si="19"/>
        <v>1197.1600000000001</v>
      </c>
    </row>
    <row r="205" spans="1:7" x14ac:dyDescent="0.25">
      <c r="A205" s="4">
        <v>33.200000000000003</v>
      </c>
      <c r="B205" s="4">
        <v>3.8</v>
      </c>
      <c r="C205" s="5">
        <f t="shared" si="15"/>
        <v>126.16000000000001</v>
      </c>
      <c r="D205" s="5">
        <f t="shared" si="16"/>
        <v>14.44</v>
      </c>
      <c r="E205" s="5">
        <f t="shared" si="17"/>
        <v>33.089762765114614</v>
      </c>
      <c r="F205" s="5">
        <f t="shared" si="18"/>
        <v>3.320398641126176E-3</v>
      </c>
      <c r="G205" s="5">
        <f t="shared" si="19"/>
        <v>1102.2400000000002</v>
      </c>
    </row>
    <row r="206" spans="1:7" x14ac:dyDescent="0.25">
      <c r="A206" s="4">
        <v>44.736499999999999</v>
      </c>
      <c r="B206" s="4">
        <v>2.5</v>
      </c>
      <c r="C206" s="5">
        <f t="shared" si="15"/>
        <v>111.84125</v>
      </c>
      <c r="D206" s="5">
        <f t="shared" si="16"/>
        <v>6.25</v>
      </c>
      <c r="E206" s="5">
        <f t="shared" si="17"/>
        <v>38.985784082598293</v>
      </c>
      <c r="F206" s="5">
        <f t="shared" si="18"/>
        <v>0.12854639762613762</v>
      </c>
      <c r="G206" s="5">
        <f t="shared" si="19"/>
        <v>2001.3544322499999</v>
      </c>
    </row>
    <row r="207" spans="1:7" x14ac:dyDescent="0.25">
      <c r="A207" s="4">
        <v>43.8</v>
      </c>
      <c r="B207" s="4">
        <v>2.5</v>
      </c>
      <c r="C207" s="5">
        <f t="shared" si="15"/>
        <v>109.5</v>
      </c>
      <c r="D207" s="5">
        <f t="shared" si="16"/>
        <v>6.25</v>
      </c>
      <c r="E207" s="5">
        <f t="shared" si="17"/>
        <v>38.985784082598293</v>
      </c>
      <c r="F207" s="5">
        <f t="shared" si="18"/>
        <v>0.10991360542013023</v>
      </c>
      <c r="G207" s="5">
        <f t="shared" si="19"/>
        <v>1918.4399999999998</v>
      </c>
    </row>
    <row r="208" spans="1:7" x14ac:dyDescent="0.25">
      <c r="A208" s="4">
        <v>37.962800000000001</v>
      </c>
      <c r="B208" s="4">
        <v>3.5</v>
      </c>
      <c r="C208" s="5">
        <f t="shared" si="15"/>
        <v>132.8698</v>
      </c>
      <c r="D208" s="5">
        <f t="shared" si="16"/>
        <v>12.25</v>
      </c>
      <c r="E208" s="5">
        <f t="shared" si="17"/>
        <v>34.450383069149304</v>
      </c>
      <c r="F208" s="5">
        <f t="shared" si="18"/>
        <v>9.2522599251127366E-2</v>
      </c>
      <c r="G208" s="5">
        <f t="shared" si="19"/>
        <v>1441.1741838400001</v>
      </c>
    </row>
    <row r="209" spans="1:7" x14ac:dyDescent="0.25">
      <c r="A209" s="4">
        <v>38.0169</v>
      </c>
      <c r="B209" s="4">
        <v>3.5</v>
      </c>
      <c r="C209" s="5">
        <f t="shared" si="15"/>
        <v>133.05914999999999</v>
      </c>
      <c r="D209" s="5">
        <f t="shared" si="16"/>
        <v>12.25</v>
      </c>
      <c r="E209" s="5">
        <f t="shared" si="17"/>
        <v>34.450383069149304</v>
      </c>
      <c r="F209" s="5">
        <f t="shared" si="18"/>
        <v>9.3813986170642433E-2</v>
      </c>
      <c r="G209" s="5">
        <f t="shared" si="19"/>
        <v>1445.28468561</v>
      </c>
    </row>
    <row r="210" spans="1:7" x14ac:dyDescent="0.25">
      <c r="A210" s="4">
        <v>29.0307</v>
      </c>
      <c r="B210" s="4">
        <v>3.8</v>
      </c>
      <c r="C210" s="5">
        <f t="shared" si="15"/>
        <v>110.31666</v>
      </c>
      <c r="D210" s="5">
        <f t="shared" si="16"/>
        <v>14.44</v>
      </c>
      <c r="E210" s="5">
        <f t="shared" si="17"/>
        <v>33.089762765114614</v>
      </c>
      <c r="F210" s="5">
        <f t="shared" si="18"/>
        <v>0.1398196655648887</v>
      </c>
      <c r="G210" s="5">
        <f t="shared" si="19"/>
        <v>842.78154248999999</v>
      </c>
    </row>
    <row r="211" spans="1:7" x14ac:dyDescent="0.25">
      <c r="A211" s="4">
        <v>51.9</v>
      </c>
      <c r="B211" s="4">
        <v>2.2000000000000002</v>
      </c>
      <c r="C211" s="5">
        <f t="shared" si="15"/>
        <v>114.18</v>
      </c>
      <c r="D211" s="5">
        <f t="shared" si="16"/>
        <v>4.8400000000000007</v>
      </c>
      <c r="E211" s="5">
        <f t="shared" si="17"/>
        <v>40.34640438663299</v>
      </c>
      <c r="F211" s="5">
        <f t="shared" si="18"/>
        <v>0.2226126322421389</v>
      </c>
      <c r="G211" s="5">
        <f t="shared" si="19"/>
        <v>2693.6099999999997</v>
      </c>
    </row>
    <row r="212" spans="1:7" x14ac:dyDescent="0.25">
      <c r="A212" s="4">
        <v>46.8</v>
      </c>
      <c r="B212" s="4">
        <v>2.2000000000000002</v>
      </c>
      <c r="C212" s="5">
        <f t="shared" si="15"/>
        <v>102.96000000000001</v>
      </c>
      <c r="D212" s="5">
        <f t="shared" si="16"/>
        <v>4.8400000000000007</v>
      </c>
      <c r="E212" s="5">
        <f t="shared" si="17"/>
        <v>40.34640438663299</v>
      </c>
      <c r="F212" s="5">
        <f t="shared" si="18"/>
        <v>0.13789734216596169</v>
      </c>
      <c r="G212" s="5">
        <f t="shared" si="19"/>
        <v>2190.2399999999998</v>
      </c>
    </row>
    <row r="213" spans="1:7" x14ac:dyDescent="0.25">
      <c r="A213" s="4">
        <v>46.8</v>
      </c>
      <c r="B213" s="4">
        <v>2.2000000000000002</v>
      </c>
      <c r="C213" s="5">
        <f t="shared" si="15"/>
        <v>102.96000000000001</v>
      </c>
      <c r="D213" s="5">
        <f t="shared" si="16"/>
        <v>4.8400000000000007</v>
      </c>
      <c r="E213" s="5">
        <f t="shared" si="17"/>
        <v>40.34640438663299</v>
      </c>
      <c r="F213" s="5">
        <f t="shared" si="18"/>
        <v>0.13789734216596169</v>
      </c>
      <c r="G213" s="5">
        <f t="shared" si="19"/>
        <v>2190.2399999999998</v>
      </c>
    </row>
    <row r="214" spans="1:7" x14ac:dyDescent="0.25">
      <c r="A214" s="4">
        <v>51.9</v>
      </c>
      <c r="B214" s="4">
        <v>2.2000000000000002</v>
      </c>
      <c r="C214" s="5">
        <f t="shared" si="15"/>
        <v>114.18</v>
      </c>
      <c r="D214" s="5">
        <f t="shared" si="16"/>
        <v>4.8400000000000007</v>
      </c>
      <c r="E214" s="5">
        <f t="shared" si="17"/>
        <v>40.34640438663299</v>
      </c>
      <c r="F214" s="5">
        <f t="shared" si="18"/>
        <v>0.2226126322421389</v>
      </c>
      <c r="G214" s="5">
        <f t="shared" si="19"/>
        <v>2693.6099999999997</v>
      </c>
    </row>
    <row r="215" spans="1:7" x14ac:dyDescent="0.25">
      <c r="A215" s="4">
        <v>51.9</v>
      </c>
      <c r="B215" s="4">
        <v>2.2000000000000002</v>
      </c>
      <c r="C215" s="5">
        <f t="shared" si="15"/>
        <v>114.18</v>
      </c>
      <c r="D215" s="5">
        <f t="shared" si="16"/>
        <v>4.8400000000000007</v>
      </c>
      <c r="E215" s="5">
        <f t="shared" si="17"/>
        <v>40.34640438663299</v>
      </c>
      <c r="F215" s="5">
        <f t="shared" si="18"/>
        <v>0.2226126322421389</v>
      </c>
      <c r="G215" s="5">
        <f t="shared" si="19"/>
        <v>2693.6099999999997</v>
      </c>
    </row>
    <row r="216" spans="1:7" x14ac:dyDescent="0.25">
      <c r="A216" s="4">
        <v>29.14</v>
      </c>
      <c r="B216" s="4">
        <v>4.5999999999999996</v>
      </c>
      <c r="C216" s="5">
        <f t="shared" si="15"/>
        <v>134.04399999999998</v>
      </c>
      <c r="D216" s="5">
        <f t="shared" si="16"/>
        <v>21.159999999999997</v>
      </c>
      <c r="E216" s="5">
        <f t="shared" si="17"/>
        <v>29.461441954355422</v>
      </c>
      <c r="F216" s="5">
        <f t="shared" si="18"/>
        <v>1.1030952448710413E-2</v>
      </c>
      <c r="G216" s="5">
        <f t="shared" si="19"/>
        <v>849.13960000000009</v>
      </c>
    </row>
    <row r="217" spans="1:7" x14ac:dyDescent="0.25">
      <c r="A217" s="4">
        <v>31.61</v>
      </c>
      <c r="B217" s="4">
        <v>4.5999999999999996</v>
      </c>
      <c r="C217" s="5">
        <f t="shared" si="15"/>
        <v>145.40599999999998</v>
      </c>
      <c r="D217" s="5">
        <f t="shared" si="16"/>
        <v>21.159999999999997</v>
      </c>
      <c r="E217" s="5">
        <f t="shared" si="17"/>
        <v>29.461441954355422</v>
      </c>
      <c r="F217" s="5">
        <f t="shared" si="18"/>
        <v>6.797083345917676E-2</v>
      </c>
      <c r="G217" s="5">
        <f t="shared" si="19"/>
        <v>999.19209999999998</v>
      </c>
    </row>
    <row r="218" spans="1:7" x14ac:dyDescent="0.25">
      <c r="A218" s="4">
        <v>41.2</v>
      </c>
      <c r="B218" s="4">
        <v>2</v>
      </c>
      <c r="C218" s="5">
        <f t="shared" si="15"/>
        <v>82.4</v>
      </c>
      <c r="D218" s="5">
        <f t="shared" si="16"/>
        <v>4</v>
      </c>
      <c r="E218" s="5">
        <f t="shared" si="17"/>
        <v>41.253484589322788</v>
      </c>
      <c r="F218" s="5">
        <f t="shared" si="18"/>
        <v>1.2981696437569252E-3</v>
      </c>
      <c r="G218" s="5">
        <f t="shared" si="19"/>
        <v>1697.4400000000003</v>
      </c>
    </row>
    <row r="219" spans="1:7" x14ac:dyDescent="0.25">
      <c r="A219" s="4">
        <v>37.5</v>
      </c>
      <c r="B219" s="4">
        <v>2</v>
      </c>
      <c r="C219" s="5">
        <f t="shared" si="15"/>
        <v>75</v>
      </c>
      <c r="D219" s="5">
        <f t="shared" si="16"/>
        <v>4</v>
      </c>
      <c r="E219" s="5">
        <f t="shared" si="17"/>
        <v>41.253484589322788</v>
      </c>
      <c r="F219" s="5">
        <f t="shared" si="18"/>
        <v>0.10009292238194102</v>
      </c>
      <c r="G219" s="5">
        <f t="shared" si="19"/>
        <v>1406.25</v>
      </c>
    </row>
    <row r="220" spans="1:7" x14ac:dyDescent="0.25">
      <c r="A220" s="4">
        <v>48.9</v>
      </c>
      <c r="B220" s="4">
        <v>1.6</v>
      </c>
      <c r="C220" s="5">
        <f t="shared" si="15"/>
        <v>78.240000000000009</v>
      </c>
      <c r="D220" s="5">
        <f t="shared" si="16"/>
        <v>2.5600000000000005</v>
      </c>
      <c r="E220" s="5">
        <f t="shared" si="17"/>
        <v>43.067644994702377</v>
      </c>
      <c r="F220" s="5">
        <f t="shared" si="18"/>
        <v>0.11927106350301885</v>
      </c>
      <c r="G220" s="5">
        <f t="shared" si="19"/>
        <v>2391.21</v>
      </c>
    </row>
    <row r="221" spans="1:7" x14ac:dyDescent="0.25">
      <c r="A221" s="4">
        <v>42.1</v>
      </c>
      <c r="B221" s="4">
        <v>1.6</v>
      </c>
      <c r="C221" s="5">
        <f t="shared" si="15"/>
        <v>67.36</v>
      </c>
      <c r="D221" s="5">
        <f t="shared" si="16"/>
        <v>2.5600000000000005</v>
      </c>
      <c r="E221" s="5">
        <f t="shared" si="17"/>
        <v>43.067644994702377</v>
      </c>
      <c r="F221" s="5">
        <f t="shared" si="18"/>
        <v>2.2984441679391343E-2</v>
      </c>
      <c r="G221" s="5">
        <f t="shared" si="19"/>
        <v>1772.41</v>
      </c>
    </row>
    <row r="222" spans="1:7" x14ac:dyDescent="0.25">
      <c r="A222" s="4">
        <v>40.200000000000003</v>
      </c>
      <c r="B222" s="4">
        <v>2.4</v>
      </c>
      <c r="C222" s="5">
        <f t="shared" si="15"/>
        <v>96.48</v>
      </c>
      <c r="D222" s="5">
        <f t="shared" si="16"/>
        <v>5.76</v>
      </c>
      <c r="E222" s="5">
        <f t="shared" si="17"/>
        <v>39.439324183943192</v>
      </c>
      <c r="F222" s="5">
        <f t="shared" si="18"/>
        <v>1.8922283981512699E-2</v>
      </c>
      <c r="G222" s="5">
        <f t="shared" si="19"/>
        <v>1616.0400000000002</v>
      </c>
    </row>
    <row r="223" spans="1:7" x14ac:dyDescent="0.25">
      <c r="A223" s="4">
        <v>38.200000000000003</v>
      </c>
      <c r="B223" s="4">
        <v>2.4</v>
      </c>
      <c r="C223" s="5">
        <f t="shared" si="15"/>
        <v>91.68</v>
      </c>
      <c r="D223" s="5">
        <f t="shared" si="16"/>
        <v>5.76</v>
      </c>
      <c r="E223" s="5">
        <f t="shared" si="17"/>
        <v>39.439324183943192</v>
      </c>
      <c r="F223" s="5">
        <f t="shared" si="18"/>
        <v>3.2443041464481397E-2</v>
      </c>
      <c r="G223" s="5">
        <f t="shared" si="19"/>
        <v>1459.2400000000002</v>
      </c>
    </row>
    <row r="224" spans="1:7" x14ac:dyDescent="0.25">
      <c r="A224" s="4">
        <v>47.2</v>
      </c>
      <c r="B224" s="4">
        <v>1.8</v>
      </c>
      <c r="C224" s="5">
        <f t="shared" si="15"/>
        <v>84.960000000000008</v>
      </c>
      <c r="D224" s="5">
        <f t="shared" si="16"/>
        <v>3.24</v>
      </c>
      <c r="E224" s="5">
        <f t="shared" si="17"/>
        <v>42.160564792012586</v>
      </c>
      <c r="F224" s="5">
        <f t="shared" si="18"/>
        <v>0.10676769508447916</v>
      </c>
      <c r="G224" s="5">
        <f t="shared" si="19"/>
        <v>2227.84</v>
      </c>
    </row>
    <row r="225" spans="1:7" x14ac:dyDescent="0.25">
      <c r="A225" s="4">
        <v>46.9</v>
      </c>
      <c r="B225" s="4">
        <v>1.8</v>
      </c>
      <c r="C225" s="5">
        <f t="shared" si="15"/>
        <v>84.42</v>
      </c>
      <c r="D225" s="5">
        <f t="shared" si="16"/>
        <v>3.24</v>
      </c>
      <c r="E225" s="5">
        <f t="shared" si="17"/>
        <v>42.160564792012586</v>
      </c>
      <c r="F225" s="5">
        <f t="shared" si="18"/>
        <v>0.10105405560740752</v>
      </c>
      <c r="G225" s="5">
        <f t="shared" si="19"/>
        <v>2199.6099999999997</v>
      </c>
    </row>
    <row r="226" spans="1:7" x14ac:dyDescent="0.25">
      <c r="A226" s="4">
        <v>48.862200000000001</v>
      </c>
      <c r="B226" s="4">
        <v>1.5</v>
      </c>
      <c r="C226" s="5">
        <f t="shared" si="15"/>
        <v>73.293300000000002</v>
      </c>
      <c r="D226" s="5">
        <f t="shared" si="16"/>
        <v>2.25</v>
      </c>
      <c r="E226" s="5">
        <f t="shared" si="17"/>
        <v>43.521185096047276</v>
      </c>
      <c r="F226" s="5">
        <f t="shared" si="18"/>
        <v>0.1093077041957326</v>
      </c>
      <c r="G226" s="5">
        <f t="shared" si="19"/>
        <v>2387.5145888400002</v>
      </c>
    </row>
    <row r="227" spans="1:7" x14ac:dyDescent="0.25">
      <c r="A227" s="4">
        <v>50.672499999999999</v>
      </c>
      <c r="B227" s="4">
        <v>1.5</v>
      </c>
      <c r="C227" s="5">
        <f t="shared" si="15"/>
        <v>76.008749999999992</v>
      </c>
      <c r="D227" s="5">
        <f t="shared" si="16"/>
        <v>2.25</v>
      </c>
      <c r="E227" s="5">
        <f t="shared" si="17"/>
        <v>43.521185096047276</v>
      </c>
      <c r="F227" s="5">
        <f t="shared" si="18"/>
        <v>0.14112812480048792</v>
      </c>
      <c r="G227" s="5">
        <f t="shared" si="19"/>
        <v>2567.7022562500001</v>
      </c>
    </row>
    <row r="228" spans="1:7" x14ac:dyDescent="0.25">
      <c r="A228" s="4">
        <v>41.521000000000001</v>
      </c>
      <c r="B228" s="4">
        <v>2</v>
      </c>
      <c r="C228" s="5">
        <f t="shared" si="15"/>
        <v>83.042000000000002</v>
      </c>
      <c r="D228" s="5">
        <f t="shared" si="16"/>
        <v>4</v>
      </c>
      <c r="E228" s="5">
        <f t="shared" si="17"/>
        <v>41.253484589322788</v>
      </c>
      <c r="F228" s="5">
        <f t="shared" si="18"/>
        <v>6.4428942144267387E-3</v>
      </c>
      <c r="G228" s="5">
        <f t="shared" si="19"/>
        <v>1723.9934410000001</v>
      </c>
    </row>
    <row r="229" spans="1:7" x14ac:dyDescent="0.25">
      <c r="A229" s="4">
        <v>41.315600000000003</v>
      </c>
      <c r="B229" s="4">
        <v>2</v>
      </c>
      <c r="C229" s="5">
        <f t="shared" si="15"/>
        <v>82.631200000000007</v>
      </c>
      <c r="D229" s="5">
        <f t="shared" si="16"/>
        <v>4</v>
      </c>
      <c r="E229" s="5">
        <f t="shared" si="17"/>
        <v>41.253484589322788</v>
      </c>
      <c r="F229" s="5">
        <f t="shared" si="18"/>
        <v>1.503437216867606E-3</v>
      </c>
      <c r="G229" s="5">
        <f t="shared" si="19"/>
        <v>1706.9788033600003</v>
      </c>
    </row>
    <row r="230" spans="1:7" x14ac:dyDescent="0.25">
      <c r="A230" s="4">
        <v>40.799999999999997</v>
      </c>
      <c r="B230" s="4">
        <v>2.5</v>
      </c>
      <c r="C230" s="5">
        <f t="shared" si="15"/>
        <v>102</v>
      </c>
      <c r="D230" s="5">
        <f t="shared" si="16"/>
        <v>6.25</v>
      </c>
      <c r="E230" s="5">
        <f t="shared" si="17"/>
        <v>38.985784082598293</v>
      </c>
      <c r="F230" s="5">
        <f t="shared" si="18"/>
        <v>4.446607640690451E-2</v>
      </c>
      <c r="G230" s="5">
        <f t="shared" si="19"/>
        <v>1664.6399999999999</v>
      </c>
    </row>
    <row r="231" spans="1:7" x14ac:dyDescent="0.25">
      <c r="A231" s="4">
        <v>39.375300000000003</v>
      </c>
      <c r="B231" s="4">
        <v>2.5</v>
      </c>
      <c r="C231" s="5">
        <f t="shared" si="15"/>
        <v>98.438250000000011</v>
      </c>
      <c r="D231" s="5">
        <f t="shared" si="16"/>
        <v>6.25</v>
      </c>
      <c r="E231" s="5">
        <f t="shared" si="17"/>
        <v>38.985784082598293</v>
      </c>
      <c r="F231" s="5">
        <f t="shared" si="18"/>
        <v>9.8923923729269236E-3</v>
      </c>
      <c r="G231" s="5">
        <f t="shared" si="19"/>
        <v>1550.4142500900002</v>
      </c>
    </row>
    <row r="232" spans="1:7" x14ac:dyDescent="0.25">
      <c r="A232" s="4">
        <v>38.4</v>
      </c>
      <c r="B232" s="4">
        <v>2.5</v>
      </c>
      <c r="C232" s="5">
        <f t="shared" si="15"/>
        <v>96</v>
      </c>
      <c r="D232" s="5">
        <f t="shared" si="16"/>
        <v>6.25</v>
      </c>
      <c r="E232" s="5">
        <f t="shared" si="17"/>
        <v>38.985784082598293</v>
      </c>
      <c r="F232" s="5">
        <f t="shared" si="18"/>
        <v>1.5254793817663925E-2</v>
      </c>
      <c r="G232" s="5">
        <f t="shared" si="19"/>
        <v>1474.56</v>
      </c>
    </row>
    <row r="233" spans="1:7" x14ac:dyDescent="0.25">
      <c r="A233" s="4">
        <v>38.6</v>
      </c>
      <c r="B233" s="4">
        <v>2.5</v>
      </c>
      <c r="C233" s="5">
        <f t="shared" si="15"/>
        <v>96.5</v>
      </c>
      <c r="D233" s="5">
        <f t="shared" si="16"/>
        <v>6.25</v>
      </c>
      <c r="E233" s="5">
        <f t="shared" si="17"/>
        <v>38.985784082598293</v>
      </c>
      <c r="F233" s="5">
        <f t="shared" si="18"/>
        <v>9.994406284929841E-3</v>
      </c>
      <c r="G233" s="5">
        <f t="shared" si="19"/>
        <v>1489.96</v>
      </c>
    </row>
    <row r="234" spans="1:7" x14ac:dyDescent="0.25">
      <c r="A234" s="4">
        <v>39.299999999999997</v>
      </c>
      <c r="B234" s="4">
        <v>2.4</v>
      </c>
      <c r="C234" s="5">
        <f t="shared" si="15"/>
        <v>94.32</v>
      </c>
      <c r="D234" s="5">
        <f t="shared" si="16"/>
        <v>5.76</v>
      </c>
      <c r="E234" s="5">
        <f t="shared" si="17"/>
        <v>39.439324183943192</v>
      </c>
      <c r="F234" s="5">
        <f t="shared" si="18"/>
        <v>3.5451446295978405E-3</v>
      </c>
      <c r="G234" s="5">
        <f t="shared" si="19"/>
        <v>1544.4899999999998</v>
      </c>
    </row>
    <row r="235" spans="1:7" x14ac:dyDescent="0.25">
      <c r="A235" s="4">
        <v>42.3</v>
      </c>
      <c r="B235" s="4">
        <v>2.4</v>
      </c>
      <c r="C235" s="5">
        <f t="shared" si="15"/>
        <v>101.52</v>
      </c>
      <c r="D235" s="5">
        <f t="shared" si="16"/>
        <v>5.76</v>
      </c>
      <c r="E235" s="5">
        <f t="shared" si="17"/>
        <v>39.439324183943192</v>
      </c>
      <c r="F235" s="5">
        <f t="shared" si="18"/>
        <v>6.7628269883139594E-2</v>
      </c>
      <c r="G235" s="5">
        <f t="shared" si="19"/>
        <v>1789.2899999999997</v>
      </c>
    </row>
    <row r="236" spans="1:7" x14ac:dyDescent="0.25">
      <c r="A236" s="4">
        <v>37.6</v>
      </c>
      <c r="B236" s="4">
        <v>3.5</v>
      </c>
      <c r="C236" s="5">
        <f t="shared" si="15"/>
        <v>131.6</v>
      </c>
      <c r="D236" s="5">
        <f t="shared" si="16"/>
        <v>12.25</v>
      </c>
      <c r="E236" s="5">
        <f t="shared" si="17"/>
        <v>34.450383069149304</v>
      </c>
      <c r="F236" s="5">
        <f t="shared" si="18"/>
        <v>8.3766407735390902E-2</v>
      </c>
      <c r="G236" s="5">
        <f t="shared" si="19"/>
        <v>1413.7600000000002</v>
      </c>
    </row>
    <row r="237" spans="1:7" x14ac:dyDescent="0.25">
      <c r="A237" s="4">
        <v>42.774299999999997</v>
      </c>
      <c r="B237" s="4">
        <v>2</v>
      </c>
      <c r="C237" s="5">
        <f t="shared" si="15"/>
        <v>85.548599999999993</v>
      </c>
      <c r="D237" s="5">
        <f t="shared" si="16"/>
        <v>4</v>
      </c>
      <c r="E237" s="5">
        <f t="shared" si="17"/>
        <v>41.253484589322788</v>
      </c>
      <c r="F237" s="5">
        <f t="shared" si="18"/>
        <v>3.5554419608905548E-2</v>
      </c>
      <c r="G237" s="5">
        <f t="shared" si="19"/>
        <v>1829.6407404899996</v>
      </c>
    </row>
    <row r="238" spans="1:7" x14ac:dyDescent="0.25">
      <c r="A238" s="4">
        <v>37.798900000000003</v>
      </c>
      <c r="B238" s="4">
        <v>2</v>
      </c>
      <c r="C238" s="5">
        <f t="shared" si="15"/>
        <v>75.597800000000007</v>
      </c>
      <c r="D238" s="5">
        <f t="shared" si="16"/>
        <v>4</v>
      </c>
      <c r="E238" s="5">
        <f t="shared" si="17"/>
        <v>41.253484589322788</v>
      </c>
      <c r="F238" s="5">
        <f t="shared" si="18"/>
        <v>9.139378630919906E-2</v>
      </c>
      <c r="G238" s="5">
        <f t="shared" si="19"/>
        <v>1428.7568412100002</v>
      </c>
    </row>
    <row r="239" spans="1:7" x14ac:dyDescent="0.25">
      <c r="A239" s="4">
        <v>42.575000000000003</v>
      </c>
      <c r="B239" s="4">
        <v>2</v>
      </c>
      <c r="C239" s="5">
        <f t="shared" si="15"/>
        <v>85.15</v>
      </c>
      <c r="D239" s="5">
        <f t="shared" si="16"/>
        <v>4</v>
      </c>
      <c r="E239" s="5">
        <f t="shared" si="17"/>
        <v>41.253484589322788</v>
      </c>
      <c r="F239" s="5">
        <f t="shared" si="18"/>
        <v>3.1039704302459531E-2</v>
      </c>
      <c r="G239" s="5">
        <f t="shared" si="19"/>
        <v>1812.6306250000002</v>
      </c>
    </row>
    <row r="240" spans="1:7" x14ac:dyDescent="0.25">
      <c r="A240" s="4">
        <v>34.1</v>
      </c>
      <c r="B240" s="4">
        <v>3</v>
      </c>
      <c r="C240" s="5">
        <f t="shared" si="15"/>
        <v>102.30000000000001</v>
      </c>
      <c r="D240" s="5">
        <f t="shared" si="16"/>
        <v>9</v>
      </c>
      <c r="E240" s="5">
        <f t="shared" si="17"/>
        <v>36.718083575873798</v>
      </c>
      <c r="F240" s="5">
        <f t="shared" si="18"/>
        <v>7.6776644453777035E-2</v>
      </c>
      <c r="G240" s="5">
        <f t="shared" si="19"/>
        <v>1162.8100000000002</v>
      </c>
    </row>
    <row r="241" spans="1:7" x14ac:dyDescent="0.25">
      <c r="A241" s="4">
        <v>35</v>
      </c>
      <c r="B241" s="4">
        <v>3</v>
      </c>
      <c r="C241" s="5">
        <f t="shared" si="15"/>
        <v>105</v>
      </c>
      <c r="D241" s="5">
        <f t="shared" si="16"/>
        <v>9</v>
      </c>
      <c r="E241" s="5">
        <f t="shared" si="17"/>
        <v>36.718083575873798</v>
      </c>
      <c r="F241" s="5">
        <f t="shared" si="18"/>
        <v>4.9088102167822813E-2</v>
      </c>
      <c r="G241" s="5">
        <f t="shared" si="19"/>
        <v>1225</v>
      </c>
    </row>
    <row r="242" spans="1:7" x14ac:dyDescent="0.25">
      <c r="A242" s="4">
        <v>21.006</v>
      </c>
      <c r="B242" s="4">
        <v>6.8</v>
      </c>
      <c r="C242" s="5">
        <f t="shared" si="15"/>
        <v>142.8408</v>
      </c>
      <c r="D242" s="5">
        <f t="shared" si="16"/>
        <v>46.239999999999995</v>
      </c>
      <c r="E242" s="5">
        <f t="shared" si="17"/>
        <v>19.483559724767648</v>
      </c>
      <c r="F242" s="5">
        <f t="shared" si="18"/>
        <v>7.2476448406757696E-2</v>
      </c>
      <c r="G242" s="5">
        <f t="shared" si="19"/>
        <v>441.25203600000003</v>
      </c>
    </row>
    <row r="243" spans="1:7" x14ac:dyDescent="0.25">
      <c r="A243" s="4">
        <v>21.006</v>
      </c>
      <c r="B243" s="4">
        <v>6.8</v>
      </c>
      <c r="C243" s="5">
        <f t="shared" si="15"/>
        <v>142.8408</v>
      </c>
      <c r="D243" s="5">
        <f t="shared" si="16"/>
        <v>46.239999999999995</v>
      </c>
      <c r="E243" s="5">
        <f t="shared" si="17"/>
        <v>19.483559724767648</v>
      </c>
      <c r="F243" s="5">
        <f t="shared" si="18"/>
        <v>7.2476448406757696E-2</v>
      </c>
      <c r="G243" s="5">
        <f t="shared" si="19"/>
        <v>441.25203600000003</v>
      </c>
    </row>
    <row r="244" spans="1:7" x14ac:dyDescent="0.25">
      <c r="A244" s="4">
        <v>23.8</v>
      </c>
      <c r="B244" s="4">
        <v>6</v>
      </c>
      <c r="C244" s="5">
        <f t="shared" si="15"/>
        <v>142.80000000000001</v>
      </c>
      <c r="D244" s="5">
        <f t="shared" si="16"/>
        <v>36</v>
      </c>
      <c r="E244" s="5">
        <f t="shared" si="17"/>
        <v>23.111880535526836</v>
      </c>
      <c r="F244" s="5">
        <f t="shared" si="18"/>
        <v>2.8912582540889256E-2</v>
      </c>
      <c r="G244" s="5">
        <f t="shared" si="19"/>
        <v>566.44000000000005</v>
      </c>
    </row>
    <row r="245" spans="1:7" x14ac:dyDescent="0.25">
      <c r="A245" s="4">
        <v>39.710299999999997</v>
      </c>
      <c r="B245" s="4">
        <v>3</v>
      </c>
      <c r="C245" s="5">
        <f t="shared" si="15"/>
        <v>119.1309</v>
      </c>
      <c r="D245" s="5">
        <f t="shared" si="16"/>
        <v>9</v>
      </c>
      <c r="E245" s="5">
        <f t="shared" si="17"/>
        <v>36.718083575873798</v>
      </c>
      <c r="F245" s="5">
        <f t="shared" si="18"/>
        <v>7.5351141243611822E-2</v>
      </c>
      <c r="G245" s="5">
        <f t="shared" si="19"/>
        <v>1576.9079260899998</v>
      </c>
    </row>
    <row r="246" spans="1:7" x14ac:dyDescent="0.25">
      <c r="A246" s="4">
        <v>38.7896</v>
      </c>
      <c r="B246" s="4">
        <v>3</v>
      </c>
      <c r="C246" s="5">
        <f t="shared" si="15"/>
        <v>116.36879999999999</v>
      </c>
      <c r="D246" s="5">
        <f t="shared" si="16"/>
        <v>9</v>
      </c>
      <c r="E246" s="5">
        <f t="shared" si="17"/>
        <v>36.718083575873798</v>
      </c>
      <c r="F246" s="5">
        <f t="shared" si="18"/>
        <v>5.3403913010863779E-2</v>
      </c>
      <c r="G246" s="5">
        <f t="shared" si="19"/>
        <v>1504.63306816</v>
      </c>
    </row>
    <row r="247" spans="1:7" x14ac:dyDescent="0.25">
      <c r="A247" s="4">
        <v>35.540399999999998</v>
      </c>
      <c r="B247" s="4">
        <v>3</v>
      </c>
      <c r="C247" s="5">
        <f t="shared" si="15"/>
        <v>106.62119999999999</v>
      </c>
      <c r="D247" s="5">
        <f t="shared" si="16"/>
        <v>9</v>
      </c>
      <c r="E247" s="5">
        <f t="shared" si="17"/>
        <v>36.718083575873798</v>
      </c>
      <c r="F247" s="5">
        <f t="shared" si="18"/>
        <v>3.3136474993916788E-2</v>
      </c>
      <c r="G247" s="5">
        <f t="shared" si="19"/>
        <v>1263.1200321599999</v>
      </c>
    </row>
    <row r="248" spans="1:7" x14ac:dyDescent="0.25">
      <c r="A248" s="4">
        <v>35.460599999999999</v>
      </c>
      <c r="B248" s="4">
        <v>3</v>
      </c>
      <c r="C248" s="5">
        <f t="shared" si="15"/>
        <v>106.3818</v>
      </c>
      <c r="D248" s="5">
        <f t="shared" si="16"/>
        <v>9</v>
      </c>
      <c r="E248" s="5">
        <f t="shared" si="17"/>
        <v>36.718083575873798</v>
      </c>
      <c r="F248" s="5">
        <f t="shared" si="18"/>
        <v>3.5461429752282787E-2</v>
      </c>
      <c r="G248" s="5">
        <f t="shared" si="19"/>
        <v>1257.4541523599999</v>
      </c>
    </row>
    <row r="249" spans="1:7" x14ac:dyDescent="0.25">
      <c r="A249" s="4">
        <v>51.1</v>
      </c>
      <c r="B249" s="4">
        <v>3</v>
      </c>
      <c r="C249" s="5">
        <f t="shared" si="15"/>
        <v>153.30000000000001</v>
      </c>
      <c r="D249" s="5">
        <f t="shared" si="16"/>
        <v>9</v>
      </c>
      <c r="E249" s="5">
        <f t="shared" si="17"/>
        <v>36.718083575873798</v>
      </c>
      <c r="F249" s="5">
        <f t="shared" si="18"/>
        <v>0.28144650536450494</v>
      </c>
      <c r="G249" s="5">
        <f t="shared" si="19"/>
        <v>2611.21</v>
      </c>
    </row>
    <row r="250" spans="1:7" x14ac:dyDescent="0.25">
      <c r="A250" s="4">
        <v>36.154800000000002</v>
      </c>
      <c r="B250" s="4">
        <v>3</v>
      </c>
      <c r="C250" s="5">
        <f t="shared" si="15"/>
        <v>108.46440000000001</v>
      </c>
      <c r="D250" s="5">
        <f t="shared" si="16"/>
        <v>9</v>
      </c>
      <c r="E250" s="5">
        <f t="shared" si="17"/>
        <v>36.718083575873798</v>
      </c>
      <c r="F250" s="5">
        <f t="shared" si="18"/>
        <v>1.5579772972711696E-2</v>
      </c>
      <c r="G250" s="5">
        <f t="shared" si="19"/>
        <v>1307.1695630400002</v>
      </c>
    </row>
    <row r="251" spans="1:7" x14ac:dyDescent="0.25">
      <c r="A251" s="4">
        <v>35.708100000000002</v>
      </c>
      <c r="B251" s="4">
        <v>3</v>
      </c>
      <c r="C251" s="5">
        <f t="shared" si="15"/>
        <v>107.12430000000001</v>
      </c>
      <c r="D251" s="5">
        <f t="shared" si="16"/>
        <v>9</v>
      </c>
      <c r="E251" s="5">
        <f t="shared" si="17"/>
        <v>36.718083575873798</v>
      </c>
      <c r="F251" s="5">
        <f t="shared" si="18"/>
        <v>2.8284438989299252E-2</v>
      </c>
      <c r="G251" s="5">
        <f t="shared" si="19"/>
        <v>1275.0684056100001</v>
      </c>
    </row>
    <row r="252" spans="1:7" x14ac:dyDescent="0.25">
      <c r="A252" s="4">
        <v>34.7288</v>
      </c>
      <c r="B252" s="4">
        <v>3</v>
      </c>
      <c r="C252" s="5">
        <f t="shared" si="15"/>
        <v>104.18639999999999</v>
      </c>
      <c r="D252" s="5">
        <f t="shared" si="16"/>
        <v>9</v>
      </c>
      <c r="E252" s="5">
        <f t="shared" si="17"/>
        <v>36.718083575873798</v>
      </c>
      <c r="F252" s="5">
        <f t="shared" si="18"/>
        <v>5.7280515764259021E-2</v>
      </c>
      <c r="G252" s="5">
        <f t="shared" si="19"/>
        <v>1206.0895494399999</v>
      </c>
    </row>
    <row r="253" spans="1:7" x14ac:dyDescent="0.25">
      <c r="A253" s="4">
        <v>34.285299999999999</v>
      </c>
      <c r="B253" s="4">
        <v>3</v>
      </c>
      <c r="C253" s="5">
        <f t="shared" si="15"/>
        <v>102.85589999999999</v>
      </c>
      <c r="D253" s="5">
        <f t="shared" si="16"/>
        <v>9</v>
      </c>
      <c r="E253" s="5">
        <f t="shared" si="17"/>
        <v>36.718083575873798</v>
      </c>
      <c r="F253" s="5">
        <f t="shared" si="18"/>
        <v>7.0957045027279883E-2</v>
      </c>
      <c r="G253" s="5">
        <f t="shared" si="19"/>
        <v>1175.48179609</v>
      </c>
    </row>
    <row r="254" spans="1:7" x14ac:dyDescent="0.25">
      <c r="A254" s="4">
        <v>28.4</v>
      </c>
      <c r="B254" s="4">
        <v>4</v>
      </c>
      <c r="C254" s="5">
        <f t="shared" si="15"/>
        <v>113.6</v>
      </c>
      <c r="D254" s="5">
        <f t="shared" si="16"/>
        <v>16</v>
      </c>
      <c r="E254" s="5">
        <f t="shared" si="17"/>
        <v>32.182682562424816</v>
      </c>
      <c r="F254" s="5">
        <f t="shared" si="18"/>
        <v>0.13319304797270484</v>
      </c>
      <c r="G254" s="5">
        <f t="shared" si="19"/>
        <v>806.56</v>
      </c>
    </row>
    <row r="255" spans="1:7" x14ac:dyDescent="0.25">
      <c r="A255" s="4">
        <v>27.9711</v>
      </c>
      <c r="B255" s="4">
        <v>4</v>
      </c>
      <c r="C255" s="5">
        <f t="shared" si="15"/>
        <v>111.8844</v>
      </c>
      <c r="D255" s="5">
        <f t="shared" si="16"/>
        <v>16</v>
      </c>
      <c r="E255" s="5">
        <f t="shared" si="17"/>
        <v>32.182682562424816</v>
      </c>
      <c r="F255" s="5">
        <f t="shared" si="18"/>
        <v>0.15056907173564199</v>
      </c>
      <c r="G255" s="5">
        <f t="shared" si="19"/>
        <v>782.38243521000004</v>
      </c>
    </row>
    <row r="256" spans="1:7" x14ac:dyDescent="0.25">
      <c r="A256" s="4">
        <v>47.9</v>
      </c>
      <c r="B256" s="4">
        <v>1.6</v>
      </c>
      <c r="C256" s="5">
        <f t="shared" si="15"/>
        <v>76.64</v>
      </c>
      <c r="D256" s="5">
        <f t="shared" si="16"/>
        <v>2.5600000000000005</v>
      </c>
      <c r="E256" s="5">
        <f t="shared" si="17"/>
        <v>43.067644994702377</v>
      </c>
      <c r="F256" s="5">
        <f t="shared" si="18"/>
        <v>0.10088423810642216</v>
      </c>
      <c r="G256" s="5">
        <f t="shared" si="19"/>
        <v>2294.41</v>
      </c>
    </row>
    <row r="257" spans="1:7" x14ac:dyDescent="0.25">
      <c r="A257" s="4">
        <v>48.9</v>
      </c>
      <c r="B257" s="4">
        <v>1.6</v>
      </c>
      <c r="C257" s="5">
        <f t="shared" si="15"/>
        <v>78.240000000000009</v>
      </c>
      <c r="D257" s="5">
        <f t="shared" si="16"/>
        <v>2.5600000000000005</v>
      </c>
      <c r="E257" s="5">
        <f t="shared" si="17"/>
        <v>43.067644994702377</v>
      </c>
      <c r="F257" s="5">
        <f t="shared" si="18"/>
        <v>0.11927106350301885</v>
      </c>
      <c r="G257" s="5">
        <f t="shared" si="19"/>
        <v>2391.21</v>
      </c>
    </row>
    <row r="258" spans="1:7" x14ac:dyDescent="0.25">
      <c r="A258" s="4">
        <v>40.4</v>
      </c>
      <c r="B258" s="4">
        <v>3.6</v>
      </c>
      <c r="C258" s="5">
        <f t="shared" si="15"/>
        <v>145.44</v>
      </c>
      <c r="D258" s="5">
        <f t="shared" si="16"/>
        <v>12.96</v>
      </c>
      <c r="E258" s="5">
        <f t="shared" si="17"/>
        <v>33.996842967804412</v>
      </c>
      <c r="F258" s="5">
        <f t="shared" si="18"/>
        <v>0.15849398594543532</v>
      </c>
      <c r="G258" s="5">
        <f t="shared" si="19"/>
        <v>1632.1599999999999</v>
      </c>
    </row>
    <row r="259" spans="1:7" x14ac:dyDescent="0.25">
      <c r="A259" s="4">
        <v>40</v>
      </c>
      <c r="B259" s="4">
        <v>3.6</v>
      </c>
      <c r="C259" s="5">
        <f t="shared" ref="C259:C322" si="20">A259*B259</f>
        <v>144</v>
      </c>
      <c r="D259" s="5">
        <f t="shared" ref="D259:D322" si="21">B259^2</f>
        <v>12.96</v>
      </c>
      <c r="E259" s="5">
        <f t="shared" ref="E259:E322" si="22">$J$13+($J$12*B259)</f>
        <v>33.996842967804412</v>
      </c>
      <c r="F259" s="5">
        <f t="shared" ref="F259:F322" si="23">ABS(A259-E259)/A259</f>
        <v>0.15007892580488971</v>
      </c>
      <c r="G259" s="5">
        <f t="shared" ref="G259:G322" si="24">A259^2</f>
        <v>1600</v>
      </c>
    </row>
    <row r="260" spans="1:7" x14ac:dyDescent="0.25">
      <c r="A260" s="4">
        <v>33.799999999999997</v>
      </c>
      <c r="B260" s="4">
        <v>6.2</v>
      </c>
      <c r="C260" s="5">
        <f t="shared" si="20"/>
        <v>209.56</v>
      </c>
      <c r="D260" s="5">
        <f t="shared" si="21"/>
        <v>38.440000000000005</v>
      </c>
      <c r="E260" s="5">
        <f t="shared" si="22"/>
        <v>22.204800332837038</v>
      </c>
      <c r="F260" s="5">
        <f t="shared" si="23"/>
        <v>0.34305324459062009</v>
      </c>
      <c r="G260" s="5">
        <f t="shared" si="24"/>
        <v>1142.4399999999998</v>
      </c>
    </row>
    <row r="261" spans="1:7" x14ac:dyDescent="0.25">
      <c r="A261" s="4">
        <v>35.200000000000003</v>
      </c>
      <c r="B261" s="4">
        <v>6.2</v>
      </c>
      <c r="C261" s="5">
        <f t="shared" si="20"/>
        <v>218.24000000000004</v>
      </c>
      <c r="D261" s="5">
        <f t="shared" si="21"/>
        <v>38.440000000000005</v>
      </c>
      <c r="E261" s="5">
        <f t="shared" si="22"/>
        <v>22.204800332837038</v>
      </c>
      <c r="F261" s="5">
        <f t="shared" si="23"/>
        <v>0.36918180872622053</v>
      </c>
      <c r="G261" s="5">
        <f t="shared" si="24"/>
        <v>1239.0400000000002</v>
      </c>
    </row>
    <row r="262" spans="1:7" x14ac:dyDescent="0.25">
      <c r="A262" s="4">
        <v>51.9</v>
      </c>
      <c r="B262" s="4">
        <v>2.2000000000000002</v>
      </c>
      <c r="C262" s="5">
        <f t="shared" si="20"/>
        <v>114.18</v>
      </c>
      <c r="D262" s="5">
        <f t="shared" si="21"/>
        <v>4.8400000000000007</v>
      </c>
      <c r="E262" s="5">
        <f t="shared" si="22"/>
        <v>40.34640438663299</v>
      </c>
      <c r="F262" s="5">
        <f t="shared" si="23"/>
        <v>0.2226126322421389</v>
      </c>
      <c r="G262" s="5">
        <f t="shared" si="24"/>
        <v>2693.6099999999997</v>
      </c>
    </row>
    <row r="263" spans="1:7" x14ac:dyDescent="0.25">
      <c r="A263" s="4">
        <v>46.8</v>
      </c>
      <c r="B263" s="4">
        <v>2.2000000000000002</v>
      </c>
      <c r="C263" s="5">
        <f t="shared" si="20"/>
        <v>102.96000000000001</v>
      </c>
      <c r="D263" s="5">
        <f t="shared" si="21"/>
        <v>4.8400000000000007</v>
      </c>
      <c r="E263" s="5">
        <f t="shared" si="22"/>
        <v>40.34640438663299</v>
      </c>
      <c r="F263" s="5">
        <f t="shared" si="23"/>
        <v>0.13789734216596169</v>
      </c>
      <c r="G263" s="5">
        <f t="shared" si="24"/>
        <v>2190.2399999999998</v>
      </c>
    </row>
    <row r="264" spans="1:7" x14ac:dyDescent="0.25">
      <c r="A264" s="4">
        <v>51.9</v>
      </c>
      <c r="B264" s="4">
        <v>2.2000000000000002</v>
      </c>
      <c r="C264" s="5">
        <f t="shared" si="20"/>
        <v>114.18</v>
      </c>
      <c r="D264" s="5">
        <f t="shared" si="21"/>
        <v>4.8400000000000007</v>
      </c>
      <c r="E264" s="5">
        <f t="shared" si="22"/>
        <v>40.34640438663299</v>
      </c>
      <c r="F264" s="5">
        <f t="shared" si="23"/>
        <v>0.2226126322421389</v>
      </c>
      <c r="G264" s="5">
        <f t="shared" si="24"/>
        <v>2693.6099999999997</v>
      </c>
    </row>
    <row r="265" spans="1:7" x14ac:dyDescent="0.25">
      <c r="A265" s="4">
        <v>40.1</v>
      </c>
      <c r="B265" s="4">
        <v>2.4</v>
      </c>
      <c r="C265" s="5">
        <f t="shared" si="20"/>
        <v>96.24</v>
      </c>
      <c r="D265" s="5">
        <f t="shared" si="21"/>
        <v>5.76</v>
      </c>
      <c r="E265" s="5">
        <f t="shared" si="22"/>
        <v>39.439324183943192</v>
      </c>
      <c r="F265" s="5">
        <f t="shared" si="23"/>
        <v>1.6475706136080029E-2</v>
      </c>
      <c r="G265" s="5">
        <f t="shared" si="24"/>
        <v>1608.0100000000002</v>
      </c>
    </row>
    <row r="266" spans="1:7" x14ac:dyDescent="0.25">
      <c r="A266" s="4">
        <v>36.5</v>
      </c>
      <c r="B266" s="4">
        <v>2.7</v>
      </c>
      <c r="C266" s="5">
        <f t="shared" si="20"/>
        <v>98.550000000000011</v>
      </c>
      <c r="D266" s="5">
        <f t="shared" si="21"/>
        <v>7.2900000000000009</v>
      </c>
      <c r="E266" s="5">
        <f t="shared" si="22"/>
        <v>38.078703879908495</v>
      </c>
      <c r="F266" s="5">
        <f t="shared" si="23"/>
        <v>4.3252161093383437E-2</v>
      </c>
      <c r="G266" s="5">
        <f t="shared" si="24"/>
        <v>1332.25</v>
      </c>
    </row>
    <row r="267" spans="1:7" x14ac:dyDescent="0.25">
      <c r="A267" s="4">
        <v>37.6</v>
      </c>
      <c r="B267" s="4">
        <v>3.5</v>
      </c>
      <c r="C267" s="5">
        <f t="shared" si="20"/>
        <v>131.6</v>
      </c>
      <c r="D267" s="5">
        <f t="shared" si="21"/>
        <v>12.25</v>
      </c>
      <c r="E267" s="5">
        <f t="shared" si="22"/>
        <v>34.450383069149304</v>
      </c>
      <c r="F267" s="5">
        <f t="shared" si="23"/>
        <v>8.3766407735390902E-2</v>
      </c>
      <c r="G267" s="5">
        <f t="shared" si="24"/>
        <v>1413.7600000000002</v>
      </c>
    </row>
    <row r="268" spans="1:7" x14ac:dyDescent="0.25">
      <c r="A268" s="4">
        <v>34.700000000000003</v>
      </c>
      <c r="B268" s="4">
        <v>3.5</v>
      </c>
      <c r="C268" s="5">
        <f t="shared" si="20"/>
        <v>121.45000000000002</v>
      </c>
      <c r="D268" s="5">
        <f t="shared" si="21"/>
        <v>12.25</v>
      </c>
      <c r="E268" s="5">
        <f t="shared" si="22"/>
        <v>34.450383069149304</v>
      </c>
      <c r="F268" s="5">
        <f t="shared" si="23"/>
        <v>7.1935714942564623E-3</v>
      </c>
      <c r="G268" s="5">
        <f t="shared" si="24"/>
        <v>1204.0900000000001</v>
      </c>
    </row>
    <row r="269" spans="1:7" x14ac:dyDescent="0.25">
      <c r="A269" s="4">
        <v>34.5</v>
      </c>
      <c r="B269" s="4">
        <v>5.7</v>
      </c>
      <c r="C269" s="5">
        <f t="shared" si="20"/>
        <v>196.65</v>
      </c>
      <c r="D269" s="5">
        <f t="shared" si="21"/>
        <v>32.49</v>
      </c>
      <c r="E269" s="5">
        <f t="shared" si="22"/>
        <v>24.472500839561533</v>
      </c>
      <c r="F269" s="5">
        <f t="shared" si="23"/>
        <v>0.29065214957792657</v>
      </c>
      <c r="G269" s="5">
        <f t="shared" si="24"/>
        <v>1190.25</v>
      </c>
    </row>
    <row r="270" spans="1:7" x14ac:dyDescent="0.25">
      <c r="A270" s="4">
        <v>33.6</v>
      </c>
      <c r="B270" s="4">
        <v>5.7</v>
      </c>
      <c r="C270" s="5">
        <f t="shared" si="20"/>
        <v>191.52</v>
      </c>
      <c r="D270" s="5">
        <f t="shared" si="21"/>
        <v>32.49</v>
      </c>
      <c r="E270" s="5">
        <f t="shared" si="22"/>
        <v>24.472500839561533</v>
      </c>
      <c r="F270" s="5">
        <f t="shared" si="23"/>
        <v>0.27165176072733532</v>
      </c>
      <c r="G270" s="5">
        <f t="shared" si="24"/>
        <v>1128.96</v>
      </c>
    </row>
    <row r="271" spans="1:7" x14ac:dyDescent="0.25">
      <c r="A271" s="4">
        <v>30.1</v>
      </c>
      <c r="B271" s="4">
        <v>6.1</v>
      </c>
      <c r="C271" s="5">
        <f t="shared" si="20"/>
        <v>183.60999999999999</v>
      </c>
      <c r="D271" s="5">
        <f t="shared" si="21"/>
        <v>37.209999999999994</v>
      </c>
      <c r="E271" s="5">
        <f t="shared" si="22"/>
        <v>22.658340434181941</v>
      </c>
      <c r="F271" s="5">
        <f t="shared" si="23"/>
        <v>0.24723121481123123</v>
      </c>
      <c r="G271" s="5">
        <f t="shared" si="24"/>
        <v>906.0100000000001</v>
      </c>
    </row>
    <row r="272" spans="1:7" x14ac:dyDescent="0.25">
      <c r="A272" s="4">
        <v>26</v>
      </c>
      <c r="B272" s="4">
        <v>6.1</v>
      </c>
      <c r="C272" s="5">
        <f t="shared" si="20"/>
        <v>158.6</v>
      </c>
      <c r="D272" s="5">
        <f t="shared" si="21"/>
        <v>37.209999999999994</v>
      </c>
      <c r="E272" s="5">
        <f t="shared" si="22"/>
        <v>22.658340434181941</v>
      </c>
      <c r="F272" s="5">
        <f t="shared" si="23"/>
        <v>0.12852536791607919</v>
      </c>
      <c r="G272" s="5">
        <f t="shared" si="24"/>
        <v>676</v>
      </c>
    </row>
    <row r="273" spans="1:7" x14ac:dyDescent="0.25">
      <c r="A273" s="4">
        <v>47.327800000000003</v>
      </c>
      <c r="B273" s="4">
        <v>2</v>
      </c>
      <c r="C273" s="5">
        <f t="shared" si="20"/>
        <v>94.655600000000007</v>
      </c>
      <c r="D273" s="5">
        <f t="shared" si="21"/>
        <v>4</v>
      </c>
      <c r="E273" s="5">
        <f t="shared" si="22"/>
        <v>41.253484589322788</v>
      </c>
      <c r="F273" s="5">
        <f t="shared" si="23"/>
        <v>0.12834561105052875</v>
      </c>
      <c r="G273" s="5">
        <f t="shared" si="24"/>
        <v>2239.9206528400005</v>
      </c>
    </row>
    <row r="274" spans="1:7" x14ac:dyDescent="0.25">
      <c r="A274" s="4">
        <v>49.3</v>
      </c>
      <c r="B274" s="4">
        <v>2</v>
      </c>
      <c r="C274" s="5">
        <f t="shared" si="20"/>
        <v>98.6</v>
      </c>
      <c r="D274" s="5">
        <f t="shared" si="21"/>
        <v>4</v>
      </c>
      <c r="E274" s="5">
        <f t="shared" si="22"/>
        <v>41.253484589322788</v>
      </c>
      <c r="F274" s="5">
        <f t="shared" si="23"/>
        <v>0.16321532273178924</v>
      </c>
      <c r="G274" s="5">
        <f t="shared" si="24"/>
        <v>2430.4899999999998</v>
      </c>
    </row>
    <row r="275" spans="1:7" x14ac:dyDescent="0.25">
      <c r="A275" s="4">
        <v>43.5</v>
      </c>
      <c r="B275" s="4">
        <v>2.4</v>
      </c>
      <c r="C275" s="5">
        <f t="shared" si="20"/>
        <v>104.39999999999999</v>
      </c>
      <c r="D275" s="5">
        <f t="shared" si="21"/>
        <v>5.76</v>
      </c>
      <c r="E275" s="5">
        <f t="shared" si="22"/>
        <v>39.439324183943192</v>
      </c>
      <c r="F275" s="5">
        <f t="shared" si="23"/>
        <v>9.3348869334639262E-2</v>
      </c>
      <c r="G275" s="5">
        <f t="shared" si="24"/>
        <v>1892.25</v>
      </c>
    </row>
    <row r="276" spans="1:7" x14ac:dyDescent="0.25">
      <c r="A276" s="4">
        <v>43.3</v>
      </c>
      <c r="B276" s="4">
        <v>2.4</v>
      </c>
      <c r="C276" s="5">
        <f t="shared" si="20"/>
        <v>103.91999999999999</v>
      </c>
      <c r="D276" s="5">
        <f t="shared" si="21"/>
        <v>5.76</v>
      </c>
      <c r="E276" s="5">
        <f t="shared" si="22"/>
        <v>39.439324183943192</v>
      </c>
      <c r="F276" s="5">
        <f t="shared" si="23"/>
        <v>8.9161104296923907E-2</v>
      </c>
      <c r="G276" s="5">
        <f t="shared" si="24"/>
        <v>1874.8899999999996</v>
      </c>
    </row>
    <row r="277" spans="1:7" x14ac:dyDescent="0.25">
      <c r="A277" s="4">
        <v>35.5</v>
      </c>
      <c r="B277" s="4">
        <v>3.5</v>
      </c>
      <c r="C277" s="5">
        <f t="shared" si="20"/>
        <v>124.25</v>
      </c>
      <c r="D277" s="5">
        <f t="shared" si="21"/>
        <v>12.25</v>
      </c>
      <c r="E277" s="5">
        <f t="shared" si="22"/>
        <v>34.450383069149304</v>
      </c>
      <c r="F277" s="5">
        <f t="shared" si="23"/>
        <v>2.9566674108470321E-2</v>
      </c>
      <c r="G277" s="5">
        <f t="shared" si="24"/>
        <v>1260.25</v>
      </c>
    </row>
    <row r="278" spans="1:7" x14ac:dyDescent="0.25">
      <c r="A278" s="4">
        <v>39.9</v>
      </c>
      <c r="B278" s="4">
        <v>3.5</v>
      </c>
      <c r="C278" s="5">
        <f t="shared" si="20"/>
        <v>139.65</v>
      </c>
      <c r="D278" s="5">
        <f t="shared" si="21"/>
        <v>12.25</v>
      </c>
      <c r="E278" s="5">
        <f t="shared" si="22"/>
        <v>34.450383069149304</v>
      </c>
      <c r="F278" s="5">
        <f t="shared" si="23"/>
        <v>0.13658187796618285</v>
      </c>
      <c r="G278" s="5">
        <f t="shared" si="24"/>
        <v>1592.01</v>
      </c>
    </row>
    <row r="279" spans="1:7" x14ac:dyDescent="0.25">
      <c r="A279" s="4">
        <v>65</v>
      </c>
      <c r="B279" s="4">
        <v>1.3</v>
      </c>
      <c r="C279" s="5">
        <f t="shared" si="20"/>
        <v>84.5</v>
      </c>
      <c r="D279" s="5">
        <f t="shared" si="21"/>
        <v>1.6900000000000002</v>
      </c>
      <c r="E279" s="5">
        <f t="shared" si="22"/>
        <v>44.428265298737074</v>
      </c>
      <c r="F279" s="5">
        <f t="shared" si="23"/>
        <v>0.31648822617327577</v>
      </c>
      <c r="G279" s="5">
        <f t="shared" si="24"/>
        <v>4225</v>
      </c>
    </row>
    <row r="280" spans="1:7" x14ac:dyDescent="0.25">
      <c r="A280" s="4">
        <v>62.267400000000002</v>
      </c>
      <c r="B280" s="4">
        <v>1.3</v>
      </c>
      <c r="C280" s="5">
        <f t="shared" si="20"/>
        <v>80.947620000000001</v>
      </c>
      <c r="D280" s="5">
        <f t="shared" si="21"/>
        <v>1.6900000000000002</v>
      </c>
      <c r="E280" s="5">
        <f t="shared" si="22"/>
        <v>44.428265298737074</v>
      </c>
      <c r="F280" s="5">
        <f t="shared" si="23"/>
        <v>0.28649236520655957</v>
      </c>
      <c r="G280" s="5">
        <f t="shared" si="24"/>
        <v>3877.2291027600004</v>
      </c>
    </row>
    <row r="281" spans="1:7" x14ac:dyDescent="0.25">
      <c r="A281" s="4">
        <v>61.2</v>
      </c>
      <c r="B281" s="4">
        <v>1.3</v>
      </c>
      <c r="C281" s="5">
        <f t="shared" si="20"/>
        <v>79.56</v>
      </c>
      <c r="D281" s="5">
        <f t="shared" si="21"/>
        <v>1.6900000000000002</v>
      </c>
      <c r="E281" s="5">
        <f t="shared" si="22"/>
        <v>44.428265298737074</v>
      </c>
      <c r="F281" s="5">
        <f t="shared" si="23"/>
        <v>0.27404795263501519</v>
      </c>
      <c r="G281" s="5">
        <f t="shared" si="24"/>
        <v>3745.4400000000005</v>
      </c>
    </row>
    <row r="282" spans="1:7" x14ac:dyDescent="0.25">
      <c r="A282" s="4">
        <v>50.4</v>
      </c>
      <c r="B282" s="4">
        <v>1.6</v>
      </c>
      <c r="C282" s="5">
        <f t="shared" si="20"/>
        <v>80.64</v>
      </c>
      <c r="D282" s="5">
        <f t="shared" si="21"/>
        <v>2.5600000000000005</v>
      </c>
      <c r="E282" s="5">
        <f t="shared" si="22"/>
        <v>43.067644994702377</v>
      </c>
      <c r="F282" s="5">
        <f t="shared" si="23"/>
        <v>0.14548323423209567</v>
      </c>
      <c r="G282" s="5">
        <f t="shared" si="24"/>
        <v>2540.16</v>
      </c>
    </row>
    <row r="283" spans="1:7" x14ac:dyDescent="0.25">
      <c r="A283" s="4">
        <v>48.2</v>
      </c>
      <c r="B283" s="4">
        <v>1.6</v>
      </c>
      <c r="C283" s="5">
        <f t="shared" si="20"/>
        <v>77.12</v>
      </c>
      <c r="D283" s="5">
        <f t="shared" si="21"/>
        <v>2.5600000000000005</v>
      </c>
      <c r="E283" s="5">
        <f t="shared" si="22"/>
        <v>43.067644994702377</v>
      </c>
      <c r="F283" s="5">
        <f t="shared" si="23"/>
        <v>0.10648039430078061</v>
      </c>
      <c r="G283" s="5">
        <f t="shared" si="24"/>
        <v>2323.2400000000002</v>
      </c>
    </row>
    <row r="284" spans="1:7" x14ac:dyDescent="0.25">
      <c r="A284" s="4">
        <v>50.820500000000003</v>
      </c>
      <c r="B284" s="4">
        <v>1.6</v>
      </c>
      <c r="C284" s="5">
        <f t="shared" si="20"/>
        <v>81.31280000000001</v>
      </c>
      <c r="D284" s="5">
        <f t="shared" si="21"/>
        <v>2.5600000000000005</v>
      </c>
      <c r="E284" s="5">
        <f t="shared" si="22"/>
        <v>43.067644994702377</v>
      </c>
      <c r="F284" s="5">
        <f t="shared" si="23"/>
        <v>0.15255369398761573</v>
      </c>
      <c r="G284" s="5">
        <f t="shared" si="24"/>
        <v>2582.7232202500004</v>
      </c>
    </row>
    <row r="285" spans="1:7" x14ac:dyDescent="0.25">
      <c r="A285" s="4">
        <v>47.296399999999998</v>
      </c>
      <c r="B285" s="4">
        <v>2</v>
      </c>
      <c r="C285" s="5">
        <f t="shared" si="20"/>
        <v>94.592799999999997</v>
      </c>
      <c r="D285" s="5">
        <f t="shared" si="21"/>
        <v>4</v>
      </c>
      <c r="E285" s="5">
        <f t="shared" si="22"/>
        <v>41.253484589322788</v>
      </c>
      <c r="F285" s="5">
        <f t="shared" si="23"/>
        <v>0.12776692117533703</v>
      </c>
      <c r="G285" s="5">
        <f t="shared" si="24"/>
        <v>2236.9494529599997</v>
      </c>
    </row>
    <row r="286" spans="1:7" x14ac:dyDescent="0.25">
      <c r="A286" s="4">
        <v>50.9</v>
      </c>
      <c r="B286" s="4">
        <v>2</v>
      </c>
      <c r="C286" s="5">
        <f t="shared" si="20"/>
        <v>101.8</v>
      </c>
      <c r="D286" s="5">
        <f t="shared" si="21"/>
        <v>4</v>
      </c>
      <c r="E286" s="5">
        <f t="shared" si="22"/>
        <v>41.253484589322788</v>
      </c>
      <c r="F286" s="5">
        <f t="shared" si="23"/>
        <v>0.18951896681094715</v>
      </c>
      <c r="G286" s="5">
        <f t="shared" si="24"/>
        <v>2590.81</v>
      </c>
    </row>
    <row r="287" spans="1:7" x14ac:dyDescent="0.25">
      <c r="A287" s="4">
        <v>47.4</v>
      </c>
      <c r="B287" s="4">
        <v>2</v>
      </c>
      <c r="C287" s="5">
        <f t="shared" si="20"/>
        <v>94.8</v>
      </c>
      <c r="D287" s="5">
        <f t="shared" si="21"/>
        <v>4</v>
      </c>
      <c r="E287" s="5">
        <f t="shared" si="22"/>
        <v>41.253484589322788</v>
      </c>
      <c r="F287" s="5">
        <f t="shared" si="23"/>
        <v>0.1296733209003631</v>
      </c>
      <c r="G287" s="5">
        <f t="shared" si="24"/>
        <v>2246.7599999999998</v>
      </c>
    </row>
    <row r="288" spans="1:7" x14ac:dyDescent="0.25">
      <c r="A288" s="4">
        <v>44.344000000000001</v>
      </c>
      <c r="B288" s="4">
        <v>2.4</v>
      </c>
      <c r="C288" s="5">
        <f t="shared" si="20"/>
        <v>106.4256</v>
      </c>
      <c r="D288" s="5">
        <f t="shared" si="21"/>
        <v>5.76</v>
      </c>
      <c r="E288" s="5">
        <f t="shared" si="22"/>
        <v>39.439324183943192</v>
      </c>
      <c r="F288" s="5">
        <f t="shared" si="23"/>
        <v>0.11060517355350913</v>
      </c>
      <c r="G288" s="5">
        <f t="shared" si="24"/>
        <v>1966.3903360000002</v>
      </c>
    </row>
    <row r="289" spans="1:7" x14ac:dyDescent="0.25">
      <c r="A289" s="4">
        <v>44.6</v>
      </c>
      <c r="B289" s="4">
        <v>2.4</v>
      </c>
      <c r="C289" s="5">
        <f t="shared" si="20"/>
        <v>107.04</v>
      </c>
      <c r="D289" s="5">
        <f t="shared" si="21"/>
        <v>5.76</v>
      </c>
      <c r="E289" s="5">
        <f t="shared" si="22"/>
        <v>39.439324183943192</v>
      </c>
      <c r="F289" s="5">
        <f t="shared" si="23"/>
        <v>0.11571022009095984</v>
      </c>
      <c r="G289" s="5">
        <f t="shared" si="24"/>
        <v>1989.16</v>
      </c>
    </row>
    <row r="290" spans="1:7" x14ac:dyDescent="0.25">
      <c r="A290" s="4">
        <v>50.2669</v>
      </c>
      <c r="B290" s="4">
        <v>1.6</v>
      </c>
      <c r="C290" s="5">
        <f t="shared" si="20"/>
        <v>80.427040000000005</v>
      </c>
      <c r="D290" s="5">
        <f t="shared" si="21"/>
        <v>2.5600000000000005</v>
      </c>
      <c r="E290" s="5">
        <f t="shared" si="22"/>
        <v>43.067644994702377</v>
      </c>
      <c r="F290" s="5">
        <f t="shared" si="23"/>
        <v>0.1432205886039844</v>
      </c>
      <c r="G290" s="5">
        <f t="shared" si="24"/>
        <v>2526.7612356099999</v>
      </c>
    </row>
    <row r="291" spans="1:7" x14ac:dyDescent="0.25">
      <c r="A291" s="4">
        <v>48.318800000000003</v>
      </c>
      <c r="B291" s="4">
        <v>1.6</v>
      </c>
      <c r="C291" s="5">
        <f t="shared" si="20"/>
        <v>77.310080000000013</v>
      </c>
      <c r="D291" s="5">
        <f t="shared" si="21"/>
        <v>2.5600000000000005</v>
      </c>
      <c r="E291" s="5">
        <f t="shared" si="22"/>
        <v>43.067644994702377</v>
      </c>
      <c r="F291" s="5">
        <f t="shared" si="23"/>
        <v>0.10867726444567385</v>
      </c>
      <c r="G291" s="5">
        <f t="shared" si="24"/>
        <v>2334.7064334400002</v>
      </c>
    </row>
    <row r="292" spans="1:7" x14ac:dyDescent="0.25">
      <c r="A292" s="4">
        <v>35.349400000000003</v>
      </c>
      <c r="B292" s="4">
        <v>3.5</v>
      </c>
      <c r="C292" s="5">
        <f t="shared" si="20"/>
        <v>123.72290000000001</v>
      </c>
      <c r="D292" s="5">
        <f t="shared" si="21"/>
        <v>12.25</v>
      </c>
      <c r="E292" s="5">
        <f t="shared" si="22"/>
        <v>34.450383069149304</v>
      </c>
      <c r="F292" s="5">
        <f t="shared" si="23"/>
        <v>2.5432310897800223E-2</v>
      </c>
      <c r="G292" s="5">
        <f t="shared" si="24"/>
        <v>1249.5800803600002</v>
      </c>
    </row>
    <row r="293" spans="1:7" x14ac:dyDescent="0.25">
      <c r="A293" s="4">
        <v>47.408099999999997</v>
      </c>
      <c r="B293" s="4">
        <v>2.4</v>
      </c>
      <c r="C293" s="5">
        <f t="shared" si="20"/>
        <v>113.77943999999999</v>
      </c>
      <c r="D293" s="5">
        <f t="shared" si="21"/>
        <v>5.76</v>
      </c>
      <c r="E293" s="5">
        <f t="shared" si="22"/>
        <v>39.439324183943192</v>
      </c>
      <c r="F293" s="5">
        <f t="shared" si="23"/>
        <v>0.16808890919604047</v>
      </c>
      <c r="G293" s="5">
        <f t="shared" si="24"/>
        <v>2247.5279456099997</v>
      </c>
    </row>
    <row r="294" spans="1:7" x14ac:dyDescent="0.25">
      <c r="A294" s="4">
        <v>46.624000000000002</v>
      </c>
      <c r="B294" s="4">
        <v>2</v>
      </c>
      <c r="C294" s="5">
        <f t="shared" si="20"/>
        <v>93.248000000000005</v>
      </c>
      <c r="D294" s="5">
        <f t="shared" si="21"/>
        <v>4</v>
      </c>
      <c r="E294" s="5">
        <f t="shared" si="22"/>
        <v>41.253484589322788</v>
      </c>
      <c r="F294" s="5">
        <f t="shared" si="23"/>
        <v>0.11518778763463482</v>
      </c>
      <c r="G294" s="5">
        <f t="shared" si="24"/>
        <v>2173.7973760000004</v>
      </c>
    </row>
    <row r="295" spans="1:7" x14ac:dyDescent="0.25">
      <c r="A295" s="4">
        <v>46.438699999999997</v>
      </c>
      <c r="B295" s="4">
        <v>2</v>
      </c>
      <c r="C295" s="5">
        <f t="shared" si="20"/>
        <v>92.877399999999994</v>
      </c>
      <c r="D295" s="5">
        <f t="shared" si="21"/>
        <v>4</v>
      </c>
      <c r="E295" s="5">
        <f t="shared" si="22"/>
        <v>41.253484589322788</v>
      </c>
      <c r="F295" s="5">
        <f t="shared" si="23"/>
        <v>0.11165720424295274</v>
      </c>
      <c r="G295" s="5">
        <f t="shared" si="24"/>
        <v>2156.5528576899997</v>
      </c>
    </row>
    <row r="296" spans="1:7" x14ac:dyDescent="0.25">
      <c r="A296" s="4">
        <v>40.187600000000003</v>
      </c>
      <c r="B296" s="4">
        <v>2.5</v>
      </c>
      <c r="C296" s="5">
        <f t="shared" si="20"/>
        <v>100.46900000000001</v>
      </c>
      <c r="D296" s="5">
        <f t="shared" si="21"/>
        <v>6.25</v>
      </c>
      <c r="E296" s="5">
        <f t="shared" si="22"/>
        <v>38.985784082598293</v>
      </c>
      <c r="F296" s="5">
        <f t="shared" si="23"/>
        <v>2.9905142815239275E-2</v>
      </c>
      <c r="G296" s="5">
        <f t="shared" si="24"/>
        <v>1615.0431937600003</v>
      </c>
    </row>
    <row r="297" spans="1:7" x14ac:dyDescent="0.25">
      <c r="A297" s="4">
        <v>40.887300000000003</v>
      </c>
      <c r="B297" s="4">
        <v>2.5</v>
      </c>
      <c r="C297" s="5">
        <f t="shared" si="20"/>
        <v>102.21825000000001</v>
      </c>
      <c r="D297" s="5">
        <f t="shared" si="21"/>
        <v>6.25</v>
      </c>
      <c r="E297" s="5">
        <f t="shared" si="22"/>
        <v>38.985784082598293</v>
      </c>
      <c r="F297" s="5">
        <f t="shared" si="23"/>
        <v>4.6506272544328188E-2</v>
      </c>
      <c r="G297" s="5">
        <f t="shared" si="24"/>
        <v>1671.7713012900003</v>
      </c>
    </row>
    <row r="298" spans="1:7" x14ac:dyDescent="0.25">
      <c r="A298" s="4">
        <v>35.799999999999997</v>
      </c>
      <c r="B298" s="4">
        <v>3</v>
      </c>
      <c r="C298" s="5">
        <f t="shared" si="20"/>
        <v>107.39999999999999</v>
      </c>
      <c r="D298" s="5">
        <f t="shared" si="21"/>
        <v>9</v>
      </c>
      <c r="E298" s="5">
        <f t="shared" si="22"/>
        <v>36.718083575873798</v>
      </c>
      <c r="F298" s="5">
        <f t="shared" si="23"/>
        <v>2.5644792622173222E-2</v>
      </c>
      <c r="G298" s="5">
        <f t="shared" si="24"/>
        <v>1281.6399999999999</v>
      </c>
    </row>
    <row r="299" spans="1:7" x14ac:dyDescent="0.25">
      <c r="A299" s="4">
        <v>35.731099999999998</v>
      </c>
      <c r="B299" s="4">
        <v>3</v>
      </c>
      <c r="C299" s="5">
        <f t="shared" si="20"/>
        <v>107.19329999999999</v>
      </c>
      <c r="D299" s="5">
        <f t="shared" si="21"/>
        <v>9</v>
      </c>
      <c r="E299" s="5">
        <f t="shared" si="22"/>
        <v>36.718083575873798</v>
      </c>
      <c r="F299" s="5">
        <f t="shared" si="23"/>
        <v>2.7622535434783723E-2</v>
      </c>
      <c r="G299" s="5">
        <f t="shared" si="24"/>
        <v>1276.7115072099998</v>
      </c>
    </row>
    <row r="300" spans="1:7" x14ac:dyDescent="0.25">
      <c r="A300" s="4">
        <v>35.9</v>
      </c>
      <c r="B300" s="4">
        <v>3.5</v>
      </c>
      <c r="C300" s="5">
        <f t="shared" si="20"/>
        <v>125.64999999999999</v>
      </c>
      <c r="D300" s="5">
        <f t="shared" si="21"/>
        <v>12.25</v>
      </c>
      <c r="E300" s="5">
        <f t="shared" si="22"/>
        <v>34.450383069149304</v>
      </c>
      <c r="F300" s="5">
        <f t="shared" si="23"/>
        <v>4.0379301695005435E-2</v>
      </c>
      <c r="G300" s="5">
        <f t="shared" si="24"/>
        <v>1288.81</v>
      </c>
    </row>
    <row r="301" spans="1:7" x14ac:dyDescent="0.25">
      <c r="A301" s="4">
        <v>34.9</v>
      </c>
      <c r="B301" s="4">
        <v>3</v>
      </c>
      <c r="C301" s="5">
        <f t="shared" si="20"/>
        <v>104.69999999999999</v>
      </c>
      <c r="D301" s="5">
        <f t="shared" si="21"/>
        <v>9</v>
      </c>
      <c r="E301" s="5">
        <f t="shared" si="22"/>
        <v>36.718083575873798</v>
      </c>
      <c r="F301" s="5">
        <f t="shared" si="23"/>
        <v>5.2094085268590259E-2</v>
      </c>
      <c r="G301" s="5">
        <f t="shared" si="24"/>
        <v>1218.01</v>
      </c>
    </row>
    <row r="302" spans="1:7" x14ac:dyDescent="0.25">
      <c r="A302" s="4">
        <v>33.9</v>
      </c>
      <c r="B302" s="4">
        <v>3.5</v>
      </c>
      <c r="C302" s="5">
        <f t="shared" si="20"/>
        <v>118.64999999999999</v>
      </c>
      <c r="D302" s="5">
        <f t="shared" si="21"/>
        <v>12.25</v>
      </c>
      <c r="E302" s="5">
        <f t="shared" si="22"/>
        <v>34.450383069149304</v>
      </c>
      <c r="F302" s="5">
        <f t="shared" si="23"/>
        <v>1.6235488765466224E-2</v>
      </c>
      <c r="G302" s="5">
        <f t="shared" si="24"/>
        <v>1149.2099999999998</v>
      </c>
    </row>
    <row r="303" spans="1:7" x14ac:dyDescent="0.25">
      <c r="A303" s="4">
        <v>34.6</v>
      </c>
      <c r="B303" s="4">
        <v>3.5</v>
      </c>
      <c r="C303" s="5">
        <f t="shared" si="20"/>
        <v>121.10000000000001</v>
      </c>
      <c r="D303" s="5">
        <f t="shared" si="21"/>
        <v>12.25</v>
      </c>
      <c r="E303" s="5">
        <f t="shared" si="22"/>
        <v>34.450383069149304</v>
      </c>
      <c r="F303" s="5">
        <f t="shared" si="23"/>
        <v>4.3241887529103414E-3</v>
      </c>
      <c r="G303" s="5">
        <f t="shared" si="24"/>
        <v>1197.1600000000001</v>
      </c>
    </row>
    <row r="304" spans="1:7" x14ac:dyDescent="0.25">
      <c r="A304" s="4">
        <v>26.6722</v>
      </c>
      <c r="B304" s="4">
        <v>6.3</v>
      </c>
      <c r="C304" s="5">
        <f t="shared" si="20"/>
        <v>168.03486000000001</v>
      </c>
      <c r="D304" s="5">
        <f t="shared" si="21"/>
        <v>39.69</v>
      </c>
      <c r="E304" s="5">
        <f t="shared" si="22"/>
        <v>21.751260231492143</v>
      </c>
      <c r="F304" s="5">
        <f t="shared" si="23"/>
        <v>0.18449695820021808</v>
      </c>
      <c r="G304" s="5">
        <f t="shared" si="24"/>
        <v>711.40625283999998</v>
      </c>
    </row>
    <row r="305" spans="1:7" x14ac:dyDescent="0.25">
      <c r="A305" s="4">
        <v>29.2</v>
      </c>
      <c r="B305" s="4">
        <v>5.5</v>
      </c>
      <c r="C305" s="5">
        <f t="shared" si="20"/>
        <v>160.6</v>
      </c>
      <c r="D305" s="5">
        <f t="shared" si="21"/>
        <v>30.25</v>
      </c>
      <c r="E305" s="5">
        <f t="shared" si="22"/>
        <v>25.379581042251331</v>
      </c>
      <c r="F305" s="5">
        <f t="shared" si="23"/>
        <v>0.13083626567632425</v>
      </c>
      <c r="G305" s="5">
        <f t="shared" si="24"/>
        <v>852.64</v>
      </c>
    </row>
    <row r="306" spans="1:7" x14ac:dyDescent="0.25">
      <c r="A306" s="4">
        <v>23.9</v>
      </c>
      <c r="B306" s="4">
        <v>5.5</v>
      </c>
      <c r="C306" s="5">
        <f t="shared" si="20"/>
        <v>131.44999999999999</v>
      </c>
      <c r="D306" s="5">
        <f t="shared" si="21"/>
        <v>30.25</v>
      </c>
      <c r="E306" s="5">
        <f t="shared" si="22"/>
        <v>25.379581042251331</v>
      </c>
      <c r="F306" s="5">
        <f t="shared" si="23"/>
        <v>6.1907156579553674E-2</v>
      </c>
      <c r="G306" s="5">
        <f t="shared" si="24"/>
        <v>571.20999999999992</v>
      </c>
    </row>
    <row r="307" spans="1:7" x14ac:dyDescent="0.25">
      <c r="A307" s="4">
        <v>24.7</v>
      </c>
      <c r="B307" s="4">
        <v>6.3</v>
      </c>
      <c r="C307" s="5">
        <f t="shared" si="20"/>
        <v>155.60999999999999</v>
      </c>
      <c r="D307" s="5">
        <f t="shared" si="21"/>
        <v>39.69</v>
      </c>
      <c r="E307" s="5">
        <f t="shared" si="22"/>
        <v>21.751260231492143</v>
      </c>
      <c r="F307" s="5">
        <f t="shared" si="23"/>
        <v>0.11938217686266625</v>
      </c>
      <c r="G307" s="5">
        <f t="shared" si="24"/>
        <v>610.08999999999992</v>
      </c>
    </row>
    <row r="308" spans="1:7" x14ac:dyDescent="0.25">
      <c r="A308" s="4">
        <v>23.4</v>
      </c>
      <c r="B308" s="4">
        <v>6</v>
      </c>
      <c r="C308" s="5">
        <f t="shared" si="20"/>
        <v>140.39999999999998</v>
      </c>
      <c r="D308" s="5">
        <f t="shared" si="21"/>
        <v>36</v>
      </c>
      <c r="E308" s="5">
        <f t="shared" si="22"/>
        <v>23.111880535526836</v>
      </c>
      <c r="F308" s="5">
        <f t="shared" si="23"/>
        <v>1.2312797627058213E-2</v>
      </c>
      <c r="G308" s="5">
        <f t="shared" si="24"/>
        <v>547.55999999999995</v>
      </c>
    </row>
    <row r="309" spans="1:7" x14ac:dyDescent="0.25">
      <c r="A309" s="4">
        <v>29</v>
      </c>
      <c r="B309" s="4">
        <v>5.5</v>
      </c>
      <c r="C309" s="5">
        <f t="shared" si="20"/>
        <v>159.5</v>
      </c>
      <c r="D309" s="5">
        <f t="shared" si="21"/>
        <v>30.25</v>
      </c>
      <c r="E309" s="5">
        <f t="shared" si="22"/>
        <v>25.379581042251331</v>
      </c>
      <c r="F309" s="5">
        <f t="shared" si="23"/>
        <v>0.12484203302581616</v>
      </c>
      <c r="G309" s="5">
        <f t="shared" si="24"/>
        <v>841</v>
      </c>
    </row>
    <row r="310" spans="1:7" x14ac:dyDescent="0.25">
      <c r="A310" s="4">
        <v>24.8202</v>
      </c>
      <c r="B310" s="4">
        <v>6.3</v>
      </c>
      <c r="C310" s="5">
        <f t="shared" si="20"/>
        <v>156.36725999999999</v>
      </c>
      <c r="D310" s="5">
        <f t="shared" si="21"/>
        <v>39.69</v>
      </c>
      <c r="E310" s="5">
        <f t="shared" si="22"/>
        <v>21.751260231492143</v>
      </c>
      <c r="F310" s="5">
        <f t="shared" si="23"/>
        <v>0.12364685894988182</v>
      </c>
      <c r="G310" s="5">
        <f t="shared" si="24"/>
        <v>616.04232804000003</v>
      </c>
    </row>
    <row r="311" spans="1:7" x14ac:dyDescent="0.25">
      <c r="A311" s="4">
        <v>42.936300000000003</v>
      </c>
      <c r="B311" s="4">
        <v>2</v>
      </c>
      <c r="C311" s="5">
        <f t="shared" si="20"/>
        <v>85.872600000000006</v>
      </c>
      <c r="D311" s="5">
        <f t="shared" si="21"/>
        <v>4</v>
      </c>
      <c r="E311" s="5">
        <f t="shared" si="22"/>
        <v>41.253484589322788</v>
      </c>
      <c r="F311" s="5">
        <f t="shared" si="23"/>
        <v>3.9193302885372393E-2</v>
      </c>
      <c r="G311" s="5">
        <f t="shared" si="24"/>
        <v>1843.5258576900003</v>
      </c>
    </row>
    <row r="312" spans="1:7" x14ac:dyDescent="0.25">
      <c r="A312" s="4">
        <v>42.457900000000002</v>
      </c>
      <c r="B312" s="4">
        <v>2</v>
      </c>
      <c r="C312" s="5">
        <f t="shared" si="20"/>
        <v>84.915800000000004</v>
      </c>
      <c r="D312" s="5">
        <f t="shared" si="21"/>
        <v>4</v>
      </c>
      <c r="E312" s="5">
        <f t="shared" si="22"/>
        <v>41.253484589322788</v>
      </c>
      <c r="F312" s="5">
        <f t="shared" si="23"/>
        <v>2.8367286433790037E-2</v>
      </c>
      <c r="G312" s="5">
        <f t="shared" si="24"/>
        <v>1802.6732724100002</v>
      </c>
    </row>
    <row r="313" spans="1:7" x14ac:dyDescent="0.25">
      <c r="A313" s="4">
        <v>34.9</v>
      </c>
      <c r="B313" s="4">
        <v>2</v>
      </c>
      <c r="C313" s="5">
        <f t="shared" si="20"/>
        <v>69.8</v>
      </c>
      <c r="D313" s="5">
        <f t="shared" si="21"/>
        <v>4</v>
      </c>
      <c r="E313" s="5">
        <f t="shared" si="22"/>
        <v>41.253484589322788</v>
      </c>
      <c r="F313" s="5">
        <f t="shared" si="23"/>
        <v>0.18204826903503696</v>
      </c>
      <c r="G313" s="5">
        <f t="shared" si="24"/>
        <v>1218.01</v>
      </c>
    </row>
    <row r="314" spans="1:7" x14ac:dyDescent="0.25">
      <c r="A314" s="4">
        <v>38.876899999999999</v>
      </c>
      <c r="B314" s="4">
        <v>2.4</v>
      </c>
      <c r="C314" s="5">
        <f t="shared" si="20"/>
        <v>93.304559999999995</v>
      </c>
      <c r="D314" s="5">
        <f t="shared" si="21"/>
        <v>5.76</v>
      </c>
      <c r="E314" s="5">
        <f t="shared" si="22"/>
        <v>39.439324183943192</v>
      </c>
      <c r="F314" s="5">
        <f t="shared" si="23"/>
        <v>1.4466796065097607E-2</v>
      </c>
      <c r="G314" s="5">
        <f t="shared" si="24"/>
        <v>1511.4133536099998</v>
      </c>
    </row>
    <row r="315" spans="1:7" x14ac:dyDescent="0.25">
      <c r="A315" s="4">
        <v>40.370600000000003</v>
      </c>
      <c r="B315" s="4">
        <v>2.4</v>
      </c>
      <c r="C315" s="5">
        <f t="shared" si="20"/>
        <v>96.889440000000008</v>
      </c>
      <c r="D315" s="5">
        <f t="shared" si="21"/>
        <v>5.76</v>
      </c>
      <c r="E315" s="5">
        <f t="shared" si="22"/>
        <v>39.439324183943192</v>
      </c>
      <c r="F315" s="5">
        <f t="shared" si="23"/>
        <v>2.306816881732773E-2</v>
      </c>
      <c r="G315" s="5">
        <f t="shared" si="24"/>
        <v>1629.7853443600002</v>
      </c>
    </row>
    <row r="316" spans="1:7" x14ac:dyDescent="0.25">
      <c r="A316" s="4">
        <v>30.6</v>
      </c>
      <c r="B316" s="4">
        <v>2</v>
      </c>
      <c r="C316" s="5">
        <f t="shared" si="20"/>
        <v>61.2</v>
      </c>
      <c r="D316" s="5">
        <f t="shared" si="21"/>
        <v>4</v>
      </c>
      <c r="E316" s="5">
        <f t="shared" si="22"/>
        <v>41.253484589322788</v>
      </c>
      <c r="F316" s="5">
        <f t="shared" si="23"/>
        <v>0.3481530911543394</v>
      </c>
      <c r="G316" s="5">
        <f t="shared" si="24"/>
        <v>936.36000000000013</v>
      </c>
    </row>
    <row r="317" spans="1:7" x14ac:dyDescent="0.25">
      <c r="A317" s="4">
        <v>31.1</v>
      </c>
      <c r="B317" s="4">
        <v>2</v>
      </c>
      <c r="C317" s="5">
        <f t="shared" si="20"/>
        <v>62.2</v>
      </c>
      <c r="D317" s="5">
        <f t="shared" si="21"/>
        <v>4</v>
      </c>
      <c r="E317" s="5">
        <f t="shared" si="22"/>
        <v>41.253484589322788</v>
      </c>
      <c r="F317" s="5">
        <f t="shared" si="23"/>
        <v>0.32647860415828894</v>
      </c>
      <c r="G317" s="5">
        <f t="shared" si="24"/>
        <v>967.21</v>
      </c>
    </row>
    <row r="318" spans="1:7" x14ac:dyDescent="0.25">
      <c r="A318" s="4">
        <v>47.9</v>
      </c>
      <c r="B318" s="4">
        <v>1.6</v>
      </c>
      <c r="C318" s="5">
        <f t="shared" si="20"/>
        <v>76.64</v>
      </c>
      <c r="D318" s="5">
        <f t="shared" si="21"/>
        <v>2.5600000000000005</v>
      </c>
      <c r="E318" s="5">
        <f t="shared" si="22"/>
        <v>43.067644994702377</v>
      </c>
      <c r="F318" s="5">
        <f t="shared" si="23"/>
        <v>0.10088423810642216</v>
      </c>
      <c r="G318" s="5">
        <f t="shared" si="24"/>
        <v>2294.41</v>
      </c>
    </row>
    <row r="319" spans="1:7" x14ac:dyDescent="0.25">
      <c r="A319" s="4">
        <v>48.9</v>
      </c>
      <c r="B319" s="4">
        <v>1.6</v>
      </c>
      <c r="C319" s="5">
        <f t="shared" si="20"/>
        <v>78.240000000000009</v>
      </c>
      <c r="D319" s="5">
        <f t="shared" si="21"/>
        <v>2.5600000000000005</v>
      </c>
      <c r="E319" s="5">
        <f t="shared" si="22"/>
        <v>43.067644994702377</v>
      </c>
      <c r="F319" s="5">
        <f t="shared" si="23"/>
        <v>0.11927106350301885</v>
      </c>
      <c r="G319" s="5">
        <f t="shared" si="24"/>
        <v>2391.21</v>
      </c>
    </row>
    <row r="320" spans="1:7" x14ac:dyDescent="0.25">
      <c r="A320" s="4">
        <v>42.8</v>
      </c>
      <c r="B320" s="4">
        <v>2.4</v>
      </c>
      <c r="C320" s="5">
        <f t="shared" si="20"/>
        <v>102.71999999999998</v>
      </c>
      <c r="D320" s="5">
        <f t="shared" si="21"/>
        <v>5.76</v>
      </c>
      <c r="E320" s="5">
        <f t="shared" si="22"/>
        <v>39.439324183943192</v>
      </c>
      <c r="F320" s="5">
        <f t="shared" si="23"/>
        <v>7.8520462991981427E-2</v>
      </c>
      <c r="G320" s="5">
        <f t="shared" si="24"/>
        <v>1831.8399999999997</v>
      </c>
    </row>
    <row r="321" spans="1:7" x14ac:dyDescent="0.25">
      <c r="A321" s="4">
        <v>46.9</v>
      </c>
      <c r="B321" s="4">
        <v>2.4</v>
      </c>
      <c r="C321" s="5">
        <f t="shared" si="20"/>
        <v>112.55999999999999</v>
      </c>
      <c r="D321" s="5">
        <f t="shared" si="21"/>
        <v>5.76</v>
      </c>
      <c r="E321" s="5">
        <f t="shared" si="22"/>
        <v>39.439324183943192</v>
      </c>
      <c r="F321" s="5">
        <f t="shared" si="23"/>
        <v>0.15907624341272508</v>
      </c>
      <c r="G321" s="5">
        <f t="shared" si="24"/>
        <v>2199.6099999999997</v>
      </c>
    </row>
    <row r="322" spans="1:7" x14ac:dyDescent="0.25">
      <c r="A322" s="4">
        <v>42.6</v>
      </c>
      <c r="B322" s="4">
        <v>2.4</v>
      </c>
      <c r="C322" s="5">
        <f t="shared" si="20"/>
        <v>102.24</v>
      </c>
      <c r="D322" s="5">
        <f t="shared" si="21"/>
        <v>5.76</v>
      </c>
      <c r="E322" s="5">
        <f t="shared" si="22"/>
        <v>39.439324183943192</v>
      </c>
      <c r="F322" s="5">
        <f t="shared" si="23"/>
        <v>7.4194267982554199E-2</v>
      </c>
      <c r="G322" s="5">
        <f t="shared" si="24"/>
        <v>1814.7600000000002</v>
      </c>
    </row>
    <row r="323" spans="1:7" x14ac:dyDescent="0.25">
      <c r="A323" s="4">
        <v>46.8</v>
      </c>
      <c r="B323" s="4">
        <v>2.4</v>
      </c>
      <c r="C323" s="5">
        <f t="shared" ref="C323:C386" si="25">A323*B323</f>
        <v>112.32</v>
      </c>
      <c r="D323" s="5">
        <f t="shared" ref="D323:D386" si="26">B323^2</f>
        <v>5.76</v>
      </c>
      <c r="E323" s="5">
        <f t="shared" ref="E323:E386" si="27">$J$13+($J$12*B323)</f>
        <v>39.439324183943192</v>
      </c>
      <c r="F323" s="5">
        <f t="shared" ref="F323:F386" si="28">ABS(A323-E323)/A323</f>
        <v>0.15727939777899155</v>
      </c>
      <c r="G323" s="5">
        <f t="shared" ref="G323:G386" si="29">A323^2</f>
        <v>2190.2399999999998</v>
      </c>
    </row>
    <row r="324" spans="1:7" x14ac:dyDescent="0.25">
      <c r="A324" s="4">
        <v>40.299999999999997</v>
      </c>
      <c r="B324" s="4">
        <v>3.5</v>
      </c>
      <c r="C324" s="5">
        <f t="shared" si="25"/>
        <v>141.04999999999998</v>
      </c>
      <c r="D324" s="5">
        <f t="shared" si="26"/>
        <v>12.25</v>
      </c>
      <c r="E324" s="5">
        <f t="shared" si="27"/>
        <v>34.450383069149304</v>
      </c>
      <c r="F324" s="5">
        <f t="shared" si="28"/>
        <v>0.1451517848846326</v>
      </c>
      <c r="G324" s="5">
        <f t="shared" si="29"/>
        <v>1624.0899999999997</v>
      </c>
    </row>
    <row r="325" spans="1:7" x14ac:dyDescent="0.25">
      <c r="A325" s="4">
        <v>41.2</v>
      </c>
      <c r="B325" s="4">
        <v>3.5</v>
      </c>
      <c r="C325" s="5">
        <f t="shared" si="25"/>
        <v>144.20000000000002</v>
      </c>
      <c r="D325" s="5">
        <f t="shared" si="26"/>
        <v>12.25</v>
      </c>
      <c r="E325" s="5">
        <f t="shared" si="27"/>
        <v>34.450383069149304</v>
      </c>
      <c r="F325" s="5">
        <f t="shared" si="28"/>
        <v>0.16382565366142474</v>
      </c>
      <c r="G325" s="5">
        <f t="shared" si="29"/>
        <v>1697.4400000000003</v>
      </c>
    </row>
    <row r="326" spans="1:7" x14ac:dyDescent="0.25">
      <c r="A326" s="4">
        <v>35.6</v>
      </c>
      <c r="B326" s="4">
        <v>3.6</v>
      </c>
      <c r="C326" s="5">
        <f t="shared" si="25"/>
        <v>128.16</v>
      </c>
      <c r="D326" s="5">
        <f t="shared" si="26"/>
        <v>12.96</v>
      </c>
      <c r="E326" s="5">
        <f t="shared" si="27"/>
        <v>33.996842967804412</v>
      </c>
      <c r="F326" s="5">
        <f t="shared" si="28"/>
        <v>4.5032500904370498E-2</v>
      </c>
      <c r="G326" s="5">
        <f t="shared" si="29"/>
        <v>1267.3600000000001</v>
      </c>
    </row>
    <row r="327" spans="1:7" x14ac:dyDescent="0.25">
      <c r="A327" s="4">
        <v>31</v>
      </c>
      <c r="B327" s="4">
        <v>3.6</v>
      </c>
      <c r="C327" s="5">
        <f t="shared" si="25"/>
        <v>111.60000000000001</v>
      </c>
      <c r="D327" s="5">
        <f t="shared" si="26"/>
        <v>12.96</v>
      </c>
      <c r="E327" s="5">
        <f t="shared" si="27"/>
        <v>33.996842967804412</v>
      </c>
      <c r="F327" s="5">
        <f t="shared" si="28"/>
        <v>9.6672353800142316E-2</v>
      </c>
      <c r="G327" s="5">
        <f t="shared" si="29"/>
        <v>961</v>
      </c>
    </row>
    <row r="328" spans="1:7" x14ac:dyDescent="0.25">
      <c r="A328" s="4">
        <v>24.2</v>
      </c>
      <c r="B328" s="4">
        <v>6.7</v>
      </c>
      <c r="C328" s="5">
        <f t="shared" si="25"/>
        <v>162.13999999999999</v>
      </c>
      <c r="D328" s="5">
        <f t="shared" si="26"/>
        <v>44.89</v>
      </c>
      <c r="E328" s="5">
        <f t="shared" si="27"/>
        <v>19.937099826112547</v>
      </c>
      <c r="F328" s="5">
        <f t="shared" si="28"/>
        <v>0.17615289974741538</v>
      </c>
      <c r="G328" s="5">
        <f t="shared" si="29"/>
        <v>585.64</v>
      </c>
    </row>
    <row r="329" spans="1:7" x14ac:dyDescent="0.25">
      <c r="A329" s="4">
        <v>24.2</v>
      </c>
      <c r="B329" s="4">
        <v>6.7</v>
      </c>
      <c r="C329" s="5">
        <f t="shared" si="25"/>
        <v>162.13999999999999</v>
      </c>
      <c r="D329" s="5">
        <f t="shared" si="26"/>
        <v>44.89</v>
      </c>
      <c r="E329" s="5">
        <f t="shared" si="27"/>
        <v>19.937099826112547</v>
      </c>
      <c r="F329" s="5">
        <f t="shared" si="28"/>
        <v>0.17615289974741538</v>
      </c>
      <c r="G329" s="5">
        <f t="shared" si="29"/>
        <v>585.64</v>
      </c>
    </row>
    <row r="330" spans="1:7" x14ac:dyDescent="0.25">
      <c r="A330" s="4">
        <v>37.1</v>
      </c>
      <c r="B330" s="4">
        <v>2</v>
      </c>
      <c r="C330" s="5">
        <f t="shared" si="25"/>
        <v>74.2</v>
      </c>
      <c r="D330" s="5">
        <f t="shared" si="26"/>
        <v>4</v>
      </c>
      <c r="E330" s="5">
        <f t="shared" si="27"/>
        <v>41.253484589322788</v>
      </c>
      <c r="F330" s="5">
        <f t="shared" si="28"/>
        <v>0.111953762515439</v>
      </c>
      <c r="G330" s="5">
        <f t="shared" si="29"/>
        <v>1376.41</v>
      </c>
    </row>
    <row r="331" spans="1:7" x14ac:dyDescent="0.25">
      <c r="A331" s="4">
        <v>41.113199999999999</v>
      </c>
      <c r="B331" s="4">
        <v>2</v>
      </c>
      <c r="C331" s="5">
        <f t="shared" si="25"/>
        <v>82.226399999999998</v>
      </c>
      <c r="D331" s="5">
        <f t="shared" si="26"/>
        <v>4</v>
      </c>
      <c r="E331" s="5">
        <f t="shared" si="27"/>
        <v>41.253484589322788</v>
      </c>
      <c r="F331" s="5">
        <f t="shared" si="28"/>
        <v>3.4121544740567285E-3</v>
      </c>
      <c r="G331" s="5">
        <f t="shared" si="29"/>
        <v>1690.29521424</v>
      </c>
    </row>
    <row r="332" spans="1:7" x14ac:dyDescent="0.25">
      <c r="A332" s="4">
        <v>38.462699999999998</v>
      </c>
      <c r="B332" s="4">
        <v>2</v>
      </c>
      <c r="C332" s="5">
        <f t="shared" si="25"/>
        <v>76.925399999999996</v>
      </c>
      <c r="D332" s="5">
        <f t="shared" si="26"/>
        <v>4</v>
      </c>
      <c r="E332" s="5">
        <f t="shared" si="27"/>
        <v>41.253484589322788</v>
      </c>
      <c r="F332" s="5">
        <f t="shared" si="28"/>
        <v>7.2558208064508994E-2</v>
      </c>
      <c r="G332" s="5">
        <f t="shared" si="29"/>
        <v>1479.3792912899999</v>
      </c>
    </row>
    <row r="333" spans="1:7" x14ac:dyDescent="0.25">
      <c r="A333" s="4">
        <v>43.1</v>
      </c>
      <c r="B333" s="4">
        <v>2</v>
      </c>
      <c r="C333" s="5">
        <f t="shared" si="25"/>
        <v>86.2</v>
      </c>
      <c r="D333" s="5">
        <f t="shared" si="26"/>
        <v>4</v>
      </c>
      <c r="E333" s="5">
        <f t="shared" si="27"/>
        <v>41.253484589322788</v>
      </c>
      <c r="F333" s="5">
        <f t="shared" si="28"/>
        <v>4.2842584934506107E-2</v>
      </c>
      <c r="G333" s="5">
        <f t="shared" si="29"/>
        <v>1857.6100000000001</v>
      </c>
    </row>
    <row r="334" spans="1:7" x14ac:dyDescent="0.25">
      <c r="A334" s="4">
        <v>38.499699999999997</v>
      </c>
      <c r="B334" s="4">
        <v>2</v>
      </c>
      <c r="C334" s="5">
        <f t="shared" si="25"/>
        <v>76.999399999999994</v>
      </c>
      <c r="D334" s="5">
        <f t="shared" si="26"/>
        <v>4</v>
      </c>
      <c r="E334" s="5">
        <f t="shared" si="27"/>
        <v>41.253484589322788</v>
      </c>
      <c r="F334" s="5">
        <f t="shared" si="28"/>
        <v>7.152742980653852E-2</v>
      </c>
      <c r="G334" s="5">
        <f t="shared" si="29"/>
        <v>1482.2269000899998</v>
      </c>
    </row>
    <row r="335" spans="1:7" x14ac:dyDescent="0.25">
      <c r="A335" s="4">
        <v>37.070999999999998</v>
      </c>
      <c r="B335" s="4">
        <v>2.5</v>
      </c>
      <c r="C335" s="5">
        <f t="shared" si="25"/>
        <v>92.677499999999995</v>
      </c>
      <c r="D335" s="5">
        <f t="shared" si="26"/>
        <v>6.25</v>
      </c>
      <c r="E335" s="5">
        <f t="shared" si="27"/>
        <v>38.985784082598293</v>
      </c>
      <c r="F335" s="5">
        <f t="shared" si="28"/>
        <v>5.1651805524488024E-2</v>
      </c>
      <c r="G335" s="5">
        <f t="shared" si="29"/>
        <v>1374.2590409999998</v>
      </c>
    </row>
    <row r="336" spans="1:7" x14ac:dyDescent="0.25">
      <c r="A336" s="4">
        <v>35.922600000000003</v>
      </c>
      <c r="B336" s="4">
        <v>2.5</v>
      </c>
      <c r="C336" s="5">
        <f t="shared" si="25"/>
        <v>89.8065</v>
      </c>
      <c r="D336" s="5">
        <f t="shared" si="26"/>
        <v>6.25</v>
      </c>
      <c r="E336" s="5">
        <f t="shared" si="27"/>
        <v>38.985784082598293</v>
      </c>
      <c r="F336" s="5">
        <f t="shared" si="28"/>
        <v>8.5271781068137889E-2</v>
      </c>
      <c r="G336" s="5">
        <f t="shared" si="29"/>
        <v>1290.4331907600001</v>
      </c>
    </row>
    <row r="337" spans="1:7" x14ac:dyDescent="0.25">
      <c r="A337" s="4">
        <v>34.143500000000003</v>
      </c>
      <c r="B337" s="4">
        <v>2.5</v>
      </c>
      <c r="C337" s="5">
        <f t="shared" si="25"/>
        <v>85.358750000000015</v>
      </c>
      <c r="D337" s="5">
        <f t="shared" si="26"/>
        <v>6.25</v>
      </c>
      <c r="E337" s="5">
        <f t="shared" si="27"/>
        <v>38.985784082598293</v>
      </c>
      <c r="F337" s="5">
        <f t="shared" si="28"/>
        <v>0.14182154971219382</v>
      </c>
      <c r="G337" s="5">
        <f t="shared" si="29"/>
        <v>1165.7785922500002</v>
      </c>
    </row>
    <row r="338" spans="1:7" x14ac:dyDescent="0.25">
      <c r="A338" s="4">
        <v>32.910299999999999</v>
      </c>
      <c r="B338" s="4">
        <v>2.5</v>
      </c>
      <c r="C338" s="5">
        <f t="shared" si="25"/>
        <v>82.275750000000002</v>
      </c>
      <c r="D338" s="5">
        <f t="shared" si="26"/>
        <v>6.25</v>
      </c>
      <c r="E338" s="5">
        <f t="shared" si="27"/>
        <v>38.985784082598293</v>
      </c>
      <c r="F338" s="5">
        <f t="shared" si="28"/>
        <v>0.18460737466988433</v>
      </c>
      <c r="G338" s="5">
        <f t="shared" si="29"/>
        <v>1083.0878460899999</v>
      </c>
    </row>
    <row r="339" spans="1:7" x14ac:dyDescent="0.25">
      <c r="A339" s="4">
        <v>42.3947</v>
      </c>
      <c r="B339" s="4">
        <v>2.4</v>
      </c>
      <c r="C339" s="5">
        <f t="shared" si="25"/>
        <v>101.74728</v>
      </c>
      <c r="D339" s="5">
        <f t="shared" si="26"/>
        <v>5.76</v>
      </c>
      <c r="E339" s="5">
        <f t="shared" si="27"/>
        <v>39.439324183943192</v>
      </c>
      <c r="F339" s="5">
        <f t="shared" si="28"/>
        <v>6.9710973684371111E-2</v>
      </c>
      <c r="G339" s="5">
        <f t="shared" si="29"/>
        <v>1797.31058809</v>
      </c>
    </row>
    <row r="340" spans="1:7" x14ac:dyDescent="0.25">
      <c r="A340" s="4">
        <v>41.395899999999997</v>
      </c>
      <c r="B340" s="4">
        <v>2.4</v>
      </c>
      <c r="C340" s="5">
        <f t="shared" si="25"/>
        <v>99.350159999999988</v>
      </c>
      <c r="D340" s="5">
        <f t="shared" si="26"/>
        <v>5.76</v>
      </c>
      <c r="E340" s="5">
        <f t="shared" si="27"/>
        <v>39.439324183943192</v>
      </c>
      <c r="F340" s="5">
        <f t="shared" si="28"/>
        <v>4.7264966241990281E-2</v>
      </c>
      <c r="G340" s="5">
        <f t="shared" si="29"/>
        <v>1713.6205368099997</v>
      </c>
    </row>
    <row r="341" spans="1:7" x14ac:dyDescent="0.25">
      <c r="A341" s="4">
        <v>40.832099999999997</v>
      </c>
      <c r="B341" s="4">
        <v>2.4</v>
      </c>
      <c r="C341" s="5">
        <f t="shared" si="25"/>
        <v>97.997039999999984</v>
      </c>
      <c r="D341" s="5">
        <f t="shared" si="26"/>
        <v>5.76</v>
      </c>
      <c r="E341" s="5">
        <f t="shared" si="27"/>
        <v>39.439324183943192</v>
      </c>
      <c r="F341" s="5">
        <f t="shared" si="28"/>
        <v>3.4109825751230151E-2</v>
      </c>
      <c r="G341" s="5">
        <f t="shared" si="29"/>
        <v>1667.2603904099997</v>
      </c>
    </row>
    <row r="342" spans="1:7" x14ac:dyDescent="0.25">
      <c r="A342" s="4">
        <v>44.081800000000001</v>
      </c>
      <c r="B342" s="4">
        <v>2.4</v>
      </c>
      <c r="C342" s="5">
        <f t="shared" si="25"/>
        <v>105.79631999999999</v>
      </c>
      <c r="D342" s="5">
        <f t="shared" si="26"/>
        <v>5.76</v>
      </c>
      <c r="E342" s="5">
        <f t="shared" si="27"/>
        <v>39.439324183943192</v>
      </c>
      <c r="F342" s="5">
        <f t="shared" si="28"/>
        <v>0.10531502379795764</v>
      </c>
      <c r="G342" s="5">
        <f t="shared" si="29"/>
        <v>1943.20509124</v>
      </c>
    </row>
    <row r="343" spans="1:7" x14ac:dyDescent="0.25">
      <c r="A343" s="4">
        <v>43.003500000000003</v>
      </c>
      <c r="B343" s="4">
        <v>2.4</v>
      </c>
      <c r="C343" s="5">
        <f t="shared" si="25"/>
        <v>103.2084</v>
      </c>
      <c r="D343" s="5">
        <f t="shared" si="26"/>
        <v>5.76</v>
      </c>
      <c r="E343" s="5">
        <f t="shared" si="27"/>
        <v>39.439324183943192</v>
      </c>
      <c r="F343" s="5">
        <f t="shared" si="28"/>
        <v>8.2881063542660713E-2</v>
      </c>
      <c r="G343" s="5">
        <f t="shared" si="29"/>
        <v>1849.3010122500002</v>
      </c>
    </row>
    <row r="344" spans="1:7" x14ac:dyDescent="0.25">
      <c r="A344" s="4">
        <v>41.585799999999999</v>
      </c>
      <c r="B344" s="4">
        <v>2.4</v>
      </c>
      <c r="C344" s="5">
        <f t="shared" si="25"/>
        <v>99.80592</v>
      </c>
      <c r="D344" s="5">
        <f t="shared" si="26"/>
        <v>5.76</v>
      </c>
      <c r="E344" s="5">
        <f t="shared" si="27"/>
        <v>39.439324183943192</v>
      </c>
      <c r="F344" s="5">
        <f t="shared" si="28"/>
        <v>5.1615595132396316E-2</v>
      </c>
      <c r="G344" s="5">
        <f t="shared" si="29"/>
        <v>1729.37876164</v>
      </c>
    </row>
    <row r="345" spans="1:7" x14ac:dyDescent="0.25">
      <c r="A345" s="4">
        <v>46.362900000000003</v>
      </c>
      <c r="B345" s="4">
        <v>2</v>
      </c>
      <c r="C345" s="5">
        <f t="shared" si="25"/>
        <v>92.725800000000007</v>
      </c>
      <c r="D345" s="5">
        <f t="shared" si="26"/>
        <v>4</v>
      </c>
      <c r="E345" s="5">
        <f t="shared" si="27"/>
        <v>41.253484589322788</v>
      </c>
      <c r="F345" s="5">
        <f t="shared" si="28"/>
        <v>0.11020482779716573</v>
      </c>
      <c r="G345" s="5">
        <f t="shared" si="29"/>
        <v>2149.5184964100004</v>
      </c>
    </row>
    <row r="346" spans="1:7" x14ac:dyDescent="0.25">
      <c r="A346" s="4">
        <v>45.190100000000001</v>
      </c>
      <c r="B346" s="4">
        <v>2</v>
      </c>
      <c r="C346" s="5">
        <f t="shared" si="25"/>
        <v>90.380200000000002</v>
      </c>
      <c r="D346" s="5">
        <f t="shared" si="26"/>
        <v>4</v>
      </c>
      <c r="E346" s="5">
        <f t="shared" si="27"/>
        <v>41.253484589322788</v>
      </c>
      <c r="F346" s="5">
        <f t="shared" si="28"/>
        <v>8.7112341213611222E-2</v>
      </c>
      <c r="G346" s="5">
        <f t="shared" si="29"/>
        <v>2042.14513801</v>
      </c>
    </row>
    <row r="347" spans="1:7" x14ac:dyDescent="0.25">
      <c r="A347" s="4">
        <v>44.707999999999998</v>
      </c>
      <c r="B347" s="4">
        <v>2</v>
      </c>
      <c r="C347" s="5">
        <f t="shared" si="25"/>
        <v>89.415999999999997</v>
      </c>
      <c r="D347" s="5">
        <f t="shared" si="26"/>
        <v>4</v>
      </c>
      <c r="E347" s="5">
        <f t="shared" si="27"/>
        <v>41.253484589322788</v>
      </c>
      <c r="F347" s="5">
        <f t="shared" si="28"/>
        <v>7.7268395156956479E-2</v>
      </c>
      <c r="G347" s="5">
        <f t="shared" si="29"/>
        <v>1998.8052639999999</v>
      </c>
    </row>
    <row r="348" spans="1:7" x14ac:dyDescent="0.25">
      <c r="A348" s="4">
        <v>41.566099999999999</v>
      </c>
      <c r="B348" s="4">
        <v>2</v>
      </c>
      <c r="C348" s="5">
        <f t="shared" si="25"/>
        <v>83.132199999999997</v>
      </c>
      <c r="D348" s="5">
        <f t="shared" si="26"/>
        <v>4</v>
      </c>
      <c r="E348" s="5">
        <f t="shared" si="27"/>
        <v>41.253484589322788</v>
      </c>
      <c r="F348" s="5">
        <f t="shared" si="28"/>
        <v>7.5209223544477483E-3</v>
      </c>
      <c r="G348" s="5">
        <f t="shared" si="29"/>
        <v>1727.7406692099999</v>
      </c>
    </row>
    <row r="349" spans="1:7" x14ac:dyDescent="0.25">
      <c r="A349" s="4">
        <v>48.4</v>
      </c>
      <c r="B349" s="4">
        <v>1.8</v>
      </c>
      <c r="C349" s="5">
        <f t="shared" si="25"/>
        <v>87.12</v>
      </c>
      <c r="D349" s="5">
        <f t="shared" si="26"/>
        <v>3.24</v>
      </c>
      <c r="E349" s="5">
        <f t="shared" si="27"/>
        <v>42.160564792012586</v>
      </c>
      <c r="F349" s="5">
        <f t="shared" si="28"/>
        <v>0.12891395057825233</v>
      </c>
      <c r="G349" s="5">
        <f t="shared" si="29"/>
        <v>2342.56</v>
      </c>
    </row>
    <row r="350" spans="1:7" x14ac:dyDescent="0.25">
      <c r="A350" s="4">
        <v>50</v>
      </c>
      <c r="B350" s="4">
        <v>1.8</v>
      </c>
      <c r="C350" s="5">
        <f t="shared" si="25"/>
        <v>90</v>
      </c>
      <c r="D350" s="5">
        <f t="shared" si="26"/>
        <v>3.24</v>
      </c>
      <c r="E350" s="5">
        <f t="shared" si="27"/>
        <v>42.160564792012586</v>
      </c>
      <c r="F350" s="5">
        <f t="shared" si="28"/>
        <v>0.15678870415974827</v>
      </c>
      <c r="G350" s="5">
        <f t="shared" si="29"/>
        <v>2500</v>
      </c>
    </row>
    <row r="351" spans="1:7" x14ac:dyDescent="0.25">
      <c r="A351" s="4">
        <v>42.2</v>
      </c>
      <c r="B351" s="4">
        <v>2.4</v>
      </c>
      <c r="C351" s="5">
        <f t="shared" si="25"/>
        <v>101.28</v>
      </c>
      <c r="D351" s="5">
        <f t="shared" si="26"/>
        <v>5.76</v>
      </c>
      <c r="E351" s="5">
        <f t="shared" si="27"/>
        <v>39.439324183943192</v>
      </c>
      <c r="F351" s="5">
        <f t="shared" si="28"/>
        <v>6.5418858200398347E-2</v>
      </c>
      <c r="G351" s="5">
        <f t="shared" si="29"/>
        <v>1780.8400000000001</v>
      </c>
    </row>
    <row r="352" spans="1:7" x14ac:dyDescent="0.25">
      <c r="A352" s="4">
        <v>42.6</v>
      </c>
      <c r="B352" s="4">
        <v>2.4</v>
      </c>
      <c r="C352" s="5">
        <f t="shared" si="25"/>
        <v>102.24</v>
      </c>
      <c r="D352" s="5">
        <f t="shared" si="26"/>
        <v>5.76</v>
      </c>
      <c r="E352" s="5">
        <f t="shared" si="27"/>
        <v>39.439324183943192</v>
      </c>
      <c r="F352" s="5">
        <f t="shared" si="28"/>
        <v>7.4194267982554199E-2</v>
      </c>
      <c r="G352" s="5">
        <f t="shared" si="29"/>
        <v>1814.7600000000002</v>
      </c>
    </row>
    <row r="353" spans="1:7" x14ac:dyDescent="0.25">
      <c r="A353" s="4">
        <v>42</v>
      </c>
      <c r="B353" s="4">
        <v>2</v>
      </c>
      <c r="C353" s="5">
        <f t="shared" si="25"/>
        <v>84</v>
      </c>
      <c r="D353" s="5">
        <f t="shared" si="26"/>
        <v>4</v>
      </c>
      <c r="E353" s="5">
        <f t="shared" si="27"/>
        <v>41.253484589322788</v>
      </c>
      <c r="F353" s="5">
        <f t="shared" si="28"/>
        <v>1.7774176444695519E-2</v>
      </c>
      <c r="G353" s="5">
        <f t="shared" si="29"/>
        <v>1764</v>
      </c>
    </row>
    <row r="354" spans="1:7" x14ac:dyDescent="0.25">
      <c r="A354" s="4">
        <v>41.521000000000001</v>
      </c>
      <c r="B354" s="4">
        <v>2</v>
      </c>
      <c r="C354" s="5">
        <f t="shared" si="25"/>
        <v>83.042000000000002</v>
      </c>
      <c r="D354" s="5">
        <f t="shared" si="26"/>
        <v>4</v>
      </c>
      <c r="E354" s="5">
        <f t="shared" si="27"/>
        <v>41.253484589322788</v>
      </c>
      <c r="F354" s="5">
        <f t="shared" si="28"/>
        <v>6.4428942144267387E-3</v>
      </c>
      <c r="G354" s="5">
        <f t="shared" si="29"/>
        <v>1723.9934410000001</v>
      </c>
    </row>
    <row r="355" spans="1:7" x14ac:dyDescent="0.25">
      <c r="A355" s="4">
        <v>35.1</v>
      </c>
      <c r="B355" s="4">
        <v>3.6</v>
      </c>
      <c r="C355" s="5">
        <f t="shared" si="25"/>
        <v>126.36000000000001</v>
      </c>
      <c r="D355" s="5">
        <f t="shared" si="26"/>
        <v>12.96</v>
      </c>
      <c r="E355" s="5">
        <f t="shared" si="27"/>
        <v>33.996842967804412</v>
      </c>
      <c r="F355" s="5">
        <f t="shared" si="28"/>
        <v>3.1428975276227622E-2</v>
      </c>
      <c r="G355" s="5">
        <f t="shared" si="29"/>
        <v>1232.01</v>
      </c>
    </row>
    <row r="356" spans="1:7" x14ac:dyDescent="0.25">
      <c r="A356" s="4">
        <v>33.5</v>
      </c>
      <c r="B356" s="4">
        <v>3.6</v>
      </c>
      <c r="C356" s="5">
        <f t="shared" si="25"/>
        <v>120.60000000000001</v>
      </c>
      <c r="D356" s="5">
        <f t="shared" si="26"/>
        <v>12.96</v>
      </c>
      <c r="E356" s="5">
        <f t="shared" si="27"/>
        <v>33.996842967804412</v>
      </c>
      <c r="F356" s="5">
        <f t="shared" si="28"/>
        <v>1.4831133367295872E-2</v>
      </c>
      <c r="G356" s="5">
        <f t="shared" si="29"/>
        <v>1122.25</v>
      </c>
    </row>
    <row r="357" spans="1:7" x14ac:dyDescent="0.25">
      <c r="A357" s="4">
        <v>60.1</v>
      </c>
      <c r="B357" s="4">
        <v>2</v>
      </c>
      <c r="C357" s="5">
        <f t="shared" si="25"/>
        <v>120.2</v>
      </c>
      <c r="D357" s="5">
        <f t="shared" si="26"/>
        <v>4</v>
      </c>
      <c r="E357" s="5">
        <f t="shared" si="27"/>
        <v>41.253484589322788</v>
      </c>
      <c r="F357" s="5">
        <f t="shared" si="28"/>
        <v>0.31358594693306513</v>
      </c>
      <c r="G357" s="5">
        <f t="shared" si="29"/>
        <v>3612.01</v>
      </c>
    </row>
    <row r="358" spans="1:7" x14ac:dyDescent="0.25">
      <c r="A358" s="4">
        <v>58.534999999999997</v>
      </c>
      <c r="B358" s="4">
        <v>2</v>
      </c>
      <c r="C358" s="5">
        <f t="shared" si="25"/>
        <v>117.07</v>
      </c>
      <c r="D358" s="5">
        <f t="shared" si="26"/>
        <v>4</v>
      </c>
      <c r="E358" s="5">
        <f t="shared" si="27"/>
        <v>41.253484589322788</v>
      </c>
      <c r="F358" s="5">
        <f t="shared" si="28"/>
        <v>0.29523388418343227</v>
      </c>
      <c r="G358" s="5">
        <f t="shared" si="29"/>
        <v>3426.3462249999998</v>
      </c>
    </row>
    <row r="359" spans="1:7" x14ac:dyDescent="0.25">
      <c r="A359" s="4">
        <v>39.614699999999999</v>
      </c>
      <c r="B359" s="4">
        <v>2.5</v>
      </c>
      <c r="C359" s="5">
        <f t="shared" si="25"/>
        <v>99.036749999999998</v>
      </c>
      <c r="D359" s="5">
        <f t="shared" si="26"/>
        <v>6.25</v>
      </c>
      <c r="E359" s="5">
        <f t="shared" si="27"/>
        <v>38.985784082598293</v>
      </c>
      <c r="F359" s="5">
        <f t="shared" si="28"/>
        <v>1.5875821788419599E-2</v>
      </c>
      <c r="G359" s="5">
        <f t="shared" si="29"/>
        <v>1569.32445609</v>
      </c>
    </row>
    <row r="360" spans="1:7" x14ac:dyDescent="0.25">
      <c r="A360" s="4">
        <v>40.240900000000003</v>
      </c>
      <c r="B360" s="4">
        <v>2.5</v>
      </c>
      <c r="C360" s="5">
        <f t="shared" si="25"/>
        <v>100.60225000000001</v>
      </c>
      <c r="D360" s="5">
        <f t="shared" si="26"/>
        <v>6.25</v>
      </c>
      <c r="E360" s="5">
        <f t="shared" si="27"/>
        <v>38.985784082598293</v>
      </c>
      <c r="F360" s="5">
        <f t="shared" si="28"/>
        <v>3.1190055823843651E-2</v>
      </c>
      <c r="G360" s="5">
        <f t="shared" si="29"/>
        <v>1619.3300328100004</v>
      </c>
    </row>
    <row r="361" spans="1:7" x14ac:dyDescent="0.25">
      <c r="A361" s="4">
        <v>43.541400000000003</v>
      </c>
      <c r="B361" s="4">
        <v>2</v>
      </c>
      <c r="C361" s="5">
        <f t="shared" si="25"/>
        <v>87.082800000000006</v>
      </c>
      <c r="D361" s="5">
        <f t="shared" si="26"/>
        <v>4</v>
      </c>
      <c r="E361" s="5">
        <f t="shared" si="27"/>
        <v>41.253484589322788</v>
      </c>
      <c r="F361" s="5">
        <f t="shared" si="28"/>
        <v>5.2545747511040401E-2</v>
      </c>
      <c r="G361" s="5">
        <f t="shared" si="29"/>
        <v>1895.8535139600003</v>
      </c>
    </row>
    <row r="362" spans="1:7" x14ac:dyDescent="0.25">
      <c r="A362" s="4">
        <v>41.521000000000001</v>
      </c>
      <c r="B362" s="4">
        <v>2</v>
      </c>
      <c r="C362" s="5">
        <f t="shared" si="25"/>
        <v>83.042000000000002</v>
      </c>
      <c r="D362" s="5">
        <f t="shared" si="26"/>
        <v>4</v>
      </c>
      <c r="E362" s="5">
        <f t="shared" si="27"/>
        <v>41.253484589322788</v>
      </c>
      <c r="F362" s="5">
        <f t="shared" si="28"/>
        <v>6.4428942144267387E-3</v>
      </c>
      <c r="G362" s="5">
        <f t="shared" si="29"/>
        <v>1723.9934410000001</v>
      </c>
    </row>
    <row r="363" spans="1:7" x14ac:dyDescent="0.25">
      <c r="A363" s="4">
        <v>43.541400000000003</v>
      </c>
      <c r="B363" s="4">
        <v>2</v>
      </c>
      <c r="C363" s="5">
        <f t="shared" si="25"/>
        <v>87.082800000000006</v>
      </c>
      <c r="D363" s="5">
        <f t="shared" si="26"/>
        <v>4</v>
      </c>
      <c r="E363" s="5">
        <f t="shared" si="27"/>
        <v>41.253484589322788</v>
      </c>
      <c r="F363" s="5">
        <f t="shared" si="28"/>
        <v>5.2545747511040401E-2</v>
      </c>
      <c r="G363" s="5">
        <f t="shared" si="29"/>
        <v>1895.8535139600003</v>
      </c>
    </row>
    <row r="364" spans="1:7" x14ac:dyDescent="0.25">
      <c r="A364" s="4">
        <v>41.521000000000001</v>
      </c>
      <c r="B364" s="4">
        <v>2</v>
      </c>
      <c r="C364" s="5">
        <f t="shared" si="25"/>
        <v>83.042000000000002</v>
      </c>
      <c r="D364" s="5">
        <f t="shared" si="26"/>
        <v>4</v>
      </c>
      <c r="E364" s="5">
        <f t="shared" si="27"/>
        <v>41.253484589322788</v>
      </c>
      <c r="F364" s="5">
        <f t="shared" si="28"/>
        <v>6.4428942144267387E-3</v>
      </c>
      <c r="G364" s="5">
        <f t="shared" si="29"/>
        <v>1723.9934410000001</v>
      </c>
    </row>
    <row r="365" spans="1:7" x14ac:dyDescent="0.25">
      <c r="A365" s="4">
        <v>60.1</v>
      </c>
      <c r="B365" s="4">
        <v>2</v>
      </c>
      <c r="C365" s="5">
        <f t="shared" si="25"/>
        <v>120.2</v>
      </c>
      <c r="D365" s="5">
        <f t="shared" si="26"/>
        <v>4</v>
      </c>
      <c r="E365" s="5">
        <f t="shared" si="27"/>
        <v>41.253484589322788</v>
      </c>
      <c r="F365" s="5">
        <f t="shared" si="28"/>
        <v>0.31358594693306513</v>
      </c>
      <c r="G365" s="5">
        <f t="shared" si="29"/>
        <v>3612.01</v>
      </c>
    </row>
    <row r="366" spans="1:7" x14ac:dyDescent="0.25">
      <c r="A366" s="4">
        <v>58.534999999999997</v>
      </c>
      <c r="B366" s="4">
        <v>2</v>
      </c>
      <c r="C366" s="5">
        <f t="shared" si="25"/>
        <v>117.07</v>
      </c>
      <c r="D366" s="5">
        <f t="shared" si="26"/>
        <v>4</v>
      </c>
      <c r="E366" s="5">
        <f t="shared" si="27"/>
        <v>41.253484589322788</v>
      </c>
      <c r="F366" s="5">
        <f t="shared" si="28"/>
        <v>0.29523388418343227</v>
      </c>
      <c r="G366" s="5">
        <f t="shared" si="29"/>
        <v>3426.3462249999998</v>
      </c>
    </row>
    <row r="367" spans="1:7" x14ac:dyDescent="0.25">
      <c r="A367" s="4">
        <v>39.571399999999997</v>
      </c>
      <c r="B367" s="4">
        <v>2.5</v>
      </c>
      <c r="C367" s="5">
        <f t="shared" si="25"/>
        <v>98.928499999999985</v>
      </c>
      <c r="D367" s="5">
        <f t="shared" si="26"/>
        <v>6.25</v>
      </c>
      <c r="E367" s="5">
        <f t="shared" si="27"/>
        <v>38.985784082598293</v>
      </c>
      <c r="F367" s="5">
        <f t="shared" si="28"/>
        <v>1.479896888666319E-2</v>
      </c>
      <c r="G367" s="5">
        <f t="shared" si="29"/>
        <v>1565.8956979599998</v>
      </c>
    </row>
    <row r="368" spans="1:7" x14ac:dyDescent="0.25">
      <c r="A368" s="4">
        <v>40.0169</v>
      </c>
      <c r="B368" s="4">
        <v>2.5</v>
      </c>
      <c r="C368" s="5">
        <f t="shared" si="25"/>
        <v>100.04225</v>
      </c>
      <c r="D368" s="5">
        <f t="shared" si="26"/>
        <v>6.25</v>
      </c>
      <c r="E368" s="5">
        <f t="shared" si="27"/>
        <v>38.985784082598293</v>
      </c>
      <c r="F368" s="5">
        <f t="shared" si="28"/>
        <v>2.5767011372737677E-2</v>
      </c>
      <c r="G368" s="5">
        <f t="shared" si="29"/>
        <v>1601.3522856100001</v>
      </c>
    </row>
    <row r="369" spans="1:7" x14ac:dyDescent="0.25">
      <c r="A369" s="4">
        <v>39.347999999999999</v>
      </c>
      <c r="B369" s="4">
        <v>2.4</v>
      </c>
      <c r="C369" s="5">
        <f t="shared" si="25"/>
        <v>94.435199999999995</v>
      </c>
      <c r="D369" s="5">
        <f t="shared" si="26"/>
        <v>5.76</v>
      </c>
      <c r="E369" s="5">
        <f t="shared" si="27"/>
        <v>39.439324183943192</v>
      </c>
      <c r="F369" s="5">
        <f t="shared" si="28"/>
        <v>2.320935852983463E-3</v>
      </c>
      <c r="G369" s="5">
        <f t="shared" si="29"/>
        <v>1548.2651039999998</v>
      </c>
    </row>
    <row r="370" spans="1:7" x14ac:dyDescent="0.25">
      <c r="A370" s="4">
        <v>39.299999999999997</v>
      </c>
      <c r="B370" s="4">
        <v>2.4</v>
      </c>
      <c r="C370" s="5">
        <f t="shared" si="25"/>
        <v>94.32</v>
      </c>
      <c r="D370" s="5">
        <f t="shared" si="26"/>
        <v>5.76</v>
      </c>
      <c r="E370" s="5">
        <f t="shared" si="27"/>
        <v>39.439324183943192</v>
      </c>
      <c r="F370" s="5">
        <f t="shared" si="28"/>
        <v>3.5451446295978405E-3</v>
      </c>
      <c r="G370" s="5">
        <f t="shared" si="29"/>
        <v>1544.4899999999998</v>
      </c>
    </row>
    <row r="371" spans="1:7" x14ac:dyDescent="0.25">
      <c r="A371" s="4">
        <v>30.4</v>
      </c>
      <c r="B371" s="4">
        <v>5.3</v>
      </c>
      <c r="C371" s="5">
        <f t="shared" si="25"/>
        <v>161.11999999999998</v>
      </c>
      <c r="D371" s="5">
        <f t="shared" si="26"/>
        <v>28.09</v>
      </c>
      <c r="E371" s="5">
        <f t="shared" si="27"/>
        <v>26.286661244941129</v>
      </c>
      <c r="F371" s="5">
        <f t="shared" si="28"/>
        <v>0.13530719589009441</v>
      </c>
      <c r="G371" s="5">
        <f t="shared" si="29"/>
        <v>924.16</v>
      </c>
    </row>
    <row r="372" spans="1:7" x14ac:dyDescent="0.25">
      <c r="A372" s="4">
        <v>24.9815</v>
      </c>
      <c r="B372" s="4">
        <v>5.6</v>
      </c>
      <c r="C372" s="5">
        <f t="shared" si="25"/>
        <v>139.8964</v>
      </c>
      <c r="D372" s="5">
        <f t="shared" si="26"/>
        <v>31.359999999999996</v>
      </c>
      <c r="E372" s="5">
        <f t="shared" si="27"/>
        <v>24.926040940906436</v>
      </c>
      <c r="F372" s="5">
        <f t="shared" si="28"/>
        <v>2.2200051675665845E-3</v>
      </c>
      <c r="G372" s="5">
        <f t="shared" si="29"/>
        <v>624.07534225000006</v>
      </c>
    </row>
    <row r="373" spans="1:7" x14ac:dyDescent="0.25">
      <c r="A373" s="4">
        <v>25.008900000000001</v>
      </c>
      <c r="B373" s="4">
        <v>5.6</v>
      </c>
      <c r="C373" s="5">
        <f t="shared" si="25"/>
        <v>140.04983999999999</v>
      </c>
      <c r="D373" s="5">
        <f t="shared" si="26"/>
        <v>31.359999999999996</v>
      </c>
      <c r="E373" s="5">
        <f t="shared" si="27"/>
        <v>24.926040940906436</v>
      </c>
      <c r="F373" s="5">
        <f t="shared" si="28"/>
        <v>3.3131828706406408E-3</v>
      </c>
      <c r="G373" s="5">
        <f t="shared" si="29"/>
        <v>625.44507921000002</v>
      </c>
    </row>
    <row r="374" spans="1:7" x14ac:dyDescent="0.25">
      <c r="A374" s="4">
        <v>25.7499</v>
      </c>
      <c r="B374" s="4">
        <v>4</v>
      </c>
      <c r="C374" s="5">
        <f t="shared" si="25"/>
        <v>102.9996</v>
      </c>
      <c r="D374" s="5">
        <f t="shared" si="26"/>
        <v>16</v>
      </c>
      <c r="E374" s="5">
        <f t="shared" si="27"/>
        <v>32.182682562424816</v>
      </c>
      <c r="F374" s="5">
        <f t="shared" si="28"/>
        <v>0.24981776870686159</v>
      </c>
      <c r="G374" s="5">
        <f t="shared" si="29"/>
        <v>663.05735001000005</v>
      </c>
    </row>
    <row r="375" spans="1:7" x14ac:dyDescent="0.25">
      <c r="A375" s="4">
        <v>28.0212</v>
      </c>
      <c r="B375" s="4">
        <v>4.5999999999999996</v>
      </c>
      <c r="C375" s="5">
        <f t="shared" si="25"/>
        <v>128.89751999999999</v>
      </c>
      <c r="D375" s="5">
        <f t="shared" si="26"/>
        <v>21.159999999999997</v>
      </c>
      <c r="E375" s="5">
        <f t="shared" si="27"/>
        <v>29.461441954355422</v>
      </c>
      <c r="F375" s="5">
        <f t="shared" si="28"/>
        <v>5.1398296802257638E-2</v>
      </c>
      <c r="G375" s="5">
        <f t="shared" si="29"/>
        <v>785.18764943999997</v>
      </c>
    </row>
    <row r="376" spans="1:7" x14ac:dyDescent="0.25">
      <c r="A376" s="4">
        <v>25.555099999999999</v>
      </c>
      <c r="B376" s="4">
        <v>5.7</v>
      </c>
      <c r="C376" s="5">
        <f t="shared" si="25"/>
        <v>145.66407000000001</v>
      </c>
      <c r="D376" s="5">
        <f t="shared" si="26"/>
        <v>32.49</v>
      </c>
      <c r="E376" s="5">
        <f t="shared" si="27"/>
        <v>24.472500839561533</v>
      </c>
      <c r="F376" s="5">
        <f t="shared" si="28"/>
        <v>4.2363331015666784E-2</v>
      </c>
      <c r="G376" s="5">
        <f t="shared" si="29"/>
        <v>653.06313600999999</v>
      </c>
    </row>
    <row r="377" spans="1:7" x14ac:dyDescent="0.25">
      <c r="A377" s="4">
        <v>24.1937</v>
      </c>
      <c r="B377" s="4">
        <v>4.3</v>
      </c>
      <c r="C377" s="5">
        <f t="shared" si="25"/>
        <v>104.03291</v>
      </c>
      <c r="D377" s="5">
        <f t="shared" si="26"/>
        <v>18.489999999999998</v>
      </c>
      <c r="E377" s="5">
        <f t="shared" si="27"/>
        <v>30.822062258390115</v>
      </c>
      <c r="F377" s="5">
        <f t="shared" si="28"/>
        <v>0.27397058979776207</v>
      </c>
      <c r="G377" s="5">
        <f t="shared" si="29"/>
        <v>585.33511968999994</v>
      </c>
    </row>
    <row r="378" spans="1:7" x14ac:dyDescent="0.25">
      <c r="A378" s="4">
        <v>24.1496</v>
      </c>
      <c r="B378" s="4">
        <v>4.8</v>
      </c>
      <c r="C378" s="5">
        <f t="shared" si="25"/>
        <v>115.91807999999999</v>
      </c>
      <c r="D378" s="5">
        <f t="shared" si="26"/>
        <v>23.04</v>
      </c>
      <c r="E378" s="5">
        <f t="shared" si="27"/>
        <v>28.554361751665624</v>
      </c>
      <c r="F378" s="5">
        <f t="shared" si="28"/>
        <v>0.18239481199132179</v>
      </c>
      <c r="G378" s="5">
        <f t="shared" si="29"/>
        <v>583.20318015999999</v>
      </c>
    </row>
    <row r="379" spans="1:7" x14ac:dyDescent="0.25">
      <c r="A379" s="4">
        <v>29.020499999999998</v>
      </c>
      <c r="B379" s="4">
        <v>5.3</v>
      </c>
      <c r="C379" s="5">
        <f t="shared" si="25"/>
        <v>153.80865</v>
      </c>
      <c r="D379" s="5">
        <f t="shared" si="26"/>
        <v>28.09</v>
      </c>
      <c r="E379" s="5">
        <f t="shared" si="27"/>
        <v>26.286661244941129</v>
      </c>
      <c r="F379" s="5">
        <f t="shared" si="28"/>
        <v>9.4203709621090925E-2</v>
      </c>
      <c r="G379" s="5">
        <f t="shared" si="29"/>
        <v>842.1894202499999</v>
      </c>
    </row>
    <row r="380" spans="1:7" x14ac:dyDescent="0.25">
      <c r="A380" s="4">
        <v>25.799900000000001</v>
      </c>
      <c r="B380" s="4">
        <v>6.2</v>
      </c>
      <c r="C380" s="5">
        <f t="shared" si="25"/>
        <v>159.95938000000001</v>
      </c>
      <c r="D380" s="5">
        <f t="shared" si="26"/>
        <v>38.440000000000005</v>
      </c>
      <c r="E380" s="5">
        <f t="shared" si="27"/>
        <v>22.204800332837038</v>
      </c>
      <c r="F380" s="5">
        <f t="shared" si="28"/>
        <v>0.13934548843844211</v>
      </c>
      <c r="G380" s="5">
        <f t="shared" si="29"/>
        <v>665.63484001000006</v>
      </c>
    </row>
    <row r="381" spans="1:7" x14ac:dyDescent="0.25">
      <c r="A381" s="4">
        <v>30.299900000000001</v>
      </c>
      <c r="B381" s="4">
        <v>6</v>
      </c>
      <c r="C381" s="5">
        <f t="shared" si="25"/>
        <v>181.79939999999999</v>
      </c>
      <c r="D381" s="5">
        <f t="shared" si="26"/>
        <v>36</v>
      </c>
      <c r="E381" s="5">
        <f t="shared" si="27"/>
        <v>23.111880535526836</v>
      </c>
      <c r="F381" s="5">
        <f t="shared" si="28"/>
        <v>0.23722914809861301</v>
      </c>
      <c r="G381" s="5">
        <f t="shared" si="29"/>
        <v>918.08394001000011</v>
      </c>
    </row>
    <row r="382" spans="1:7" x14ac:dyDescent="0.25">
      <c r="A382" s="4">
        <v>24.4</v>
      </c>
      <c r="B382" s="4">
        <v>3.7</v>
      </c>
      <c r="C382" s="5">
        <f t="shared" si="25"/>
        <v>90.28</v>
      </c>
      <c r="D382" s="5">
        <f t="shared" si="26"/>
        <v>13.690000000000001</v>
      </c>
      <c r="E382" s="5">
        <f t="shared" si="27"/>
        <v>33.543302866459513</v>
      </c>
      <c r="F382" s="5">
        <f t="shared" si="28"/>
        <v>0.37472552731391456</v>
      </c>
      <c r="G382" s="5">
        <f t="shared" si="29"/>
        <v>595.3599999999999</v>
      </c>
    </row>
    <row r="383" spans="1:7" x14ac:dyDescent="0.25">
      <c r="A383" s="4">
        <v>25.6</v>
      </c>
      <c r="B383" s="4">
        <v>4.7</v>
      </c>
      <c r="C383" s="5">
        <f t="shared" si="25"/>
        <v>120.32000000000001</v>
      </c>
      <c r="D383" s="5">
        <f t="shared" si="26"/>
        <v>22.090000000000003</v>
      </c>
      <c r="E383" s="5">
        <f t="shared" si="27"/>
        <v>29.007901853010519</v>
      </c>
      <c r="F383" s="5">
        <f t="shared" si="28"/>
        <v>0.13312116613322336</v>
      </c>
      <c r="G383" s="5">
        <f t="shared" si="29"/>
        <v>655.36000000000013</v>
      </c>
    </row>
    <row r="384" spans="1:7" x14ac:dyDescent="0.25">
      <c r="A384" s="4">
        <v>24.5</v>
      </c>
      <c r="B384" s="4">
        <v>4.7</v>
      </c>
      <c r="C384" s="5">
        <f t="shared" si="25"/>
        <v>115.15</v>
      </c>
      <c r="D384" s="5">
        <f t="shared" si="26"/>
        <v>22.090000000000003</v>
      </c>
      <c r="E384" s="5">
        <f t="shared" si="27"/>
        <v>29.007901853010519</v>
      </c>
      <c r="F384" s="5">
        <f t="shared" si="28"/>
        <v>0.18399599400042937</v>
      </c>
      <c r="G384" s="5">
        <f t="shared" si="29"/>
        <v>600.25</v>
      </c>
    </row>
    <row r="385" spans="1:7" x14ac:dyDescent="0.25">
      <c r="A385" s="4">
        <v>25.4</v>
      </c>
      <c r="B385" s="4">
        <v>5.7</v>
      </c>
      <c r="C385" s="5">
        <f t="shared" si="25"/>
        <v>144.78</v>
      </c>
      <c r="D385" s="5">
        <f t="shared" si="26"/>
        <v>32.49</v>
      </c>
      <c r="E385" s="5">
        <f t="shared" si="27"/>
        <v>24.472500839561533</v>
      </c>
      <c r="F385" s="5">
        <f t="shared" si="28"/>
        <v>3.6515714977892334E-2</v>
      </c>
      <c r="G385" s="5">
        <f t="shared" si="29"/>
        <v>645.16</v>
      </c>
    </row>
    <row r="386" spans="1:7" x14ac:dyDescent="0.25">
      <c r="A386" s="4">
        <v>25.753499999999999</v>
      </c>
      <c r="B386" s="4">
        <v>4</v>
      </c>
      <c r="C386" s="5">
        <f t="shared" si="25"/>
        <v>103.014</v>
      </c>
      <c r="D386" s="5">
        <f t="shared" si="26"/>
        <v>16</v>
      </c>
      <c r="E386" s="5">
        <f t="shared" si="27"/>
        <v>32.182682562424816</v>
      </c>
      <c r="F386" s="5">
        <f t="shared" si="28"/>
        <v>0.24964306064903088</v>
      </c>
      <c r="G386" s="5">
        <f t="shared" si="29"/>
        <v>663.24276224999994</v>
      </c>
    </row>
    <row r="387" spans="1:7" x14ac:dyDescent="0.25">
      <c r="A387" s="4">
        <v>26.662199999999999</v>
      </c>
      <c r="B387" s="4">
        <v>4.5999999999999996</v>
      </c>
      <c r="C387" s="5">
        <f t="shared" ref="C387:C450" si="30">A387*B387</f>
        <v>122.64611999999998</v>
      </c>
      <c r="D387" s="5">
        <f t="shared" ref="D387:D450" si="31">B387^2</f>
        <v>21.159999999999997</v>
      </c>
      <c r="E387" s="5">
        <f t="shared" ref="E387:E450" si="32">$J$13+($J$12*B387)</f>
        <v>29.461441954355422</v>
      </c>
      <c r="F387" s="5">
        <f t="shared" ref="F387:F450" si="33">ABS(A387-E387)/A387</f>
        <v>0.10498915897245627</v>
      </c>
      <c r="G387" s="5">
        <f t="shared" ref="G387:G450" si="34">A387^2</f>
        <v>710.87290883999992</v>
      </c>
    </row>
    <row r="388" spans="1:7" x14ac:dyDescent="0.25">
      <c r="A388" s="4">
        <v>24.793900000000001</v>
      </c>
      <c r="B388" s="4">
        <v>5.4</v>
      </c>
      <c r="C388" s="5">
        <f t="shared" si="30"/>
        <v>133.88706000000002</v>
      </c>
      <c r="D388" s="5">
        <f t="shared" si="31"/>
        <v>29.160000000000004</v>
      </c>
      <c r="E388" s="5">
        <f t="shared" si="32"/>
        <v>25.83312114359623</v>
      </c>
      <c r="F388" s="5">
        <f t="shared" si="33"/>
        <v>4.1914387958176383E-2</v>
      </c>
      <c r="G388" s="5">
        <f t="shared" si="34"/>
        <v>614.73747721000007</v>
      </c>
    </row>
    <row r="389" spans="1:7" x14ac:dyDescent="0.25">
      <c r="A389" s="4">
        <v>27.106100000000001</v>
      </c>
      <c r="B389" s="4">
        <v>4.5999999999999996</v>
      </c>
      <c r="C389" s="5">
        <f t="shared" si="30"/>
        <v>124.68805999999999</v>
      </c>
      <c r="D389" s="5">
        <f t="shared" si="31"/>
        <v>21.159999999999997</v>
      </c>
      <c r="E389" s="5">
        <f t="shared" si="32"/>
        <v>29.461441954355422</v>
      </c>
      <c r="F389" s="5">
        <f t="shared" si="33"/>
        <v>8.689342820824171E-2</v>
      </c>
      <c r="G389" s="5">
        <f t="shared" si="34"/>
        <v>734.74065721000011</v>
      </c>
    </row>
    <row r="390" spans="1:7" x14ac:dyDescent="0.25">
      <c r="A390" s="4">
        <v>25.229800000000001</v>
      </c>
      <c r="B390" s="4">
        <v>4.5999999999999996</v>
      </c>
      <c r="C390" s="5">
        <f t="shared" si="30"/>
        <v>116.05708</v>
      </c>
      <c r="D390" s="5">
        <f t="shared" si="31"/>
        <v>21.159999999999997</v>
      </c>
      <c r="E390" s="5">
        <f t="shared" si="32"/>
        <v>29.461441954355422</v>
      </c>
      <c r="F390" s="5">
        <f t="shared" si="33"/>
        <v>0.16772395953814223</v>
      </c>
      <c r="G390" s="5">
        <f t="shared" si="34"/>
        <v>636.54280804000007</v>
      </c>
    </row>
    <row r="391" spans="1:7" x14ac:dyDescent="0.25">
      <c r="A391" s="4">
        <v>24.1937</v>
      </c>
      <c r="B391" s="4">
        <v>4.3</v>
      </c>
      <c r="C391" s="5">
        <f t="shared" si="30"/>
        <v>104.03291</v>
      </c>
      <c r="D391" s="5">
        <f t="shared" si="31"/>
        <v>18.489999999999998</v>
      </c>
      <c r="E391" s="5">
        <f t="shared" si="32"/>
        <v>30.822062258390115</v>
      </c>
      <c r="F391" s="5">
        <f t="shared" si="33"/>
        <v>0.27397058979776207</v>
      </c>
      <c r="G391" s="5">
        <f t="shared" si="34"/>
        <v>585.33511968999994</v>
      </c>
    </row>
    <row r="392" spans="1:7" x14ac:dyDescent="0.25">
      <c r="A392" s="4">
        <v>24.153400000000001</v>
      </c>
      <c r="B392" s="4">
        <v>4.8</v>
      </c>
      <c r="C392" s="5">
        <f t="shared" si="30"/>
        <v>115.93631999999999</v>
      </c>
      <c r="D392" s="5">
        <f t="shared" si="31"/>
        <v>23.04</v>
      </c>
      <c r="E392" s="5">
        <f t="shared" si="32"/>
        <v>28.554361751665624</v>
      </c>
      <c r="F392" s="5">
        <f t="shared" si="33"/>
        <v>0.18220878847970151</v>
      </c>
      <c r="G392" s="5">
        <f t="shared" si="34"/>
        <v>583.38673156000004</v>
      </c>
    </row>
    <row r="393" spans="1:7" x14ac:dyDescent="0.25">
      <c r="A393" s="4">
        <v>29.0185</v>
      </c>
      <c r="B393" s="4">
        <v>5.3</v>
      </c>
      <c r="C393" s="5">
        <f t="shared" si="30"/>
        <v>153.79804999999999</v>
      </c>
      <c r="D393" s="5">
        <f t="shared" si="31"/>
        <v>28.09</v>
      </c>
      <c r="E393" s="5">
        <f t="shared" si="32"/>
        <v>26.286661244941129</v>
      </c>
      <c r="F393" s="5">
        <f t="shared" si="33"/>
        <v>9.4141280736732447E-2</v>
      </c>
      <c r="G393" s="5">
        <f t="shared" si="34"/>
        <v>842.07334225</v>
      </c>
    </row>
    <row r="394" spans="1:7" x14ac:dyDescent="0.25">
      <c r="A394" s="4">
        <v>25.802600000000002</v>
      </c>
      <c r="B394" s="4">
        <v>6.2</v>
      </c>
      <c r="C394" s="5">
        <f t="shared" si="30"/>
        <v>159.97612000000001</v>
      </c>
      <c r="D394" s="5">
        <f t="shared" si="31"/>
        <v>38.440000000000005</v>
      </c>
      <c r="E394" s="5">
        <f t="shared" si="32"/>
        <v>22.204800332837038</v>
      </c>
      <c r="F394" s="5">
        <f t="shared" si="33"/>
        <v>0.13943554785808263</v>
      </c>
      <c r="G394" s="5">
        <f t="shared" si="34"/>
        <v>665.77416676000007</v>
      </c>
    </row>
    <row r="395" spans="1:7" x14ac:dyDescent="0.25">
      <c r="A395" s="4">
        <v>30.299900000000001</v>
      </c>
      <c r="B395" s="4">
        <v>6</v>
      </c>
      <c r="C395" s="5">
        <f t="shared" si="30"/>
        <v>181.79939999999999</v>
      </c>
      <c r="D395" s="5">
        <f t="shared" si="31"/>
        <v>36</v>
      </c>
      <c r="E395" s="5">
        <f t="shared" si="32"/>
        <v>23.111880535526836</v>
      </c>
      <c r="F395" s="5">
        <f t="shared" si="33"/>
        <v>0.23722914809861301</v>
      </c>
      <c r="G395" s="5">
        <f t="shared" si="34"/>
        <v>918.08394001000011</v>
      </c>
    </row>
    <row r="396" spans="1:7" x14ac:dyDescent="0.25">
      <c r="A396" s="4">
        <v>25.799900000000001</v>
      </c>
      <c r="B396" s="4">
        <v>6.2</v>
      </c>
      <c r="C396" s="5">
        <f t="shared" si="30"/>
        <v>159.95938000000001</v>
      </c>
      <c r="D396" s="5">
        <f t="shared" si="31"/>
        <v>38.440000000000005</v>
      </c>
      <c r="E396" s="5">
        <f t="shared" si="32"/>
        <v>22.204800332837038</v>
      </c>
      <c r="F396" s="5">
        <f t="shared" si="33"/>
        <v>0.13934548843844211</v>
      </c>
      <c r="G396" s="5">
        <f t="shared" si="34"/>
        <v>665.63484001000006</v>
      </c>
    </row>
    <row r="397" spans="1:7" x14ac:dyDescent="0.25">
      <c r="A397" s="4">
        <v>28.2</v>
      </c>
      <c r="B397" s="4">
        <v>3.5</v>
      </c>
      <c r="C397" s="5">
        <f t="shared" si="30"/>
        <v>98.7</v>
      </c>
      <c r="D397" s="5">
        <f t="shared" si="31"/>
        <v>12.25</v>
      </c>
      <c r="E397" s="5">
        <f t="shared" si="32"/>
        <v>34.450383069149304</v>
      </c>
      <c r="F397" s="5">
        <f t="shared" si="33"/>
        <v>0.22164478968614554</v>
      </c>
      <c r="G397" s="5">
        <f t="shared" si="34"/>
        <v>795.24</v>
      </c>
    </row>
    <row r="398" spans="1:7" x14ac:dyDescent="0.25">
      <c r="A398" s="4">
        <v>25.2</v>
      </c>
      <c r="B398" s="4">
        <v>3.7</v>
      </c>
      <c r="C398" s="5">
        <f t="shared" si="30"/>
        <v>93.24</v>
      </c>
      <c r="D398" s="5">
        <f t="shared" si="31"/>
        <v>13.690000000000001</v>
      </c>
      <c r="E398" s="5">
        <f t="shared" si="32"/>
        <v>33.543302866459513</v>
      </c>
      <c r="F398" s="5">
        <f t="shared" si="33"/>
        <v>0.33108344708172671</v>
      </c>
      <c r="G398" s="5">
        <f t="shared" si="34"/>
        <v>635.04</v>
      </c>
    </row>
    <row r="399" spans="1:7" x14ac:dyDescent="0.25">
      <c r="A399" s="4">
        <v>25.1</v>
      </c>
      <c r="B399" s="4">
        <v>3.7</v>
      </c>
      <c r="C399" s="5">
        <f t="shared" si="30"/>
        <v>92.87</v>
      </c>
      <c r="D399" s="5">
        <f t="shared" si="31"/>
        <v>13.690000000000001</v>
      </c>
      <c r="E399" s="5">
        <f t="shared" si="32"/>
        <v>33.543302866459513</v>
      </c>
      <c r="F399" s="5">
        <f t="shared" si="33"/>
        <v>0.33638656838484104</v>
      </c>
      <c r="G399" s="5">
        <f t="shared" si="34"/>
        <v>630.0100000000001</v>
      </c>
    </row>
    <row r="400" spans="1:7" x14ac:dyDescent="0.25">
      <c r="A400" s="4">
        <v>22.299900000000001</v>
      </c>
      <c r="B400" s="4">
        <v>5.3</v>
      </c>
      <c r="C400" s="5">
        <f t="shared" si="30"/>
        <v>118.18947</v>
      </c>
      <c r="D400" s="5">
        <f t="shared" si="31"/>
        <v>28.09</v>
      </c>
      <c r="E400" s="5">
        <f t="shared" si="32"/>
        <v>26.286661244941129</v>
      </c>
      <c r="F400" s="5">
        <f t="shared" si="33"/>
        <v>0.17877933286432351</v>
      </c>
      <c r="G400" s="5">
        <f t="shared" si="34"/>
        <v>497.28554001000003</v>
      </c>
    </row>
    <row r="401" spans="1:7" x14ac:dyDescent="0.25">
      <c r="A401" s="4">
        <v>23.061</v>
      </c>
      <c r="B401" s="4">
        <v>5.6</v>
      </c>
      <c r="C401" s="5">
        <f t="shared" si="30"/>
        <v>129.14159999999998</v>
      </c>
      <c r="D401" s="5">
        <f t="shared" si="31"/>
        <v>31.359999999999996</v>
      </c>
      <c r="E401" s="5">
        <f t="shared" si="32"/>
        <v>24.926040940906436</v>
      </c>
      <c r="F401" s="5">
        <f t="shared" si="33"/>
        <v>8.08742440009729E-2</v>
      </c>
      <c r="G401" s="5">
        <f t="shared" si="34"/>
        <v>531.80972099999997</v>
      </c>
    </row>
    <row r="402" spans="1:7" x14ac:dyDescent="0.25">
      <c r="A402" s="4">
        <v>23.110900000000001</v>
      </c>
      <c r="B402" s="4">
        <v>5.6</v>
      </c>
      <c r="C402" s="5">
        <f t="shared" si="30"/>
        <v>129.42104</v>
      </c>
      <c r="D402" s="5">
        <f t="shared" si="31"/>
        <v>31.359999999999996</v>
      </c>
      <c r="E402" s="5">
        <f t="shared" si="32"/>
        <v>24.926040940906436</v>
      </c>
      <c r="F402" s="5">
        <f t="shared" si="33"/>
        <v>7.8540469687741921E-2</v>
      </c>
      <c r="G402" s="5">
        <f t="shared" si="34"/>
        <v>534.11369881000007</v>
      </c>
    </row>
    <row r="403" spans="1:7" x14ac:dyDescent="0.25">
      <c r="A403" s="4">
        <v>26.229500000000002</v>
      </c>
      <c r="B403" s="4">
        <v>4.5999999999999996</v>
      </c>
      <c r="C403" s="5">
        <f t="shared" si="30"/>
        <v>120.6557</v>
      </c>
      <c r="D403" s="5">
        <f t="shared" si="31"/>
        <v>21.159999999999997</v>
      </c>
      <c r="E403" s="5">
        <f t="shared" si="32"/>
        <v>29.461441954355422</v>
      </c>
      <c r="F403" s="5">
        <f t="shared" si="33"/>
        <v>0.12321782551537087</v>
      </c>
      <c r="G403" s="5">
        <f t="shared" si="34"/>
        <v>687.98667025000009</v>
      </c>
    </row>
    <row r="404" spans="1:7" x14ac:dyDescent="0.25">
      <c r="A404" s="4">
        <v>23.431799999999999</v>
      </c>
      <c r="B404" s="4">
        <v>5.7</v>
      </c>
      <c r="C404" s="5">
        <f t="shared" si="30"/>
        <v>133.56126</v>
      </c>
      <c r="D404" s="5">
        <f t="shared" si="31"/>
        <v>32.49</v>
      </c>
      <c r="E404" s="5">
        <f t="shared" si="32"/>
        <v>24.472500839561533</v>
      </c>
      <c r="F404" s="5">
        <f t="shared" si="33"/>
        <v>4.4414037315167181E-2</v>
      </c>
      <c r="G404" s="5">
        <f t="shared" si="34"/>
        <v>549.04925123999999</v>
      </c>
    </row>
    <row r="405" spans="1:7" x14ac:dyDescent="0.25">
      <c r="A405" s="4">
        <v>23.999300000000002</v>
      </c>
      <c r="B405" s="4">
        <v>5.7</v>
      </c>
      <c r="C405" s="5">
        <f t="shared" si="30"/>
        <v>136.79601000000002</v>
      </c>
      <c r="D405" s="5">
        <f t="shared" si="31"/>
        <v>32.49</v>
      </c>
      <c r="E405" s="5">
        <f t="shared" si="32"/>
        <v>24.472500839561533</v>
      </c>
      <c r="F405" s="5">
        <f t="shared" si="33"/>
        <v>1.9717276735635274E-2</v>
      </c>
      <c r="G405" s="5">
        <f t="shared" si="34"/>
        <v>575.96640049000007</v>
      </c>
    </row>
    <row r="406" spans="1:7" x14ac:dyDescent="0.25">
      <c r="A406" s="4">
        <v>27.6</v>
      </c>
      <c r="B406" s="4">
        <v>4.3</v>
      </c>
      <c r="C406" s="5">
        <f t="shared" si="30"/>
        <v>118.68</v>
      </c>
      <c r="D406" s="5">
        <f t="shared" si="31"/>
        <v>18.489999999999998</v>
      </c>
      <c r="E406" s="5">
        <f t="shared" si="32"/>
        <v>30.822062258390115</v>
      </c>
      <c r="F406" s="5">
        <f t="shared" si="33"/>
        <v>0.11674138617355485</v>
      </c>
      <c r="G406" s="5">
        <f t="shared" si="34"/>
        <v>761.7600000000001</v>
      </c>
    </row>
    <row r="407" spans="1:7" x14ac:dyDescent="0.25">
      <c r="A407" s="4">
        <v>24.299900000000001</v>
      </c>
      <c r="B407" s="4">
        <v>5.3</v>
      </c>
      <c r="C407" s="5">
        <f t="shared" si="30"/>
        <v>128.78946999999999</v>
      </c>
      <c r="D407" s="5">
        <f t="shared" si="31"/>
        <v>28.09</v>
      </c>
      <c r="E407" s="5">
        <f t="shared" si="32"/>
        <v>26.286661244941129</v>
      </c>
      <c r="F407" s="5">
        <f t="shared" si="33"/>
        <v>8.176005847518418E-2</v>
      </c>
      <c r="G407" s="5">
        <f t="shared" si="34"/>
        <v>590.48514001000001</v>
      </c>
    </row>
    <row r="408" spans="1:7" x14ac:dyDescent="0.25">
      <c r="A408" s="4">
        <v>23.299900000000001</v>
      </c>
      <c r="B408" s="4">
        <v>5.3</v>
      </c>
      <c r="C408" s="5">
        <f t="shared" si="30"/>
        <v>123.48947</v>
      </c>
      <c r="D408" s="5">
        <f t="shared" si="31"/>
        <v>28.09</v>
      </c>
      <c r="E408" s="5">
        <f t="shared" si="32"/>
        <v>26.286661244941129</v>
      </c>
      <c r="F408" s="5">
        <f t="shared" si="33"/>
        <v>0.128187728056392</v>
      </c>
      <c r="G408" s="5">
        <f t="shared" si="34"/>
        <v>542.88534001000005</v>
      </c>
    </row>
    <row r="409" spans="1:7" x14ac:dyDescent="0.25">
      <c r="A409" s="4">
        <v>22.761900000000001</v>
      </c>
      <c r="B409" s="4">
        <v>5.3</v>
      </c>
      <c r="C409" s="5">
        <f t="shared" si="30"/>
        <v>120.63807</v>
      </c>
      <c r="D409" s="5">
        <f t="shared" si="31"/>
        <v>28.09</v>
      </c>
      <c r="E409" s="5">
        <f t="shared" si="32"/>
        <v>26.286661244941129</v>
      </c>
      <c r="F409" s="5">
        <f t="shared" si="33"/>
        <v>0.15485355989355584</v>
      </c>
      <c r="G409" s="5">
        <f t="shared" si="34"/>
        <v>518.10409161000007</v>
      </c>
    </row>
    <row r="410" spans="1:7" x14ac:dyDescent="0.25">
      <c r="A410" s="4">
        <v>22.9</v>
      </c>
      <c r="B410" s="4">
        <v>5.3</v>
      </c>
      <c r="C410" s="5">
        <f t="shared" si="30"/>
        <v>121.36999999999999</v>
      </c>
      <c r="D410" s="5">
        <f t="shared" si="31"/>
        <v>28.09</v>
      </c>
      <c r="E410" s="5">
        <f t="shared" si="32"/>
        <v>26.286661244941129</v>
      </c>
      <c r="F410" s="5">
        <f t="shared" si="33"/>
        <v>0.14788913733367384</v>
      </c>
      <c r="G410" s="5">
        <f t="shared" si="34"/>
        <v>524.41</v>
      </c>
    </row>
    <row r="411" spans="1:7" x14ac:dyDescent="0.25">
      <c r="A411" s="4">
        <v>27.6</v>
      </c>
      <c r="B411" s="4">
        <v>4.3</v>
      </c>
      <c r="C411" s="5">
        <f t="shared" si="30"/>
        <v>118.68</v>
      </c>
      <c r="D411" s="5">
        <f t="shared" si="31"/>
        <v>18.489999999999998</v>
      </c>
      <c r="E411" s="5">
        <f t="shared" si="32"/>
        <v>30.822062258390115</v>
      </c>
      <c r="F411" s="5">
        <f t="shared" si="33"/>
        <v>0.11674138617355485</v>
      </c>
      <c r="G411" s="5">
        <f t="shared" si="34"/>
        <v>761.7600000000001</v>
      </c>
    </row>
    <row r="412" spans="1:7" x14ac:dyDescent="0.25">
      <c r="A412" s="4">
        <v>24.299900000000001</v>
      </c>
      <c r="B412" s="4">
        <v>5.3</v>
      </c>
      <c r="C412" s="5">
        <f t="shared" si="30"/>
        <v>128.78946999999999</v>
      </c>
      <c r="D412" s="5">
        <f t="shared" si="31"/>
        <v>28.09</v>
      </c>
      <c r="E412" s="5">
        <f t="shared" si="32"/>
        <v>26.286661244941129</v>
      </c>
      <c r="F412" s="5">
        <f t="shared" si="33"/>
        <v>8.176005847518418E-2</v>
      </c>
      <c r="G412" s="5">
        <f t="shared" si="34"/>
        <v>590.48514001000001</v>
      </c>
    </row>
    <row r="413" spans="1:7" x14ac:dyDescent="0.25">
      <c r="A413" s="4">
        <v>23.299900000000001</v>
      </c>
      <c r="B413" s="4">
        <v>5.3</v>
      </c>
      <c r="C413" s="5">
        <f t="shared" si="30"/>
        <v>123.48947</v>
      </c>
      <c r="D413" s="5">
        <f t="shared" si="31"/>
        <v>28.09</v>
      </c>
      <c r="E413" s="5">
        <f t="shared" si="32"/>
        <v>26.286661244941129</v>
      </c>
      <c r="F413" s="5">
        <f t="shared" si="33"/>
        <v>0.128187728056392</v>
      </c>
      <c r="G413" s="5">
        <f t="shared" si="34"/>
        <v>542.88534001000005</v>
      </c>
    </row>
    <row r="414" spans="1:7" x14ac:dyDescent="0.25">
      <c r="A414" s="4">
        <v>22.761900000000001</v>
      </c>
      <c r="B414" s="4">
        <v>5.3</v>
      </c>
      <c r="C414" s="5">
        <f t="shared" si="30"/>
        <v>120.63807</v>
      </c>
      <c r="D414" s="5">
        <f t="shared" si="31"/>
        <v>28.09</v>
      </c>
      <c r="E414" s="5">
        <f t="shared" si="32"/>
        <v>26.286661244941129</v>
      </c>
      <c r="F414" s="5">
        <f t="shared" si="33"/>
        <v>0.15485355989355584</v>
      </c>
      <c r="G414" s="5">
        <f t="shared" si="34"/>
        <v>518.10409161000007</v>
      </c>
    </row>
    <row r="415" spans="1:7" x14ac:dyDescent="0.25">
      <c r="A415" s="4">
        <v>22.9</v>
      </c>
      <c r="B415" s="4">
        <v>5.3</v>
      </c>
      <c r="C415" s="5">
        <f t="shared" si="30"/>
        <v>121.36999999999999</v>
      </c>
      <c r="D415" s="5">
        <f t="shared" si="31"/>
        <v>28.09</v>
      </c>
      <c r="E415" s="5">
        <f t="shared" si="32"/>
        <v>26.286661244941129</v>
      </c>
      <c r="F415" s="5">
        <f t="shared" si="33"/>
        <v>0.14788913733367384</v>
      </c>
      <c r="G415" s="5">
        <f t="shared" si="34"/>
        <v>524.41</v>
      </c>
    </row>
    <row r="416" spans="1:7" x14ac:dyDescent="0.25">
      <c r="A416" s="4">
        <v>23.299900000000001</v>
      </c>
      <c r="B416" s="4">
        <v>5.3</v>
      </c>
      <c r="C416" s="5">
        <f t="shared" si="30"/>
        <v>123.48947</v>
      </c>
      <c r="D416" s="5">
        <f t="shared" si="31"/>
        <v>28.09</v>
      </c>
      <c r="E416" s="5">
        <f t="shared" si="32"/>
        <v>26.286661244941129</v>
      </c>
      <c r="F416" s="5">
        <f t="shared" si="33"/>
        <v>0.128187728056392</v>
      </c>
      <c r="G416" s="5">
        <f t="shared" si="34"/>
        <v>542.88534001000005</v>
      </c>
    </row>
    <row r="417" spans="1:7" x14ac:dyDescent="0.25">
      <c r="A417" s="4">
        <v>22.9</v>
      </c>
      <c r="B417" s="4">
        <v>5.3</v>
      </c>
      <c r="C417" s="5">
        <f t="shared" si="30"/>
        <v>121.36999999999999</v>
      </c>
      <c r="D417" s="5">
        <f t="shared" si="31"/>
        <v>28.09</v>
      </c>
      <c r="E417" s="5">
        <f t="shared" si="32"/>
        <v>26.286661244941129</v>
      </c>
      <c r="F417" s="5">
        <f t="shared" si="33"/>
        <v>0.14788913733367384</v>
      </c>
      <c r="G417" s="5">
        <f t="shared" si="34"/>
        <v>524.41</v>
      </c>
    </row>
    <row r="418" spans="1:7" x14ac:dyDescent="0.25">
      <c r="A418" s="4">
        <v>23.299900000000001</v>
      </c>
      <c r="B418" s="4">
        <v>5.3</v>
      </c>
      <c r="C418" s="5">
        <f t="shared" si="30"/>
        <v>123.48947</v>
      </c>
      <c r="D418" s="5">
        <f t="shared" si="31"/>
        <v>28.09</v>
      </c>
      <c r="E418" s="5">
        <f t="shared" si="32"/>
        <v>26.286661244941129</v>
      </c>
      <c r="F418" s="5">
        <f t="shared" si="33"/>
        <v>0.128187728056392</v>
      </c>
      <c r="G418" s="5">
        <f t="shared" si="34"/>
        <v>542.88534001000005</v>
      </c>
    </row>
    <row r="419" spans="1:7" x14ac:dyDescent="0.25">
      <c r="A419" s="4">
        <v>22.9</v>
      </c>
      <c r="B419" s="4">
        <v>5.3</v>
      </c>
      <c r="C419" s="5">
        <f t="shared" si="30"/>
        <v>121.36999999999999</v>
      </c>
      <c r="D419" s="5">
        <f t="shared" si="31"/>
        <v>28.09</v>
      </c>
      <c r="E419" s="5">
        <f t="shared" si="32"/>
        <v>26.286661244941129</v>
      </c>
      <c r="F419" s="5">
        <f t="shared" si="33"/>
        <v>0.14788913733367384</v>
      </c>
      <c r="G419" s="5">
        <f t="shared" si="34"/>
        <v>524.41</v>
      </c>
    </row>
    <row r="420" spans="1:7" x14ac:dyDescent="0.25">
      <c r="A420" s="4">
        <v>35</v>
      </c>
      <c r="B420" s="4">
        <v>2</v>
      </c>
      <c r="C420" s="5">
        <f t="shared" si="30"/>
        <v>70</v>
      </c>
      <c r="D420" s="5">
        <f t="shared" si="31"/>
        <v>4</v>
      </c>
      <c r="E420" s="5">
        <f t="shared" si="32"/>
        <v>41.253484589322788</v>
      </c>
      <c r="F420" s="5">
        <f t="shared" si="33"/>
        <v>0.17867098826636538</v>
      </c>
      <c r="G420" s="5">
        <f t="shared" si="34"/>
        <v>1225</v>
      </c>
    </row>
    <row r="421" spans="1:7" x14ac:dyDescent="0.25">
      <c r="A421" s="4">
        <v>33.098799999999997</v>
      </c>
      <c r="B421" s="4">
        <v>3.3</v>
      </c>
      <c r="C421" s="5">
        <f t="shared" si="30"/>
        <v>109.22603999999998</v>
      </c>
      <c r="D421" s="5">
        <f t="shared" si="31"/>
        <v>10.889999999999999</v>
      </c>
      <c r="E421" s="5">
        <f t="shared" si="32"/>
        <v>35.357463271839102</v>
      </c>
      <c r="F421" s="5">
        <f t="shared" si="33"/>
        <v>6.8240035041726724E-2</v>
      </c>
      <c r="G421" s="5">
        <f t="shared" si="34"/>
        <v>1095.5305614399997</v>
      </c>
    </row>
    <row r="422" spans="1:7" x14ac:dyDescent="0.25">
      <c r="A422" s="4">
        <v>31.9</v>
      </c>
      <c r="B422" s="4">
        <v>3.8</v>
      </c>
      <c r="C422" s="5">
        <f t="shared" si="30"/>
        <v>121.21999999999998</v>
      </c>
      <c r="D422" s="5">
        <f t="shared" si="31"/>
        <v>14.44</v>
      </c>
      <c r="E422" s="5">
        <f t="shared" si="32"/>
        <v>33.089762765114614</v>
      </c>
      <c r="F422" s="5">
        <f t="shared" si="33"/>
        <v>3.7296638404846871E-2</v>
      </c>
      <c r="G422" s="5">
        <f t="shared" si="34"/>
        <v>1017.6099999999999</v>
      </c>
    </row>
    <row r="423" spans="1:7" x14ac:dyDescent="0.25">
      <c r="A423" s="4">
        <v>35.200000000000003</v>
      </c>
      <c r="B423" s="4">
        <v>4</v>
      </c>
      <c r="C423" s="5">
        <f t="shared" si="30"/>
        <v>140.80000000000001</v>
      </c>
      <c r="D423" s="5">
        <f t="shared" si="31"/>
        <v>16</v>
      </c>
      <c r="E423" s="5">
        <f t="shared" si="32"/>
        <v>32.182682562424816</v>
      </c>
      <c r="F423" s="5">
        <f t="shared" si="33"/>
        <v>8.5719245385658713E-2</v>
      </c>
      <c r="G423" s="5">
        <f t="shared" si="34"/>
        <v>1239.0400000000002</v>
      </c>
    </row>
    <row r="424" spans="1:7" x14ac:dyDescent="0.25">
      <c r="A424" s="4">
        <v>33.098799999999997</v>
      </c>
      <c r="B424" s="4">
        <v>3.3</v>
      </c>
      <c r="C424" s="5">
        <f t="shared" si="30"/>
        <v>109.22603999999998</v>
      </c>
      <c r="D424" s="5">
        <f t="shared" si="31"/>
        <v>10.889999999999999</v>
      </c>
      <c r="E424" s="5">
        <f t="shared" si="32"/>
        <v>35.357463271839102</v>
      </c>
      <c r="F424" s="5">
        <f t="shared" si="33"/>
        <v>6.8240035041726724E-2</v>
      </c>
      <c r="G424" s="5">
        <f t="shared" si="34"/>
        <v>1095.5305614399997</v>
      </c>
    </row>
    <row r="425" spans="1:7" x14ac:dyDescent="0.25">
      <c r="A425" s="4">
        <v>31.9</v>
      </c>
      <c r="B425" s="4">
        <v>3.8</v>
      </c>
      <c r="C425" s="5">
        <f t="shared" si="30"/>
        <v>121.21999999999998</v>
      </c>
      <c r="D425" s="5">
        <f t="shared" si="31"/>
        <v>14.44</v>
      </c>
      <c r="E425" s="5">
        <f t="shared" si="32"/>
        <v>33.089762765114614</v>
      </c>
      <c r="F425" s="5">
        <f t="shared" si="33"/>
        <v>3.7296638404846871E-2</v>
      </c>
      <c r="G425" s="5">
        <f t="shared" si="34"/>
        <v>1017.6099999999999</v>
      </c>
    </row>
    <row r="426" spans="1:7" x14ac:dyDescent="0.25">
      <c r="A426" s="4">
        <v>35.200000000000003</v>
      </c>
      <c r="B426" s="4">
        <v>4</v>
      </c>
      <c r="C426" s="5">
        <f t="shared" si="30"/>
        <v>140.80000000000001</v>
      </c>
      <c r="D426" s="5">
        <f t="shared" si="31"/>
        <v>16</v>
      </c>
      <c r="E426" s="5">
        <f t="shared" si="32"/>
        <v>32.182682562424816</v>
      </c>
      <c r="F426" s="5">
        <f t="shared" si="33"/>
        <v>8.5719245385658713E-2</v>
      </c>
      <c r="G426" s="5">
        <f t="shared" si="34"/>
        <v>1239.0400000000002</v>
      </c>
    </row>
    <row r="427" spans="1:7" x14ac:dyDescent="0.25">
      <c r="A427" s="4">
        <v>35.5</v>
      </c>
      <c r="B427" s="4">
        <v>3.5</v>
      </c>
      <c r="C427" s="5">
        <f t="shared" si="30"/>
        <v>124.25</v>
      </c>
      <c r="D427" s="5">
        <f t="shared" si="31"/>
        <v>12.25</v>
      </c>
      <c r="E427" s="5">
        <f t="shared" si="32"/>
        <v>34.450383069149304</v>
      </c>
      <c r="F427" s="5">
        <f t="shared" si="33"/>
        <v>2.9566674108470321E-2</v>
      </c>
      <c r="G427" s="5">
        <f t="shared" si="34"/>
        <v>1260.25</v>
      </c>
    </row>
    <row r="428" spans="1:7" x14ac:dyDescent="0.25">
      <c r="A428" s="4">
        <v>32.4</v>
      </c>
      <c r="B428" s="4">
        <v>3.5</v>
      </c>
      <c r="C428" s="5">
        <f t="shared" si="30"/>
        <v>113.39999999999999</v>
      </c>
      <c r="D428" s="5">
        <f t="shared" si="31"/>
        <v>12.25</v>
      </c>
      <c r="E428" s="5">
        <f t="shared" si="32"/>
        <v>34.450383069149304</v>
      </c>
      <c r="F428" s="5">
        <f t="shared" si="33"/>
        <v>6.3283428060163738E-2</v>
      </c>
      <c r="G428" s="5">
        <f t="shared" si="34"/>
        <v>1049.76</v>
      </c>
    </row>
    <row r="429" spans="1:7" x14ac:dyDescent="0.25">
      <c r="A429" s="4">
        <v>32.4</v>
      </c>
      <c r="B429" s="4">
        <v>3.8</v>
      </c>
      <c r="C429" s="5">
        <f t="shared" si="30"/>
        <v>123.11999999999999</v>
      </c>
      <c r="D429" s="5">
        <f t="shared" si="31"/>
        <v>14.44</v>
      </c>
      <c r="E429" s="5">
        <f t="shared" si="32"/>
        <v>33.089762765114614</v>
      </c>
      <c r="F429" s="5">
        <f t="shared" si="33"/>
        <v>2.1288974231932569E-2</v>
      </c>
      <c r="G429" s="5">
        <f t="shared" si="34"/>
        <v>1049.76</v>
      </c>
    </row>
    <row r="430" spans="1:7" x14ac:dyDescent="0.25">
      <c r="A430" s="4">
        <v>32.4</v>
      </c>
      <c r="B430" s="4">
        <v>3.8</v>
      </c>
      <c r="C430" s="5">
        <f t="shared" si="30"/>
        <v>123.11999999999999</v>
      </c>
      <c r="D430" s="5">
        <f t="shared" si="31"/>
        <v>14.44</v>
      </c>
      <c r="E430" s="5">
        <f t="shared" si="32"/>
        <v>33.089762765114614</v>
      </c>
      <c r="F430" s="5">
        <f t="shared" si="33"/>
        <v>2.1288974231932569E-2</v>
      </c>
      <c r="G430" s="5">
        <f t="shared" si="34"/>
        <v>1049.76</v>
      </c>
    </row>
    <row r="431" spans="1:7" x14ac:dyDescent="0.25">
      <c r="A431" s="4">
        <v>39.200000000000003</v>
      </c>
      <c r="B431" s="4">
        <v>2.2999999999999998</v>
      </c>
      <c r="C431" s="5">
        <f t="shared" si="30"/>
        <v>90.16</v>
      </c>
      <c r="D431" s="5">
        <f t="shared" si="31"/>
        <v>5.2899999999999991</v>
      </c>
      <c r="E431" s="5">
        <f t="shared" si="32"/>
        <v>39.892864285288091</v>
      </c>
      <c r="F431" s="5">
        <f t="shared" si="33"/>
        <v>1.7675109318573683E-2</v>
      </c>
      <c r="G431" s="5">
        <f t="shared" si="34"/>
        <v>1536.6400000000003</v>
      </c>
    </row>
    <row r="432" spans="1:7" x14ac:dyDescent="0.25">
      <c r="A432" s="4">
        <v>38.1</v>
      </c>
      <c r="B432" s="4">
        <v>2.2999999999999998</v>
      </c>
      <c r="C432" s="5">
        <f t="shared" si="30"/>
        <v>87.63</v>
      </c>
      <c r="D432" s="5">
        <f t="shared" si="31"/>
        <v>5.2899999999999991</v>
      </c>
      <c r="E432" s="5">
        <f t="shared" si="32"/>
        <v>39.892864285288091</v>
      </c>
      <c r="F432" s="5">
        <f t="shared" si="33"/>
        <v>4.7056805388138841E-2</v>
      </c>
      <c r="G432" s="5">
        <f t="shared" si="34"/>
        <v>1451.6100000000001</v>
      </c>
    </row>
    <row r="433" spans="1:7" x14ac:dyDescent="0.25">
      <c r="A433" s="4">
        <v>34</v>
      </c>
      <c r="B433" s="4">
        <v>3.5</v>
      </c>
      <c r="C433" s="5">
        <f t="shared" si="30"/>
        <v>119</v>
      </c>
      <c r="D433" s="5">
        <f t="shared" si="31"/>
        <v>12.25</v>
      </c>
      <c r="E433" s="5">
        <f t="shared" si="32"/>
        <v>34.450383069149304</v>
      </c>
      <c r="F433" s="5">
        <f t="shared" si="33"/>
        <v>1.3246560857332459E-2</v>
      </c>
      <c r="G433" s="5">
        <f t="shared" si="34"/>
        <v>1156</v>
      </c>
    </row>
    <row r="434" spans="1:7" x14ac:dyDescent="0.25">
      <c r="A434" s="4">
        <v>31.9</v>
      </c>
      <c r="B434" s="4">
        <v>3.8</v>
      </c>
      <c r="C434" s="5">
        <f t="shared" si="30"/>
        <v>121.21999999999998</v>
      </c>
      <c r="D434" s="5">
        <f t="shared" si="31"/>
        <v>14.44</v>
      </c>
      <c r="E434" s="5">
        <f t="shared" si="32"/>
        <v>33.089762765114614</v>
      </c>
      <c r="F434" s="5">
        <f t="shared" si="33"/>
        <v>3.7296638404846871E-2</v>
      </c>
      <c r="G434" s="5">
        <f t="shared" si="34"/>
        <v>1017.6099999999999</v>
      </c>
    </row>
    <row r="435" spans="1:7" x14ac:dyDescent="0.25">
      <c r="A435" s="4">
        <v>35.200000000000003</v>
      </c>
      <c r="B435" s="4">
        <v>4</v>
      </c>
      <c r="C435" s="5">
        <f t="shared" si="30"/>
        <v>140.80000000000001</v>
      </c>
      <c r="D435" s="5">
        <f t="shared" si="31"/>
        <v>16</v>
      </c>
      <c r="E435" s="5">
        <f t="shared" si="32"/>
        <v>32.182682562424816</v>
      </c>
      <c r="F435" s="5">
        <f t="shared" si="33"/>
        <v>8.5719245385658713E-2</v>
      </c>
      <c r="G435" s="5">
        <f t="shared" si="34"/>
        <v>1239.0400000000002</v>
      </c>
    </row>
    <row r="436" spans="1:7" x14ac:dyDescent="0.25">
      <c r="A436" s="4">
        <v>29.2</v>
      </c>
      <c r="B436" s="4">
        <v>3.5</v>
      </c>
      <c r="C436" s="5">
        <f t="shared" si="30"/>
        <v>102.2</v>
      </c>
      <c r="D436" s="5">
        <f t="shared" si="31"/>
        <v>12.25</v>
      </c>
      <c r="E436" s="5">
        <f t="shared" si="32"/>
        <v>34.450383069149304</v>
      </c>
      <c r="F436" s="5">
        <f t="shared" si="33"/>
        <v>0.17980763935442823</v>
      </c>
      <c r="G436" s="5">
        <f t="shared" si="34"/>
        <v>852.64</v>
      </c>
    </row>
    <row r="437" spans="1:7" x14ac:dyDescent="0.25">
      <c r="A437" s="4">
        <v>34.4</v>
      </c>
      <c r="B437" s="4">
        <v>2.2999999999999998</v>
      </c>
      <c r="C437" s="5">
        <f t="shared" si="30"/>
        <v>79.11999999999999</v>
      </c>
      <c r="D437" s="5">
        <f t="shared" si="31"/>
        <v>5.2899999999999991</v>
      </c>
      <c r="E437" s="5">
        <f t="shared" si="32"/>
        <v>39.892864285288091</v>
      </c>
      <c r="F437" s="5">
        <f t="shared" si="33"/>
        <v>0.15967628736302594</v>
      </c>
      <c r="G437" s="5">
        <f t="shared" si="34"/>
        <v>1183.3599999999999</v>
      </c>
    </row>
    <row r="438" spans="1:7" x14ac:dyDescent="0.25">
      <c r="A438" s="4">
        <v>33</v>
      </c>
      <c r="B438" s="4">
        <v>3.6</v>
      </c>
      <c r="C438" s="5">
        <f t="shared" si="30"/>
        <v>118.8</v>
      </c>
      <c r="D438" s="5">
        <f t="shared" si="31"/>
        <v>12.96</v>
      </c>
      <c r="E438" s="5">
        <f t="shared" si="32"/>
        <v>33.996842967804412</v>
      </c>
      <c r="F438" s="5">
        <f t="shared" si="33"/>
        <v>3.0207362660739749E-2</v>
      </c>
      <c r="G438" s="5">
        <f t="shared" si="34"/>
        <v>1089</v>
      </c>
    </row>
    <row r="439" spans="1:7" x14ac:dyDescent="0.25">
      <c r="A439" s="4">
        <v>28.4</v>
      </c>
      <c r="B439" s="4">
        <v>6.2</v>
      </c>
      <c r="C439" s="5">
        <f t="shared" si="30"/>
        <v>176.07999999999998</v>
      </c>
      <c r="D439" s="5">
        <f t="shared" si="31"/>
        <v>38.440000000000005</v>
      </c>
      <c r="E439" s="5">
        <f t="shared" si="32"/>
        <v>22.204800332837038</v>
      </c>
      <c r="F439" s="5">
        <f t="shared" si="33"/>
        <v>0.21814083335080847</v>
      </c>
      <c r="G439" s="5">
        <f t="shared" si="34"/>
        <v>806.56</v>
      </c>
    </row>
    <row r="440" spans="1:7" x14ac:dyDescent="0.25">
      <c r="A440" s="4">
        <v>30.5</v>
      </c>
      <c r="B440" s="4">
        <v>6</v>
      </c>
      <c r="C440" s="5">
        <f t="shared" si="30"/>
        <v>183</v>
      </c>
      <c r="D440" s="5">
        <f t="shared" si="31"/>
        <v>36</v>
      </c>
      <c r="E440" s="5">
        <f t="shared" si="32"/>
        <v>23.111880535526836</v>
      </c>
      <c r="F440" s="5">
        <f t="shared" si="33"/>
        <v>0.24223342506469389</v>
      </c>
      <c r="G440" s="5">
        <f t="shared" si="34"/>
        <v>930.25</v>
      </c>
    </row>
    <row r="441" spans="1:7" x14ac:dyDescent="0.25">
      <c r="A441" s="4">
        <v>28.4</v>
      </c>
      <c r="B441" s="4">
        <v>6.2</v>
      </c>
      <c r="C441" s="5">
        <f t="shared" si="30"/>
        <v>176.07999999999998</v>
      </c>
      <c r="D441" s="5">
        <f t="shared" si="31"/>
        <v>38.440000000000005</v>
      </c>
      <c r="E441" s="5">
        <f t="shared" si="32"/>
        <v>22.204800332837038</v>
      </c>
      <c r="F441" s="5">
        <f t="shared" si="33"/>
        <v>0.21814083335080847</v>
      </c>
      <c r="G441" s="5">
        <f t="shared" si="34"/>
        <v>806.56</v>
      </c>
    </row>
    <row r="442" spans="1:7" x14ac:dyDescent="0.25">
      <c r="A442" s="4">
        <v>34.5</v>
      </c>
      <c r="B442" s="4">
        <v>3</v>
      </c>
      <c r="C442" s="5">
        <f t="shared" si="30"/>
        <v>103.5</v>
      </c>
      <c r="D442" s="5">
        <f t="shared" si="31"/>
        <v>9</v>
      </c>
      <c r="E442" s="5">
        <f t="shared" si="32"/>
        <v>36.718083575873798</v>
      </c>
      <c r="F442" s="5">
        <f t="shared" si="33"/>
        <v>6.4292277561559377E-2</v>
      </c>
      <c r="G442" s="5">
        <f t="shared" si="34"/>
        <v>1190.25</v>
      </c>
    </row>
    <row r="443" spans="1:7" x14ac:dyDescent="0.25">
      <c r="A443" s="4">
        <v>28.993500000000001</v>
      </c>
      <c r="B443" s="4">
        <v>5.3</v>
      </c>
      <c r="C443" s="5">
        <f t="shared" si="30"/>
        <v>153.66555</v>
      </c>
      <c r="D443" s="5">
        <f t="shared" si="31"/>
        <v>28.09</v>
      </c>
      <c r="E443" s="5">
        <f t="shared" si="32"/>
        <v>26.286661244941129</v>
      </c>
      <c r="F443" s="5">
        <f t="shared" si="33"/>
        <v>9.3360192976317855E-2</v>
      </c>
      <c r="G443" s="5">
        <f t="shared" si="34"/>
        <v>840.62304225000003</v>
      </c>
    </row>
    <row r="444" spans="1:7" x14ac:dyDescent="0.25">
      <c r="A444" s="4">
        <v>26</v>
      </c>
      <c r="B444" s="4">
        <v>6.2</v>
      </c>
      <c r="C444" s="5">
        <f t="shared" si="30"/>
        <v>161.20000000000002</v>
      </c>
      <c r="D444" s="5">
        <f t="shared" si="31"/>
        <v>38.440000000000005</v>
      </c>
      <c r="E444" s="5">
        <f t="shared" si="32"/>
        <v>22.204800332837038</v>
      </c>
      <c r="F444" s="5">
        <f t="shared" si="33"/>
        <v>0.14596921796780621</v>
      </c>
      <c r="G444" s="5">
        <f t="shared" si="34"/>
        <v>676</v>
      </c>
    </row>
    <row r="445" spans="1:7" x14ac:dyDescent="0.25">
      <c r="A445" s="4">
        <v>28.993500000000001</v>
      </c>
      <c r="B445" s="4">
        <v>5.3</v>
      </c>
      <c r="C445" s="5">
        <f t="shared" si="30"/>
        <v>153.66555</v>
      </c>
      <c r="D445" s="5">
        <f t="shared" si="31"/>
        <v>28.09</v>
      </c>
      <c r="E445" s="5">
        <f t="shared" si="32"/>
        <v>26.286661244941129</v>
      </c>
      <c r="F445" s="5">
        <f t="shared" si="33"/>
        <v>9.3360192976317855E-2</v>
      </c>
      <c r="G445" s="5">
        <f t="shared" si="34"/>
        <v>840.62304225000003</v>
      </c>
    </row>
    <row r="446" spans="1:7" x14ac:dyDescent="0.25">
      <c r="A446" s="4">
        <v>26</v>
      </c>
      <c r="B446" s="4">
        <v>6.2</v>
      </c>
      <c r="C446" s="5">
        <f t="shared" si="30"/>
        <v>161.20000000000002</v>
      </c>
      <c r="D446" s="5">
        <f t="shared" si="31"/>
        <v>38.440000000000005</v>
      </c>
      <c r="E446" s="5">
        <f t="shared" si="32"/>
        <v>22.204800332837038</v>
      </c>
      <c r="F446" s="5">
        <f t="shared" si="33"/>
        <v>0.14596921796780621</v>
      </c>
      <c r="G446" s="5">
        <f t="shared" si="34"/>
        <v>676</v>
      </c>
    </row>
    <row r="447" spans="1:7" x14ac:dyDescent="0.25">
      <c r="A447" s="4">
        <v>28.993500000000001</v>
      </c>
      <c r="B447" s="4">
        <v>5.3</v>
      </c>
      <c r="C447" s="5">
        <f t="shared" si="30"/>
        <v>153.66555</v>
      </c>
      <c r="D447" s="5">
        <f t="shared" si="31"/>
        <v>28.09</v>
      </c>
      <c r="E447" s="5">
        <f t="shared" si="32"/>
        <v>26.286661244941129</v>
      </c>
      <c r="F447" s="5">
        <f t="shared" si="33"/>
        <v>9.3360192976317855E-2</v>
      </c>
      <c r="G447" s="5">
        <f t="shared" si="34"/>
        <v>840.62304225000003</v>
      </c>
    </row>
    <row r="448" spans="1:7" x14ac:dyDescent="0.25">
      <c r="A448" s="4">
        <v>30.5</v>
      </c>
      <c r="B448" s="4">
        <v>6</v>
      </c>
      <c r="C448" s="5">
        <f t="shared" si="30"/>
        <v>183</v>
      </c>
      <c r="D448" s="5">
        <f t="shared" si="31"/>
        <v>36</v>
      </c>
      <c r="E448" s="5">
        <f t="shared" si="32"/>
        <v>23.111880535526836</v>
      </c>
      <c r="F448" s="5">
        <f t="shared" si="33"/>
        <v>0.24223342506469389</v>
      </c>
      <c r="G448" s="5">
        <f t="shared" si="34"/>
        <v>930.25</v>
      </c>
    </row>
    <row r="449" spans="1:7" x14ac:dyDescent="0.25">
      <c r="A449" s="4">
        <v>45.1</v>
      </c>
      <c r="B449" s="4">
        <v>2.4</v>
      </c>
      <c r="C449" s="5">
        <f t="shared" si="30"/>
        <v>108.24</v>
      </c>
      <c r="D449" s="5">
        <f t="shared" si="31"/>
        <v>5.76</v>
      </c>
      <c r="E449" s="5">
        <f t="shared" si="32"/>
        <v>39.439324183943192</v>
      </c>
      <c r="F449" s="5">
        <f t="shared" si="33"/>
        <v>0.12551387618751239</v>
      </c>
      <c r="G449" s="5">
        <f t="shared" si="34"/>
        <v>2034.0100000000002</v>
      </c>
    </row>
    <row r="450" spans="1:7" x14ac:dyDescent="0.25">
      <c r="A450" s="4">
        <v>34.548200000000001</v>
      </c>
      <c r="B450" s="4">
        <v>3</v>
      </c>
      <c r="C450" s="5">
        <f t="shared" si="30"/>
        <v>103.6446</v>
      </c>
      <c r="D450" s="5">
        <f t="shared" si="31"/>
        <v>9</v>
      </c>
      <c r="E450" s="5">
        <f t="shared" si="32"/>
        <v>36.718083575873798</v>
      </c>
      <c r="F450" s="5">
        <f t="shared" si="33"/>
        <v>6.2807427763929724E-2</v>
      </c>
      <c r="G450" s="5">
        <f t="shared" si="34"/>
        <v>1193.5781232400002</v>
      </c>
    </row>
    <row r="451" spans="1:7" x14ac:dyDescent="0.25">
      <c r="A451" s="4">
        <v>40.299999999999997</v>
      </c>
      <c r="B451" s="4">
        <v>2</v>
      </c>
      <c r="C451" s="5">
        <f t="shared" ref="C451:C514" si="35">A451*B451</f>
        <v>80.599999999999994</v>
      </c>
      <c r="D451" s="5">
        <f t="shared" ref="D451:D514" si="36">B451^2</f>
        <v>4</v>
      </c>
      <c r="E451" s="5">
        <f t="shared" ref="E451:E514" si="37">$J$13+($J$12*B451)</f>
        <v>41.253484589322788</v>
      </c>
      <c r="F451" s="5">
        <f t="shared" ref="F451:F514" si="38">ABS(A451-E451)/A451</f>
        <v>2.3659667228853376E-2</v>
      </c>
      <c r="G451" s="5">
        <f t="shared" ref="G451:G514" si="39">A451^2</f>
        <v>1624.0899999999997</v>
      </c>
    </row>
    <row r="452" spans="1:7" x14ac:dyDescent="0.25">
      <c r="A452" s="4">
        <v>40.6</v>
      </c>
      <c r="B452" s="4">
        <v>2</v>
      </c>
      <c r="C452" s="5">
        <f t="shared" si="35"/>
        <v>81.2</v>
      </c>
      <c r="D452" s="5">
        <f t="shared" si="36"/>
        <v>4</v>
      </c>
      <c r="E452" s="5">
        <f t="shared" si="37"/>
        <v>41.253484589322788</v>
      </c>
      <c r="F452" s="5">
        <f t="shared" si="38"/>
        <v>1.6095679539970115E-2</v>
      </c>
      <c r="G452" s="5">
        <f t="shared" si="39"/>
        <v>1648.3600000000001</v>
      </c>
    </row>
    <row r="453" spans="1:7" x14ac:dyDescent="0.25">
      <c r="A453" s="4">
        <v>42.399099999999997</v>
      </c>
      <c r="B453" s="4">
        <v>2.2000000000000002</v>
      </c>
      <c r="C453" s="5">
        <f t="shared" si="35"/>
        <v>93.278019999999998</v>
      </c>
      <c r="D453" s="5">
        <f t="shared" si="36"/>
        <v>4.8400000000000007</v>
      </c>
      <c r="E453" s="5">
        <f t="shared" si="37"/>
        <v>40.34640438663299</v>
      </c>
      <c r="F453" s="5">
        <f t="shared" si="38"/>
        <v>4.8413660039175528E-2</v>
      </c>
      <c r="G453" s="5">
        <f t="shared" si="39"/>
        <v>1797.6836808099997</v>
      </c>
    </row>
    <row r="454" spans="1:7" x14ac:dyDescent="0.25">
      <c r="A454" s="4">
        <v>44.999099999999999</v>
      </c>
      <c r="B454" s="4">
        <v>2.2000000000000002</v>
      </c>
      <c r="C454" s="5">
        <f t="shared" si="35"/>
        <v>98.998020000000011</v>
      </c>
      <c r="D454" s="5">
        <f t="shared" si="36"/>
        <v>4.8400000000000007</v>
      </c>
      <c r="E454" s="5">
        <f t="shared" si="37"/>
        <v>40.34640438663299</v>
      </c>
      <c r="F454" s="5">
        <f t="shared" si="38"/>
        <v>0.10339530375867537</v>
      </c>
      <c r="G454" s="5">
        <f t="shared" si="39"/>
        <v>2024.9190008099999</v>
      </c>
    </row>
    <row r="455" spans="1:7" x14ac:dyDescent="0.25">
      <c r="A455" s="4">
        <v>41.9</v>
      </c>
      <c r="B455" s="4">
        <v>2.4</v>
      </c>
      <c r="C455" s="5">
        <f t="shared" si="35"/>
        <v>100.55999999999999</v>
      </c>
      <c r="D455" s="5">
        <f t="shared" si="36"/>
        <v>5.76</v>
      </c>
      <c r="E455" s="5">
        <f t="shared" si="37"/>
        <v>39.439324183943192</v>
      </c>
      <c r="F455" s="5">
        <f t="shared" si="38"/>
        <v>5.8727346445269842E-2</v>
      </c>
      <c r="G455" s="5">
        <f t="shared" si="39"/>
        <v>1755.61</v>
      </c>
    </row>
    <row r="456" spans="1:7" x14ac:dyDescent="0.25">
      <c r="A456" s="4">
        <v>41.5</v>
      </c>
      <c r="B456" s="4">
        <v>2.4</v>
      </c>
      <c r="C456" s="5">
        <f t="shared" si="35"/>
        <v>99.6</v>
      </c>
      <c r="D456" s="5">
        <f t="shared" si="36"/>
        <v>5.76</v>
      </c>
      <c r="E456" s="5">
        <f t="shared" si="37"/>
        <v>39.439324183943192</v>
      </c>
      <c r="F456" s="5">
        <f t="shared" si="38"/>
        <v>4.9654838941127898E-2</v>
      </c>
      <c r="G456" s="5">
        <f t="shared" si="39"/>
        <v>1722.25</v>
      </c>
    </row>
    <row r="457" spans="1:7" x14ac:dyDescent="0.25">
      <c r="A457" s="4">
        <v>42.399099999999997</v>
      </c>
      <c r="B457" s="4">
        <v>2.2000000000000002</v>
      </c>
      <c r="C457" s="5">
        <f t="shared" si="35"/>
        <v>93.278019999999998</v>
      </c>
      <c r="D457" s="5">
        <f t="shared" si="36"/>
        <v>4.8400000000000007</v>
      </c>
      <c r="E457" s="5">
        <f t="shared" si="37"/>
        <v>40.34640438663299</v>
      </c>
      <c r="F457" s="5">
        <f t="shared" si="38"/>
        <v>4.8413660039175528E-2</v>
      </c>
      <c r="G457" s="5">
        <f t="shared" si="39"/>
        <v>1797.6836808099997</v>
      </c>
    </row>
    <row r="458" spans="1:7" x14ac:dyDescent="0.25">
      <c r="A458" s="4">
        <v>44.999099999999999</v>
      </c>
      <c r="B458" s="4">
        <v>2.2000000000000002</v>
      </c>
      <c r="C458" s="5">
        <f t="shared" si="35"/>
        <v>98.998020000000011</v>
      </c>
      <c r="D458" s="5">
        <f t="shared" si="36"/>
        <v>4.8400000000000007</v>
      </c>
      <c r="E458" s="5">
        <f t="shared" si="37"/>
        <v>40.34640438663299</v>
      </c>
      <c r="F458" s="5">
        <f t="shared" si="38"/>
        <v>0.10339530375867537</v>
      </c>
      <c r="G458" s="5">
        <f t="shared" si="39"/>
        <v>2024.9190008099999</v>
      </c>
    </row>
    <row r="459" spans="1:7" x14ac:dyDescent="0.25">
      <c r="A459" s="4">
        <v>41.9</v>
      </c>
      <c r="B459" s="4">
        <v>2.4</v>
      </c>
      <c r="C459" s="5">
        <f t="shared" si="35"/>
        <v>100.55999999999999</v>
      </c>
      <c r="D459" s="5">
        <f t="shared" si="36"/>
        <v>5.76</v>
      </c>
      <c r="E459" s="5">
        <f t="shared" si="37"/>
        <v>39.439324183943192</v>
      </c>
      <c r="F459" s="5">
        <f t="shared" si="38"/>
        <v>5.8727346445269842E-2</v>
      </c>
      <c r="G459" s="5">
        <f t="shared" si="39"/>
        <v>1755.61</v>
      </c>
    </row>
    <row r="460" spans="1:7" x14ac:dyDescent="0.25">
      <c r="A460" s="4">
        <v>41.5</v>
      </c>
      <c r="B460" s="4">
        <v>2.4</v>
      </c>
      <c r="C460" s="5">
        <f t="shared" si="35"/>
        <v>99.6</v>
      </c>
      <c r="D460" s="5">
        <f t="shared" si="36"/>
        <v>5.76</v>
      </c>
      <c r="E460" s="5">
        <f t="shared" si="37"/>
        <v>39.439324183943192</v>
      </c>
      <c r="F460" s="5">
        <f t="shared" si="38"/>
        <v>4.9654838941127898E-2</v>
      </c>
      <c r="G460" s="5">
        <f t="shared" si="39"/>
        <v>1722.25</v>
      </c>
    </row>
    <row r="461" spans="1:7" x14ac:dyDescent="0.25">
      <c r="A461" s="4">
        <v>33</v>
      </c>
      <c r="B461" s="4">
        <v>3.6</v>
      </c>
      <c r="C461" s="5">
        <f t="shared" si="35"/>
        <v>118.8</v>
      </c>
      <c r="D461" s="5">
        <f t="shared" si="36"/>
        <v>12.96</v>
      </c>
      <c r="E461" s="5">
        <f t="shared" si="37"/>
        <v>33.996842967804412</v>
      </c>
      <c r="F461" s="5">
        <f t="shared" si="38"/>
        <v>3.0207362660739749E-2</v>
      </c>
      <c r="G461" s="5">
        <f t="shared" si="39"/>
        <v>1089</v>
      </c>
    </row>
    <row r="462" spans="1:7" x14ac:dyDescent="0.25">
      <c r="A462" s="4">
        <v>34.1</v>
      </c>
      <c r="B462" s="4">
        <v>2.4</v>
      </c>
      <c r="C462" s="5">
        <f t="shared" si="35"/>
        <v>81.84</v>
      </c>
      <c r="D462" s="5">
        <f t="shared" si="36"/>
        <v>5.76</v>
      </c>
      <c r="E462" s="5">
        <f t="shared" si="37"/>
        <v>39.439324183943192</v>
      </c>
      <c r="F462" s="5">
        <f t="shared" si="38"/>
        <v>0.15657842181651585</v>
      </c>
      <c r="G462" s="5">
        <f t="shared" si="39"/>
        <v>1162.8100000000002</v>
      </c>
    </row>
    <row r="463" spans="1:7" x14ac:dyDescent="0.25">
      <c r="A463" s="4">
        <v>35</v>
      </c>
      <c r="B463" s="4">
        <v>2.4</v>
      </c>
      <c r="C463" s="5">
        <f t="shared" si="35"/>
        <v>84</v>
      </c>
      <c r="D463" s="5">
        <f t="shared" si="36"/>
        <v>5.76</v>
      </c>
      <c r="E463" s="5">
        <f t="shared" si="37"/>
        <v>39.439324183943192</v>
      </c>
      <c r="F463" s="5">
        <f t="shared" si="38"/>
        <v>0.12683783382694835</v>
      </c>
      <c r="G463" s="5">
        <f t="shared" si="39"/>
        <v>1225</v>
      </c>
    </row>
    <row r="464" spans="1:7" x14ac:dyDescent="0.25">
      <c r="A464" s="4">
        <v>33.200000000000003</v>
      </c>
      <c r="B464" s="4">
        <v>3.5</v>
      </c>
      <c r="C464" s="5">
        <f t="shared" si="35"/>
        <v>116.20000000000002</v>
      </c>
      <c r="D464" s="5">
        <f t="shared" si="36"/>
        <v>12.25</v>
      </c>
      <c r="E464" s="5">
        <f t="shared" si="37"/>
        <v>34.450383069149304</v>
      </c>
      <c r="F464" s="5">
        <f t="shared" si="38"/>
        <v>3.7662140637027129E-2</v>
      </c>
      <c r="G464" s="5">
        <f t="shared" si="39"/>
        <v>1102.2400000000002</v>
      </c>
    </row>
    <row r="465" spans="1:7" x14ac:dyDescent="0.25">
      <c r="A465" s="4">
        <v>30.5</v>
      </c>
      <c r="B465" s="4">
        <v>3.7</v>
      </c>
      <c r="C465" s="5">
        <f t="shared" si="35"/>
        <v>112.85000000000001</v>
      </c>
      <c r="D465" s="5">
        <f t="shared" si="36"/>
        <v>13.690000000000001</v>
      </c>
      <c r="E465" s="5">
        <f t="shared" si="37"/>
        <v>33.543302866459513</v>
      </c>
      <c r="F465" s="5">
        <f t="shared" si="38"/>
        <v>9.9780421851131562E-2</v>
      </c>
      <c r="G465" s="5">
        <f t="shared" si="39"/>
        <v>930.25</v>
      </c>
    </row>
    <row r="466" spans="1:7" x14ac:dyDescent="0.25">
      <c r="A466" s="4">
        <v>29.4</v>
      </c>
      <c r="B466" s="4">
        <v>4</v>
      </c>
      <c r="C466" s="5">
        <f t="shared" si="35"/>
        <v>117.6</v>
      </c>
      <c r="D466" s="5">
        <f t="shared" si="36"/>
        <v>16</v>
      </c>
      <c r="E466" s="5">
        <f t="shared" si="37"/>
        <v>32.182682562424816</v>
      </c>
      <c r="F466" s="5">
        <f t="shared" si="38"/>
        <v>9.4649066749143446E-2</v>
      </c>
      <c r="G466" s="5">
        <f t="shared" si="39"/>
        <v>864.3599999999999</v>
      </c>
    </row>
    <row r="467" spans="1:7" x14ac:dyDescent="0.25">
      <c r="A467" s="4">
        <v>34.200000000000003</v>
      </c>
      <c r="B467" s="4">
        <v>3.5</v>
      </c>
      <c r="C467" s="5">
        <f t="shared" si="35"/>
        <v>119.70000000000002</v>
      </c>
      <c r="D467" s="5">
        <f t="shared" si="36"/>
        <v>12.25</v>
      </c>
      <c r="E467" s="5">
        <f t="shared" si="37"/>
        <v>34.450383069149304</v>
      </c>
      <c r="F467" s="5">
        <f t="shared" si="38"/>
        <v>7.3211423727865708E-3</v>
      </c>
      <c r="G467" s="5">
        <f t="shared" si="39"/>
        <v>1169.6400000000001</v>
      </c>
    </row>
    <row r="468" spans="1:7" x14ac:dyDescent="0.25">
      <c r="A468" s="4">
        <v>39.200000000000003</v>
      </c>
      <c r="B468" s="4">
        <v>2.5</v>
      </c>
      <c r="C468" s="5">
        <f t="shared" si="35"/>
        <v>98</v>
      </c>
      <c r="D468" s="5">
        <f t="shared" si="36"/>
        <v>6.25</v>
      </c>
      <c r="E468" s="5">
        <f t="shared" si="37"/>
        <v>38.985784082598293</v>
      </c>
      <c r="F468" s="5">
        <f t="shared" si="38"/>
        <v>5.4646917704517734E-3</v>
      </c>
      <c r="G468" s="5">
        <f t="shared" si="39"/>
        <v>1536.6400000000003</v>
      </c>
    </row>
    <row r="469" spans="1:7" x14ac:dyDescent="0.25">
      <c r="A469" s="4">
        <v>38.6</v>
      </c>
      <c r="B469" s="4">
        <v>2.5</v>
      </c>
      <c r="C469" s="5">
        <f t="shared" si="35"/>
        <v>96.5</v>
      </c>
      <c r="D469" s="5">
        <f t="shared" si="36"/>
        <v>6.25</v>
      </c>
      <c r="E469" s="5">
        <f t="shared" si="37"/>
        <v>38.985784082598293</v>
      </c>
      <c r="F469" s="5">
        <f t="shared" si="38"/>
        <v>9.994406284929841E-3</v>
      </c>
      <c r="G469" s="5">
        <f t="shared" si="39"/>
        <v>1489.96</v>
      </c>
    </row>
    <row r="470" spans="1:7" x14ac:dyDescent="0.25">
      <c r="A470" s="4">
        <v>34.799999999999997</v>
      </c>
      <c r="B470" s="4">
        <v>3</v>
      </c>
      <c r="C470" s="5">
        <f t="shared" si="35"/>
        <v>104.39999999999999</v>
      </c>
      <c r="D470" s="5">
        <f t="shared" si="36"/>
        <v>9</v>
      </c>
      <c r="E470" s="5">
        <f t="shared" si="37"/>
        <v>36.718083575873798</v>
      </c>
      <c r="F470" s="5">
        <f t="shared" si="38"/>
        <v>5.5117344134304642E-2</v>
      </c>
      <c r="G470" s="5">
        <f t="shared" si="39"/>
        <v>1211.0399999999997</v>
      </c>
    </row>
    <row r="471" spans="1:7" x14ac:dyDescent="0.25">
      <c r="A471" s="4">
        <v>42.9</v>
      </c>
      <c r="B471" s="4">
        <v>2.5</v>
      </c>
      <c r="C471" s="5">
        <f t="shared" si="35"/>
        <v>107.25</v>
      </c>
      <c r="D471" s="5">
        <f t="shared" si="36"/>
        <v>6.25</v>
      </c>
      <c r="E471" s="5">
        <f t="shared" si="37"/>
        <v>38.985784082598293</v>
      </c>
      <c r="F471" s="5">
        <f t="shared" si="38"/>
        <v>9.1240464275098021E-2</v>
      </c>
      <c r="G471" s="5">
        <f t="shared" si="39"/>
        <v>1840.4099999999999</v>
      </c>
    </row>
    <row r="472" spans="1:7" x14ac:dyDescent="0.25">
      <c r="A472" s="4">
        <v>27</v>
      </c>
      <c r="B472" s="4">
        <v>5.4</v>
      </c>
      <c r="C472" s="5">
        <f t="shared" si="35"/>
        <v>145.80000000000001</v>
      </c>
      <c r="D472" s="5">
        <f t="shared" si="36"/>
        <v>29.160000000000004</v>
      </c>
      <c r="E472" s="5">
        <f t="shared" si="37"/>
        <v>25.83312114359623</v>
      </c>
      <c r="F472" s="5">
        <f t="shared" si="38"/>
        <v>4.321773542236184E-2</v>
      </c>
      <c r="G472" s="5">
        <f t="shared" si="39"/>
        <v>729</v>
      </c>
    </row>
    <row r="473" spans="1:7" x14ac:dyDescent="0.25">
      <c r="A473" s="4">
        <v>27.8</v>
      </c>
      <c r="B473" s="4">
        <v>4</v>
      </c>
      <c r="C473" s="5">
        <f t="shared" si="35"/>
        <v>111.2</v>
      </c>
      <c r="D473" s="5">
        <f t="shared" si="36"/>
        <v>16</v>
      </c>
      <c r="E473" s="5">
        <f t="shared" si="37"/>
        <v>32.182682562424816</v>
      </c>
      <c r="F473" s="5">
        <f t="shared" si="38"/>
        <v>0.15765045188578472</v>
      </c>
      <c r="G473" s="5">
        <f t="shared" si="39"/>
        <v>772.84</v>
      </c>
    </row>
    <row r="474" spans="1:7" x14ac:dyDescent="0.25">
      <c r="A474" s="4">
        <v>29</v>
      </c>
      <c r="B474" s="4">
        <v>4.5999999999999996</v>
      </c>
      <c r="C474" s="5">
        <f t="shared" si="35"/>
        <v>133.39999999999998</v>
      </c>
      <c r="D474" s="5">
        <f t="shared" si="36"/>
        <v>21.159999999999997</v>
      </c>
      <c r="E474" s="5">
        <f t="shared" si="37"/>
        <v>29.461441954355422</v>
      </c>
      <c r="F474" s="5">
        <f t="shared" si="38"/>
        <v>1.5911791529497312E-2</v>
      </c>
      <c r="G474" s="5">
        <f t="shared" si="39"/>
        <v>841</v>
      </c>
    </row>
    <row r="475" spans="1:7" x14ac:dyDescent="0.25">
      <c r="A475" s="4">
        <v>34.200000000000003</v>
      </c>
      <c r="B475" s="4">
        <v>3.5</v>
      </c>
      <c r="C475" s="5">
        <f t="shared" si="35"/>
        <v>119.70000000000002</v>
      </c>
      <c r="D475" s="5">
        <f t="shared" si="36"/>
        <v>12.25</v>
      </c>
      <c r="E475" s="5">
        <f t="shared" si="37"/>
        <v>34.450383069149304</v>
      </c>
      <c r="F475" s="5">
        <f t="shared" si="38"/>
        <v>7.3211423727865708E-3</v>
      </c>
      <c r="G475" s="5">
        <f t="shared" si="39"/>
        <v>1169.6400000000001</v>
      </c>
    </row>
    <row r="476" spans="1:7" x14ac:dyDescent="0.25">
      <c r="A476" s="4">
        <v>33</v>
      </c>
      <c r="B476" s="4">
        <v>3.6</v>
      </c>
      <c r="C476" s="5">
        <f t="shared" si="35"/>
        <v>118.8</v>
      </c>
      <c r="D476" s="5">
        <f t="shared" si="36"/>
        <v>12.96</v>
      </c>
      <c r="E476" s="5">
        <f t="shared" si="37"/>
        <v>33.996842967804412</v>
      </c>
      <c r="F476" s="5">
        <f t="shared" si="38"/>
        <v>3.0207362660739749E-2</v>
      </c>
      <c r="G476" s="5">
        <f t="shared" si="39"/>
        <v>1089</v>
      </c>
    </row>
    <row r="477" spans="1:7" x14ac:dyDescent="0.25">
      <c r="A477" s="4">
        <v>28.993500000000001</v>
      </c>
      <c r="B477" s="4">
        <v>5.3</v>
      </c>
      <c r="C477" s="5">
        <f t="shared" si="35"/>
        <v>153.66555</v>
      </c>
      <c r="D477" s="5">
        <f t="shared" si="36"/>
        <v>28.09</v>
      </c>
      <c r="E477" s="5">
        <f t="shared" si="37"/>
        <v>26.286661244941129</v>
      </c>
      <c r="F477" s="5">
        <f t="shared" si="38"/>
        <v>9.3360192976317855E-2</v>
      </c>
      <c r="G477" s="5">
        <f t="shared" si="39"/>
        <v>840.62304225000003</v>
      </c>
    </row>
    <row r="478" spans="1:7" x14ac:dyDescent="0.25">
      <c r="A478" s="4">
        <v>28.4</v>
      </c>
      <c r="B478" s="4">
        <v>6.2</v>
      </c>
      <c r="C478" s="5">
        <f t="shared" si="35"/>
        <v>176.07999999999998</v>
      </c>
      <c r="D478" s="5">
        <f t="shared" si="36"/>
        <v>38.440000000000005</v>
      </c>
      <c r="E478" s="5">
        <f t="shared" si="37"/>
        <v>22.204800332837038</v>
      </c>
      <c r="F478" s="5">
        <f t="shared" si="38"/>
        <v>0.21814083335080847</v>
      </c>
      <c r="G478" s="5">
        <f t="shared" si="39"/>
        <v>806.56</v>
      </c>
    </row>
    <row r="479" spans="1:7" x14ac:dyDescent="0.25">
      <c r="A479" s="4">
        <v>30.5</v>
      </c>
      <c r="B479" s="4">
        <v>6</v>
      </c>
      <c r="C479" s="5">
        <f t="shared" si="35"/>
        <v>183</v>
      </c>
      <c r="D479" s="5">
        <f t="shared" si="36"/>
        <v>36</v>
      </c>
      <c r="E479" s="5">
        <f t="shared" si="37"/>
        <v>23.111880535526836</v>
      </c>
      <c r="F479" s="5">
        <f t="shared" si="38"/>
        <v>0.24223342506469389</v>
      </c>
      <c r="G479" s="5">
        <f t="shared" si="39"/>
        <v>930.25</v>
      </c>
    </row>
    <row r="480" spans="1:7" x14ac:dyDescent="0.25">
      <c r="A480" s="4">
        <v>28.993500000000001</v>
      </c>
      <c r="B480" s="4">
        <v>5.3</v>
      </c>
      <c r="C480" s="5">
        <f t="shared" si="35"/>
        <v>153.66555</v>
      </c>
      <c r="D480" s="5">
        <f t="shared" si="36"/>
        <v>28.09</v>
      </c>
      <c r="E480" s="5">
        <f t="shared" si="37"/>
        <v>26.286661244941129</v>
      </c>
      <c r="F480" s="5">
        <f t="shared" si="38"/>
        <v>9.3360192976317855E-2</v>
      </c>
      <c r="G480" s="5">
        <f t="shared" si="39"/>
        <v>840.62304225000003</v>
      </c>
    </row>
    <row r="481" spans="1:7" x14ac:dyDescent="0.25">
      <c r="A481" s="4">
        <v>28.4</v>
      </c>
      <c r="B481" s="4">
        <v>6.2</v>
      </c>
      <c r="C481" s="5">
        <f t="shared" si="35"/>
        <v>176.07999999999998</v>
      </c>
      <c r="D481" s="5">
        <f t="shared" si="36"/>
        <v>38.440000000000005</v>
      </c>
      <c r="E481" s="5">
        <f t="shared" si="37"/>
        <v>22.204800332837038</v>
      </c>
      <c r="F481" s="5">
        <f t="shared" si="38"/>
        <v>0.21814083335080847</v>
      </c>
      <c r="G481" s="5">
        <f t="shared" si="39"/>
        <v>806.56</v>
      </c>
    </row>
    <row r="482" spans="1:7" x14ac:dyDescent="0.25">
      <c r="A482" s="4">
        <v>26</v>
      </c>
      <c r="B482" s="4">
        <v>6.2</v>
      </c>
      <c r="C482" s="5">
        <f t="shared" si="35"/>
        <v>161.20000000000002</v>
      </c>
      <c r="D482" s="5">
        <f t="shared" si="36"/>
        <v>38.440000000000005</v>
      </c>
      <c r="E482" s="5">
        <f t="shared" si="37"/>
        <v>22.204800332837038</v>
      </c>
      <c r="F482" s="5">
        <f t="shared" si="38"/>
        <v>0.14596921796780621</v>
      </c>
      <c r="G482" s="5">
        <f t="shared" si="39"/>
        <v>676</v>
      </c>
    </row>
    <row r="483" spans="1:7" x14ac:dyDescent="0.25">
      <c r="A483" s="4">
        <v>45.1</v>
      </c>
      <c r="B483" s="4">
        <v>2.4</v>
      </c>
      <c r="C483" s="5">
        <f t="shared" si="35"/>
        <v>108.24</v>
      </c>
      <c r="D483" s="5">
        <f t="shared" si="36"/>
        <v>5.76</v>
      </c>
      <c r="E483" s="5">
        <f t="shared" si="37"/>
        <v>39.439324183943192</v>
      </c>
      <c r="F483" s="5">
        <f t="shared" si="38"/>
        <v>0.12551387618751239</v>
      </c>
      <c r="G483" s="5">
        <f t="shared" si="39"/>
        <v>2034.0100000000002</v>
      </c>
    </row>
    <row r="484" spans="1:7" x14ac:dyDescent="0.25">
      <c r="A484" s="4">
        <v>34.548200000000001</v>
      </c>
      <c r="B484" s="4">
        <v>3</v>
      </c>
      <c r="C484" s="5">
        <f t="shared" si="35"/>
        <v>103.6446</v>
      </c>
      <c r="D484" s="5">
        <f t="shared" si="36"/>
        <v>9</v>
      </c>
      <c r="E484" s="5">
        <f t="shared" si="37"/>
        <v>36.718083575873798</v>
      </c>
      <c r="F484" s="5">
        <f t="shared" si="38"/>
        <v>6.2807427763929724E-2</v>
      </c>
      <c r="G484" s="5">
        <f t="shared" si="39"/>
        <v>1193.5781232400002</v>
      </c>
    </row>
    <row r="485" spans="1:7" x14ac:dyDescent="0.25">
      <c r="A485" s="4">
        <v>38.299999999999997</v>
      </c>
      <c r="B485" s="4">
        <v>3.5</v>
      </c>
      <c r="C485" s="5">
        <f t="shared" si="35"/>
        <v>134.04999999999998</v>
      </c>
      <c r="D485" s="5">
        <f t="shared" si="36"/>
        <v>12.25</v>
      </c>
      <c r="E485" s="5">
        <f t="shared" si="37"/>
        <v>34.450383069149304</v>
      </c>
      <c r="F485" s="5">
        <f t="shared" si="38"/>
        <v>0.10051219140602334</v>
      </c>
      <c r="G485" s="5">
        <f t="shared" si="39"/>
        <v>1466.8899999999999</v>
      </c>
    </row>
    <row r="486" spans="1:7" x14ac:dyDescent="0.25">
      <c r="A486" s="4">
        <v>39.200000000000003</v>
      </c>
      <c r="B486" s="4">
        <v>2.4</v>
      </c>
      <c r="C486" s="5">
        <f t="shared" si="35"/>
        <v>94.08</v>
      </c>
      <c r="D486" s="5">
        <f t="shared" si="36"/>
        <v>5.76</v>
      </c>
      <c r="E486" s="5">
        <f t="shared" si="37"/>
        <v>39.439324183943192</v>
      </c>
      <c r="F486" s="5">
        <f t="shared" si="38"/>
        <v>6.1052087740609542E-3</v>
      </c>
      <c r="G486" s="5">
        <f t="shared" si="39"/>
        <v>1536.6400000000003</v>
      </c>
    </row>
    <row r="487" spans="1:7" x14ac:dyDescent="0.25">
      <c r="A487" s="4">
        <v>34.299999999999997</v>
      </c>
      <c r="B487" s="4">
        <v>2.4</v>
      </c>
      <c r="C487" s="5">
        <f t="shared" si="35"/>
        <v>82.32</v>
      </c>
      <c r="D487" s="5">
        <f t="shared" si="36"/>
        <v>5.76</v>
      </c>
      <c r="E487" s="5">
        <f t="shared" si="37"/>
        <v>39.439324183943192</v>
      </c>
      <c r="F487" s="5">
        <f t="shared" si="38"/>
        <v>0.1498345243132127</v>
      </c>
      <c r="G487" s="5">
        <f t="shared" si="39"/>
        <v>1176.4899999999998</v>
      </c>
    </row>
    <row r="488" spans="1:7" x14ac:dyDescent="0.25">
      <c r="A488" s="4">
        <v>31.9</v>
      </c>
      <c r="B488" s="4">
        <v>2.4</v>
      </c>
      <c r="C488" s="5">
        <f t="shared" si="35"/>
        <v>76.559999999999988</v>
      </c>
      <c r="D488" s="5">
        <f t="shared" si="36"/>
        <v>5.76</v>
      </c>
      <c r="E488" s="5">
        <f t="shared" si="37"/>
        <v>39.439324183943192</v>
      </c>
      <c r="F488" s="5">
        <f t="shared" si="38"/>
        <v>0.23634245090731015</v>
      </c>
      <c r="G488" s="5">
        <f t="shared" si="39"/>
        <v>1017.6099999999999</v>
      </c>
    </row>
    <row r="489" spans="1:7" x14ac:dyDescent="0.25">
      <c r="A489" s="4">
        <v>31.947500000000002</v>
      </c>
      <c r="B489" s="4">
        <v>3.5</v>
      </c>
      <c r="C489" s="5">
        <f t="shared" si="35"/>
        <v>111.81625000000001</v>
      </c>
      <c r="D489" s="5">
        <f t="shared" si="36"/>
        <v>12.25</v>
      </c>
      <c r="E489" s="5">
        <f t="shared" si="37"/>
        <v>34.450383069149304</v>
      </c>
      <c r="F489" s="5">
        <f t="shared" si="38"/>
        <v>7.8343628426302589E-2</v>
      </c>
      <c r="G489" s="5">
        <f t="shared" si="39"/>
        <v>1020.64275625</v>
      </c>
    </row>
    <row r="490" spans="1:7" x14ac:dyDescent="0.25">
      <c r="A490" s="4">
        <v>38.6</v>
      </c>
      <c r="B490" s="4">
        <v>2.4</v>
      </c>
      <c r="C490" s="5">
        <f t="shared" si="35"/>
        <v>92.64</v>
      </c>
      <c r="D490" s="5">
        <f t="shared" si="36"/>
        <v>5.76</v>
      </c>
      <c r="E490" s="5">
        <f t="shared" si="37"/>
        <v>39.439324183943192</v>
      </c>
      <c r="F490" s="5">
        <f t="shared" si="38"/>
        <v>2.1744149843087847E-2</v>
      </c>
      <c r="G490" s="5">
        <f t="shared" si="39"/>
        <v>1489.96</v>
      </c>
    </row>
    <row r="491" spans="1:7" x14ac:dyDescent="0.25">
      <c r="A491" s="4">
        <v>36.700000000000003</v>
      </c>
      <c r="B491" s="4">
        <v>2.4</v>
      </c>
      <c r="C491" s="5">
        <f t="shared" si="35"/>
        <v>88.08</v>
      </c>
      <c r="D491" s="5">
        <f t="shared" si="36"/>
        <v>5.76</v>
      </c>
      <c r="E491" s="5">
        <f t="shared" si="37"/>
        <v>39.439324183943192</v>
      </c>
      <c r="F491" s="5">
        <f t="shared" si="38"/>
        <v>7.4640985938506516E-2</v>
      </c>
      <c r="G491" s="5">
        <f t="shared" si="39"/>
        <v>1346.89</v>
      </c>
    </row>
    <row r="492" spans="1:7" x14ac:dyDescent="0.25">
      <c r="A492" s="4">
        <v>36.4</v>
      </c>
      <c r="B492" s="4">
        <v>3.5</v>
      </c>
      <c r="C492" s="5">
        <f t="shared" si="35"/>
        <v>127.39999999999999</v>
      </c>
      <c r="D492" s="5">
        <f t="shared" si="36"/>
        <v>12.25</v>
      </c>
      <c r="E492" s="5">
        <f t="shared" si="37"/>
        <v>34.450383069149304</v>
      </c>
      <c r="F492" s="5">
        <f t="shared" si="38"/>
        <v>5.3560904693700416E-2</v>
      </c>
      <c r="G492" s="5">
        <f t="shared" si="39"/>
        <v>1324.9599999999998</v>
      </c>
    </row>
    <row r="493" spans="1:7" x14ac:dyDescent="0.25">
      <c r="A493" s="4">
        <v>41.6</v>
      </c>
      <c r="B493" s="4">
        <v>2.4</v>
      </c>
      <c r="C493" s="5">
        <f t="shared" si="35"/>
        <v>99.84</v>
      </c>
      <c r="D493" s="5">
        <f t="shared" si="36"/>
        <v>5.76</v>
      </c>
      <c r="E493" s="5">
        <f t="shared" si="37"/>
        <v>39.439324183943192</v>
      </c>
      <c r="F493" s="5">
        <f t="shared" si="38"/>
        <v>5.1939322501365605E-2</v>
      </c>
      <c r="G493" s="5">
        <f t="shared" si="39"/>
        <v>1730.5600000000002</v>
      </c>
    </row>
    <row r="494" spans="1:7" x14ac:dyDescent="0.25">
      <c r="A494" s="4">
        <v>43.2286</v>
      </c>
      <c r="B494" s="4">
        <v>2.4</v>
      </c>
      <c r="C494" s="5">
        <f t="shared" si="35"/>
        <v>103.74863999999999</v>
      </c>
      <c r="D494" s="5">
        <f t="shared" si="36"/>
        <v>5.76</v>
      </c>
      <c r="E494" s="5">
        <f t="shared" si="37"/>
        <v>39.439324183943192</v>
      </c>
      <c r="F494" s="5">
        <f t="shared" si="38"/>
        <v>8.7656685991607586E-2</v>
      </c>
      <c r="G494" s="5">
        <f t="shared" si="39"/>
        <v>1868.7118579600001</v>
      </c>
    </row>
    <row r="495" spans="1:7" x14ac:dyDescent="0.25">
      <c r="A495" s="4">
        <v>32.5</v>
      </c>
      <c r="B495" s="4">
        <v>3.8</v>
      </c>
      <c r="C495" s="5">
        <f t="shared" si="35"/>
        <v>123.5</v>
      </c>
      <c r="D495" s="5">
        <f t="shared" si="36"/>
        <v>14.44</v>
      </c>
      <c r="E495" s="5">
        <f t="shared" si="37"/>
        <v>33.089762765114614</v>
      </c>
      <c r="F495" s="5">
        <f t="shared" si="38"/>
        <v>1.8146546618911193E-2</v>
      </c>
      <c r="G495" s="5">
        <f t="shared" si="39"/>
        <v>1056.25</v>
      </c>
    </row>
    <row r="496" spans="1:7" x14ac:dyDescent="0.25">
      <c r="A496" s="4">
        <v>31.496099999999998</v>
      </c>
      <c r="B496" s="4">
        <v>3.5</v>
      </c>
      <c r="C496" s="5">
        <f t="shared" si="35"/>
        <v>110.23634999999999</v>
      </c>
      <c r="D496" s="5">
        <f t="shared" si="36"/>
        <v>12.25</v>
      </c>
      <c r="E496" s="5">
        <f t="shared" si="37"/>
        <v>34.450383069149304</v>
      </c>
      <c r="F496" s="5">
        <f t="shared" si="38"/>
        <v>9.3798377232397201E-2</v>
      </c>
      <c r="G496" s="5">
        <f t="shared" si="39"/>
        <v>992.00431520999985</v>
      </c>
    </row>
    <row r="497" spans="1:7" x14ac:dyDescent="0.25">
      <c r="A497" s="4">
        <v>24.2</v>
      </c>
      <c r="B497" s="4">
        <v>5.6</v>
      </c>
      <c r="C497" s="5">
        <f t="shared" si="35"/>
        <v>135.51999999999998</v>
      </c>
      <c r="D497" s="5">
        <f t="shared" si="36"/>
        <v>31.359999999999996</v>
      </c>
      <c r="E497" s="5">
        <f t="shared" si="37"/>
        <v>24.926040940906436</v>
      </c>
      <c r="F497" s="5">
        <f t="shared" si="38"/>
        <v>3.0001691772993246E-2</v>
      </c>
      <c r="G497" s="5">
        <f t="shared" si="39"/>
        <v>585.64</v>
      </c>
    </row>
    <row r="498" spans="1:7" x14ac:dyDescent="0.25">
      <c r="A498" s="4">
        <v>27.2</v>
      </c>
      <c r="B498" s="4">
        <v>3.7</v>
      </c>
      <c r="C498" s="5">
        <f t="shared" si="35"/>
        <v>100.64</v>
      </c>
      <c r="D498" s="5">
        <f t="shared" si="36"/>
        <v>13.690000000000001</v>
      </c>
      <c r="E498" s="5">
        <f t="shared" si="37"/>
        <v>33.543302866459513</v>
      </c>
      <c r="F498" s="5">
        <f t="shared" si="38"/>
        <v>0.23320966420807035</v>
      </c>
      <c r="G498" s="5">
        <f t="shared" si="39"/>
        <v>739.83999999999992</v>
      </c>
    </row>
    <row r="499" spans="1:7" x14ac:dyDescent="0.25">
      <c r="A499" s="4">
        <v>27.1</v>
      </c>
      <c r="B499" s="4">
        <v>5.7</v>
      </c>
      <c r="C499" s="5">
        <f t="shared" si="35"/>
        <v>154.47</v>
      </c>
      <c r="D499" s="5">
        <f t="shared" si="36"/>
        <v>32.49</v>
      </c>
      <c r="E499" s="5">
        <f t="shared" si="37"/>
        <v>24.472500839561533</v>
      </c>
      <c r="F499" s="5">
        <f t="shared" si="38"/>
        <v>9.6955688577065241E-2</v>
      </c>
      <c r="G499" s="5">
        <f t="shared" si="39"/>
        <v>734.41000000000008</v>
      </c>
    </row>
    <row r="500" spans="1:7" x14ac:dyDescent="0.25">
      <c r="A500" s="4">
        <v>40.239699999999999</v>
      </c>
      <c r="B500" s="4">
        <v>2</v>
      </c>
      <c r="C500" s="5">
        <f t="shared" si="35"/>
        <v>80.479399999999998</v>
      </c>
      <c r="D500" s="5">
        <f t="shared" si="36"/>
        <v>4</v>
      </c>
      <c r="E500" s="5">
        <f t="shared" si="37"/>
        <v>41.253484589322788</v>
      </c>
      <c r="F500" s="5">
        <f t="shared" si="38"/>
        <v>2.5193641834377219E-2</v>
      </c>
      <c r="G500" s="5">
        <f t="shared" si="39"/>
        <v>1619.2334560899999</v>
      </c>
    </row>
    <row r="501" spans="1:7" x14ac:dyDescent="0.25">
      <c r="A501" s="4">
        <v>38</v>
      </c>
      <c r="B501" s="4">
        <v>2</v>
      </c>
      <c r="C501" s="5">
        <f t="shared" si="35"/>
        <v>76</v>
      </c>
      <c r="D501" s="5">
        <f t="shared" si="36"/>
        <v>4</v>
      </c>
      <c r="E501" s="5">
        <f t="shared" si="37"/>
        <v>41.253484589322788</v>
      </c>
      <c r="F501" s="5">
        <f t="shared" si="38"/>
        <v>8.5618015508494419E-2</v>
      </c>
      <c r="G501" s="5">
        <f t="shared" si="39"/>
        <v>1444</v>
      </c>
    </row>
    <row r="502" spans="1:7" x14ac:dyDescent="0.25">
      <c r="A502" s="4">
        <v>39.200000000000003</v>
      </c>
      <c r="B502" s="4">
        <v>2.4</v>
      </c>
      <c r="C502" s="5">
        <f t="shared" si="35"/>
        <v>94.08</v>
      </c>
      <c r="D502" s="5">
        <f t="shared" si="36"/>
        <v>5.76</v>
      </c>
      <c r="E502" s="5">
        <f t="shared" si="37"/>
        <v>39.439324183943192</v>
      </c>
      <c r="F502" s="5">
        <f t="shared" si="38"/>
        <v>6.1052087740609542E-3</v>
      </c>
      <c r="G502" s="5">
        <f t="shared" si="39"/>
        <v>1536.6400000000003</v>
      </c>
    </row>
    <row r="503" spans="1:7" x14ac:dyDescent="0.25">
      <c r="A503" s="4">
        <v>34.700000000000003</v>
      </c>
      <c r="B503" s="4">
        <v>2.4</v>
      </c>
      <c r="C503" s="5">
        <f t="shared" si="35"/>
        <v>83.28</v>
      </c>
      <c r="D503" s="5">
        <f t="shared" si="36"/>
        <v>5.76</v>
      </c>
      <c r="E503" s="5">
        <f t="shared" si="37"/>
        <v>39.439324183943192</v>
      </c>
      <c r="F503" s="5">
        <f t="shared" si="38"/>
        <v>0.13657994766406886</v>
      </c>
      <c r="G503" s="5">
        <f t="shared" si="39"/>
        <v>1204.0900000000001</v>
      </c>
    </row>
    <row r="504" spans="1:7" x14ac:dyDescent="0.25">
      <c r="A504" s="4">
        <v>28.8</v>
      </c>
      <c r="B504" s="4">
        <v>3.7</v>
      </c>
      <c r="C504" s="5">
        <f t="shared" si="35"/>
        <v>106.56</v>
      </c>
      <c r="D504" s="5">
        <f t="shared" si="36"/>
        <v>13.690000000000001</v>
      </c>
      <c r="E504" s="5">
        <f t="shared" si="37"/>
        <v>33.543302866459513</v>
      </c>
      <c r="F504" s="5">
        <f t="shared" si="38"/>
        <v>0.16469801619651084</v>
      </c>
      <c r="G504" s="5">
        <f t="shared" si="39"/>
        <v>829.44</v>
      </c>
    </row>
    <row r="505" spans="1:7" x14ac:dyDescent="0.25">
      <c r="A505" s="4">
        <v>27.1</v>
      </c>
      <c r="B505" s="4">
        <v>5.7</v>
      </c>
      <c r="C505" s="5">
        <f t="shared" si="35"/>
        <v>154.47</v>
      </c>
      <c r="D505" s="5">
        <f t="shared" si="36"/>
        <v>32.49</v>
      </c>
      <c r="E505" s="5">
        <f t="shared" si="37"/>
        <v>24.472500839561533</v>
      </c>
      <c r="F505" s="5">
        <f t="shared" si="38"/>
        <v>9.6955688577065241E-2</v>
      </c>
      <c r="G505" s="5">
        <f t="shared" si="39"/>
        <v>734.41000000000008</v>
      </c>
    </row>
    <row r="506" spans="1:7" x14ac:dyDescent="0.25">
      <c r="A506" s="4">
        <v>30.5</v>
      </c>
      <c r="B506" s="4">
        <v>3.7</v>
      </c>
      <c r="C506" s="5">
        <f t="shared" si="35"/>
        <v>112.85000000000001</v>
      </c>
      <c r="D506" s="5">
        <f t="shared" si="36"/>
        <v>13.690000000000001</v>
      </c>
      <c r="E506" s="5">
        <f t="shared" si="37"/>
        <v>33.543302866459513</v>
      </c>
      <c r="F506" s="5">
        <f t="shared" si="38"/>
        <v>9.9780421851131562E-2</v>
      </c>
      <c r="G506" s="5">
        <f t="shared" si="39"/>
        <v>930.25</v>
      </c>
    </row>
    <row r="507" spans="1:7" x14ac:dyDescent="0.25">
      <c r="A507" s="4">
        <v>40.239699999999999</v>
      </c>
      <c r="B507" s="4">
        <v>2</v>
      </c>
      <c r="C507" s="5">
        <f t="shared" si="35"/>
        <v>80.479399999999998</v>
      </c>
      <c r="D507" s="5">
        <f t="shared" si="36"/>
        <v>4</v>
      </c>
      <c r="E507" s="5">
        <f t="shared" si="37"/>
        <v>41.253484589322788</v>
      </c>
      <c r="F507" s="5">
        <f t="shared" si="38"/>
        <v>2.5193641834377219E-2</v>
      </c>
      <c r="G507" s="5">
        <f t="shared" si="39"/>
        <v>1619.2334560899999</v>
      </c>
    </row>
    <row r="508" spans="1:7" x14ac:dyDescent="0.25">
      <c r="A508" s="4">
        <v>38</v>
      </c>
      <c r="B508" s="4">
        <v>2</v>
      </c>
      <c r="C508" s="5">
        <f t="shared" si="35"/>
        <v>76</v>
      </c>
      <c r="D508" s="5">
        <f t="shared" si="36"/>
        <v>4</v>
      </c>
      <c r="E508" s="5">
        <f t="shared" si="37"/>
        <v>41.253484589322788</v>
      </c>
      <c r="F508" s="5">
        <f t="shared" si="38"/>
        <v>8.5618015508494419E-2</v>
      </c>
      <c r="G508" s="5">
        <f t="shared" si="39"/>
        <v>1444</v>
      </c>
    </row>
    <row r="509" spans="1:7" x14ac:dyDescent="0.25">
      <c r="A509" s="4">
        <v>39.200000000000003</v>
      </c>
      <c r="B509" s="4">
        <v>2.4</v>
      </c>
      <c r="C509" s="5">
        <f t="shared" si="35"/>
        <v>94.08</v>
      </c>
      <c r="D509" s="5">
        <f t="shared" si="36"/>
        <v>5.76</v>
      </c>
      <c r="E509" s="5">
        <f t="shared" si="37"/>
        <v>39.439324183943192</v>
      </c>
      <c r="F509" s="5">
        <f t="shared" si="38"/>
        <v>6.1052087740609542E-3</v>
      </c>
      <c r="G509" s="5">
        <f t="shared" si="39"/>
        <v>1536.6400000000003</v>
      </c>
    </row>
    <row r="510" spans="1:7" x14ac:dyDescent="0.25">
      <c r="A510" s="4">
        <v>34.700000000000003</v>
      </c>
      <c r="B510" s="4">
        <v>2.4</v>
      </c>
      <c r="C510" s="5">
        <f t="shared" si="35"/>
        <v>83.28</v>
      </c>
      <c r="D510" s="5">
        <f t="shared" si="36"/>
        <v>5.76</v>
      </c>
      <c r="E510" s="5">
        <f t="shared" si="37"/>
        <v>39.439324183943192</v>
      </c>
      <c r="F510" s="5">
        <f t="shared" si="38"/>
        <v>0.13657994766406886</v>
      </c>
      <c r="G510" s="5">
        <f t="shared" si="39"/>
        <v>1204.0900000000001</v>
      </c>
    </row>
    <row r="511" spans="1:7" x14ac:dyDescent="0.25">
      <c r="A511" s="4">
        <v>28.2</v>
      </c>
      <c r="B511" s="4">
        <v>3.8</v>
      </c>
      <c r="C511" s="5">
        <f t="shared" si="35"/>
        <v>107.16</v>
      </c>
      <c r="D511" s="5">
        <f t="shared" si="36"/>
        <v>14.44</v>
      </c>
      <c r="E511" s="5">
        <f t="shared" si="37"/>
        <v>33.089762765114614</v>
      </c>
      <c r="F511" s="5">
        <f t="shared" si="38"/>
        <v>0.1733958427345608</v>
      </c>
      <c r="G511" s="5">
        <f t="shared" si="39"/>
        <v>795.24</v>
      </c>
    </row>
    <row r="512" spans="1:7" x14ac:dyDescent="0.25">
      <c r="A512" s="4">
        <v>29.5</v>
      </c>
      <c r="B512" s="4">
        <v>3.8</v>
      </c>
      <c r="C512" s="5">
        <f t="shared" si="35"/>
        <v>112.1</v>
      </c>
      <c r="D512" s="5">
        <f t="shared" si="36"/>
        <v>14.44</v>
      </c>
      <c r="E512" s="5">
        <f t="shared" si="37"/>
        <v>33.089762765114614</v>
      </c>
      <c r="F512" s="5">
        <f t="shared" si="38"/>
        <v>0.12168687339371573</v>
      </c>
      <c r="G512" s="5">
        <f t="shared" si="39"/>
        <v>870.25</v>
      </c>
    </row>
    <row r="513" spans="1:7" x14ac:dyDescent="0.25">
      <c r="A513" s="4">
        <v>29.9</v>
      </c>
      <c r="B513" s="4">
        <v>4.5999999999999996</v>
      </c>
      <c r="C513" s="5">
        <f t="shared" si="35"/>
        <v>137.54</v>
      </c>
      <c r="D513" s="5">
        <f t="shared" si="36"/>
        <v>21.159999999999997</v>
      </c>
      <c r="E513" s="5">
        <f t="shared" si="37"/>
        <v>29.461441954355422</v>
      </c>
      <c r="F513" s="5">
        <f t="shared" si="38"/>
        <v>1.4667493165370454E-2</v>
      </c>
      <c r="G513" s="5">
        <f t="shared" si="39"/>
        <v>894.00999999999988</v>
      </c>
    </row>
    <row r="514" spans="1:7" x14ac:dyDescent="0.25">
      <c r="A514" s="4">
        <v>34.5</v>
      </c>
      <c r="B514" s="4">
        <v>2</v>
      </c>
      <c r="C514" s="5">
        <f t="shared" si="35"/>
        <v>69</v>
      </c>
      <c r="D514" s="5">
        <f t="shared" si="36"/>
        <v>4</v>
      </c>
      <c r="E514" s="5">
        <f t="shared" si="37"/>
        <v>41.253484589322788</v>
      </c>
      <c r="F514" s="5">
        <f t="shared" si="38"/>
        <v>0.1957531765021098</v>
      </c>
      <c r="G514" s="5">
        <f t="shared" si="39"/>
        <v>1190.25</v>
      </c>
    </row>
    <row r="515" spans="1:7" x14ac:dyDescent="0.25">
      <c r="A515" s="4">
        <v>35.299999999999997</v>
      </c>
      <c r="B515" s="4">
        <v>2</v>
      </c>
      <c r="C515" s="5">
        <f t="shared" ref="C515:C578" si="40">A515*B515</f>
        <v>70.599999999999994</v>
      </c>
      <c r="D515" s="5">
        <f t="shared" ref="D515:D578" si="41">B515^2</f>
        <v>4</v>
      </c>
      <c r="E515" s="5">
        <f t="shared" ref="E515:E578" si="42">$J$13+($J$12*B515)</f>
        <v>41.253484589322788</v>
      </c>
      <c r="F515" s="5">
        <f t="shared" ref="F515:F578" si="43">ABS(A515-E515)/A515</f>
        <v>0.16865395437175046</v>
      </c>
      <c r="G515" s="5">
        <f t="shared" ref="G515:G578" si="44">A515^2</f>
        <v>1246.0899999999997</v>
      </c>
    </row>
    <row r="516" spans="1:7" x14ac:dyDescent="0.25">
      <c r="A516" s="4">
        <v>32.700000000000003</v>
      </c>
      <c r="B516" s="4">
        <v>2.7</v>
      </c>
      <c r="C516" s="5">
        <f t="shared" si="40"/>
        <v>88.29000000000002</v>
      </c>
      <c r="D516" s="5">
        <f t="shared" si="41"/>
        <v>7.2900000000000009</v>
      </c>
      <c r="E516" s="5">
        <f t="shared" si="42"/>
        <v>38.078703879908495</v>
      </c>
      <c r="F516" s="5">
        <f t="shared" si="43"/>
        <v>0.16448635718374593</v>
      </c>
      <c r="G516" s="5">
        <f t="shared" si="44"/>
        <v>1069.2900000000002</v>
      </c>
    </row>
    <row r="517" spans="1:7" x14ac:dyDescent="0.25">
      <c r="A517" s="4">
        <v>34.5</v>
      </c>
      <c r="B517" s="4">
        <v>3.5</v>
      </c>
      <c r="C517" s="5">
        <f t="shared" si="40"/>
        <v>120.75</v>
      </c>
      <c r="D517" s="5">
        <f t="shared" si="41"/>
        <v>12.25</v>
      </c>
      <c r="E517" s="5">
        <f t="shared" si="42"/>
        <v>34.450383069149304</v>
      </c>
      <c r="F517" s="5">
        <f t="shared" si="43"/>
        <v>1.4381719087158378E-3</v>
      </c>
      <c r="G517" s="5">
        <f t="shared" si="44"/>
        <v>1190.25</v>
      </c>
    </row>
    <row r="518" spans="1:7" x14ac:dyDescent="0.25">
      <c r="A518" s="4">
        <v>39.0959</v>
      </c>
      <c r="B518" s="4">
        <v>3.5</v>
      </c>
      <c r="C518" s="5">
        <f t="shared" si="40"/>
        <v>136.83564999999999</v>
      </c>
      <c r="D518" s="5">
        <f t="shared" si="41"/>
        <v>12.25</v>
      </c>
      <c r="E518" s="5">
        <f t="shared" si="42"/>
        <v>34.450383069149304</v>
      </c>
      <c r="F518" s="5">
        <f t="shared" si="43"/>
        <v>0.11882363446936116</v>
      </c>
      <c r="G518" s="5">
        <f t="shared" si="44"/>
        <v>1528.48939681</v>
      </c>
    </row>
    <row r="519" spans="1:7" x14ac:dyDescent="0.25">
      <c r="A519" s="4">
        <v>32.200000000000003</v>
      </c>
      <c r="B519" s="4">
        <v>3.5</v>
      </c>
      <c r="C519" s="5">
        <f t="shared" si="40"/>
        <v>112.70000000000002</v>
      </c>
      <c r="D519" s="5">
        <f t="shared" si="41"/>
        <v>12.25</v>
      </c>
      <c r="E519" s="5">
        <f t="shared" si="42"/>
        <v>34.450383069149304</v>
      </c>
      <c r="F519" s="5">
        <f t="shared" si="43"/>
        <v>6.9887672954947216E-2</v>
      </c>
      <c r="G519" s="5">
        <f t="shared" si="44"/>
        <v>1036.8400000000001</v>
      </c>
    </row>
    <row r="520" spans="1:7" x14ac:dyDescent="0.25">
      <c r="A520" s="4">
        <v>34.200000000000003</v>
      </c>
      <c r="B520" s="4">
        <v>3.5</v>
      </c>
      <c r="C520" s="5">
        <f t="shared" si="40"/>
        <v>119.70000000000002</v>
      </c>
      <c r="D520" s="5">
        <f t="shared" si="41"/>
        <v>12.25</v>
      </c>
      <c r="E520" s="5">
        <f t="shared" si="42"/>
        <v>34.450383069149304</v>
      </c>
      <c r="F520" s="5">
        <f t="shared" si="43"/>
        <v>7.3211423727865708E-3</v>
      </c>
      <c r="G520" s="5">
        <f t="shared" si="44"/>
        <v>1169.6400000000001</v>
      </c>
    </row>
    <row r="521" spans="1:7" x14ac:dyDescent="0.25">
      <c r="A521" s="4">
        <v>27</v>
      </c>
      <c r="B521" s="4">
        <v>5.4</v>
      </c>
      <c r="C521" s="5">
        <f t="shared" si="40"/>
        <v>145.80000000000001</v>
      </c>
      <c r="D521" s="5">
        <f t="shared" si="41"/>
        <v>29.160000000000004</v>
      </c>
      <c r="E521" s="5">
        <f t="shared" si="42"/>
        <v>25.83312114359623</v>
      </c>
      <c r="F521" s="5">
        <f t="shared" si="43"/>
        <v>4.321773542236184E-2</v>
      </c>
      <c r="G521" s="5">
        <f t="shared" si="44"/>
        <v>729</v>
      </c>
    </row>
    <row r="522" spans="1:7" x14ac:dyDescent="0.25">
      <c r="A522" s="4">
        <v>34.700000000000003</v>
      </c>
      <c r="B522" s="4">
        <v>2.2999999999999998</v>
      </c>
      <c r="C522" s="5">
        <f t="shared" si="40"/>
        <v>79.81</v>
      </c>
      <c r="D522" s="5">
        <f t="shared" si="41"/>
        <v>5.2899999999999991</v>
      </c>
      <c r="E522" s="5">
        <f t="shared" si="42"/>
        <v>39.892864285288091</v>
      </c>
      <c r="F522" s="5">
        <f t="shared" si="43"/>
        <v>0.14965026758755295</v>
      </c>
      <c r="G522" s="5">
        <f t="shared" si="44"/>
        <v>1204.0900000000001</v>
      </c>
    </row>
    <row r="523" spans="1:7" x14ac:dyDescent="0.25">
      <c r="A523" s="4">
        <v>38.6</v>
      </c>
      <c r="B523" s="4">
        <v>2.5</v>
      </c>
      <c r="C523" s="5">
        <f t="shared" si="40"/>
        <v>96.5</v>
      </c>
      <c r="D523" s="5">
        <f t="shared" si="41"/>
        <v>6.25</v>
      </c>
      <c r="E523" s="5">
        <f t="shared" si="42"/>
        <v>38.985784082598293</v>
      </c>
      <c r="F523" s="5">
        <f t="shared" si="43"/>
        <v>9.994406284929841E-3</v>
      </c>
      <c r="G523" s="5">
        <f t="shared" si="44"/>
        <v>1489.96</v>
      </c>
    </row>
    <row r="524" spans="1:7" x14ac:dyDescent="0.25">
      <c r="A524" s="4">
        <v>30.5</v>
      </c>
      <c r="B524" s="4">
        <v>3.7</v>
      </c>
      <c r="C524" s="5">
        <f t="shared" si="40"/>
        <v>112.85000000000001</v>
      </c>
      <c r="D524" s="5">
        <f t="shared" si="41"/>
        <v>13.690000000000001</v>
      </c>
      <c r="E524" s="5">
        <f t="shared" si="42"/>
        <v>33.543302866459513</v>
      </c>
      <c r="F524" s="5">
        <f t="shared" si="43"/>
        <v>9.9780421851131562E-2</v>
      </c>
      <c r="G524" s="5">
        <f t="shared" si="44"/>
        <v>930.25</v>
      </c>
    </row>
    <row r="525" spans="1:7" x14ac:dyDescent="0.25">
      <c r="A525" s="4">
        <v>38.6</v>
      </c>
      <c r="B525" s="4">
        <v>2.5</v>
      </c>
      <c r="C525" s="5">
        <f t="shared" si="40"/>
        <v>96.5</v>
      </c>
      <c r="D525" s="5">
        <f t="shared" si="41"/>
        <v>6.25</v>
      </c>
      <c r="E525" s="5">
        <f t="shared" si="42"/>
        <v>38.985784082598293</v>
      </c>
      <c r="F525" s="5">
        <f t="shared" si="43"/>
        <v>9.994406284929841E-3</v>
      </c>
      <c r="G525" s="5">
        <f t="shared" si="44"/>
        <v>1489.96</v>
      </c>
    </row>
    <row r="526" spans="1:7" x14ac:dyDescent="0.25">
      <c r="A526" s="4">
        <v>39.200000000000003</v>
      </c>
      <c r="B526" s="4">
        <v>2.5</v>
      </c>
      <c r="C526" s="5">
        <f t="shared" si="40"/>
        <v>98</v>
      </c>
      <c r="D526" s="5">
        <f t="shared" si="41"/>
        <v>6.25</v>
      </c>
      <c r="E526" s="5">
        <f t="shared" si="42"/>
        <v>38.985784082598293</v>
      </c>
      <c r="F526" s="5">
        <f t="shared" si="43"/>
        <v>5.4646917704517734E-3</v>
      </c>
      <c r="G526" s="5">
        <f t="shared" si="44"/>
        <v>1536.6400000000003</v>
      </c>
    </row>
    <row r="527" spans="1:7" x14ac:dyDescent="0.25">
      <c r="A527" s="4">
        <v>34.799999999999997</v>
      </c>
      <c r="B527" s="4">
        <v>3</v>
      </c>
      <c r="C527" s="5">
        <f t="shared" si="40"/>
        <v>104.39999999999999</v>
      </c>
      <c r="D527" s="5">
        <f t="shared" si="41"/>
        <v>9</v>
      </c>
      <c r="E527" s="5">
        <f t="shared" si="42"/>
        <v>36.718083575873798</v>
      </c>
      <c r="F527" s="5">
        <f t="shared" si="43"/>
        <v>5.5117344134304642E-2</v>
      </c>
      <c r="G527" s="5">
        <f t="shared" si="44"/>
        <v>1211.0399999999997</v>
      </c>
    </row>
    <row r="528" spans="1:7" x14ac:dyDescent="0.25">
      <c r="A528" s="4">
        <v>42.9</v>
      </c>
      <c r="B528" s="4">
        <v>2.5</v>
      </c>
      <c r="C528" s="5">
        <f t="shared" si="40"/>
        <v>107.25</v>
      </c>
      <c r="D528" s="5">
        <f t="shared" si="41"/>
        <v>6.25</v>
      </c>
      <c r="E528" s="5">
        <f t="shared" si="42"/>
        <v>38.985784082598293</v>
      </c>
      <c r="F528" s="5">
        <f t="shared" si="43"/>
        <v>9.1240464275098021E-2</v>
      </c>
      <c r="G528" s="5">
        <f t="shared" si="44"/>
        <v>1840.4099999999999</v>
      </c>
    </row>
    <row r="529" spans="1:7" x14ac:dyDescent="0.25">
      <c r="A529" s="4">
        <v>30.6</v>
      </c>
      <c r="B529" s="4">
        <v>3.5</v>
      </c>
      <c r="C529" s="5">
        <f t="shared" si="40"/>
        <v>107.10000000000001</v>
      </c>
      <c r="D529" s="5">
        <f t="shared" si="41"/>
        <v>12.25</v>
      </c>
      <c r="E529" s="5">
        <f t="shared" si="42"/>
        <v>34.450383069149304</v>
      </c>
      <c r="F529" s="5">
        <f t="shared" si="43"/>
        <v>0.12582951206370269</v>
      </c>
      <c r="G529" s="5">
        <f t="shared" si="44"/>
        <v>936.36000000000013</v>
      </c>
    </row>
    <row r="530" spans="1:7" x14ac:dyDescent="0.25">
      <c r="A530" s="4">
        <v>28.7</v>
      </c>
      <c r="B530" s="4">
        <v>3.5</v>
      </c>
      <c r="C530" s="5">
        <f t="shared" si="40"/>
        <v>100.45</v>
      </c>
      <c r="D530" s="5">
        <f t="shared" si="41"/>
        <v>12.25</v>
      </c>
      <c r="E530" s="5">
        <f t="shared" si="42"/>
        <v>34.450383069149304</v>
      </c>
      <c r="F530" s="5">
        <f t="shared" si="43"/>
        <v>0.20036177941286776</v>
      </c>
      <c r="G530" s="5">
        <f t="shared" si="44"/>
        <v>823.68999999999994</v>
      </c>
    </row>
    <row r="531" spans="1:7" x14ac:dyDescent="0.25">
      <c r="A531" s="4">
        <v>39.200000000000003</v>
      </c>
      <c r="B531" s="4">
        <v>2.5</v>
      </c>
      <c r="C531" s="5">
        <f t="shared" si="40"/>
        <v>98</v>
      </c>
      <c r="D531" s="5">
        <f t="shared" si="41"/>
        <v>6.25</v>
      </c>
      <c r="E531" s="5">
        <f t="shared" si="42"/>
        <v>38.985784082598293</v>
      </c>
      <c r="F531" s="5">
        <f t="shared" si="43"/>
        <v>5.4646917704517734E-3</v>
      </c>
      <c r="G531" s="5">
        <f t="shared" si="44"/>
        <v>1536.6400000000003</v>
      </c>
    </row>
    <row r="532" spans="1:7" x14ac:dyDescent="0.25">
      <c r="A532" s="4">
        <v>34.799999999999997</v>
      </c>
      <c r="B532" s="4">
        <v>3</v>
      </c>
      <c r="C532" s="5">
        <f t="shared" si="40"/>
        <v>104.39999999999999</v>
      </c>
      <c r="D532" s="5">
        <f t="shared" si="41"/>
        <v>9</v>
      </c>
      <c r="E532" s="5">
        <f t="shared" si="42"/>
        <v>36.718083575873798</v>
      </c>
      <c r="F532" s="5">
        <f t="shared" si="43"/>
        <v>5.5117344134304642E-2</v>
      </c>
      <c r="G532" s="5">
        <f t="shared" si="44"/>
        <v>1211.0399999999997</v>
      </c>
    </row>
    <row r="533" spans="1:7" x14ac:dyDescent="0.25">
      <c r="A533" s="4">
        <v>42.9</v>
      </c>
      <c r="B533" s="4">
        <v>2.5</v>
      </c>
      <c r="C533" s="5">
        <f t="shared" si="40"/>
        <v>107.25</v>
      </c>
      <c r="D533" s="5">
        <f t="shared" si="41"/>
        <v>6.25</v>
      </c>
      <c r="E533" s="5">
        <f t="shared" si="42"/>
        <v>38.985784082598293</v>
      </c>
      <c r="F533" s="5">
        <f t="shared" si="43"/>
        <v>9.1240464275098021E-2</v>
      </c>
      <c r="G533" s="5">
        <f t="shared" si="44"/>
        <v>1840.4099999999999</v>
      </c>
    </row>
    <row r="534" spans="1:7" x14ac:dyDescent="0.25">
      <c r="A534" s="4">
        <v>27.8</v>
      </c>
      <c r="B534" s="4">
        <v>4</v>
      </c>
      <c r="C534" s="5">
        <f t="shared" si="40"/>
        <v>111.2</v>
      </c>
      <c r="D534" s="5">
        <f t="shared" si="41"/>
        <v>16</v>
      </c>
      <c r="E534" s="5">
        <f t="shared" si="42"/>
        <v>32.182682562424816</v>
      </c>
      <c r="F534" s="5">
        <f t="shared" si="43"/>
        <v>0.15765045188578472</v>
      </c>
      <c r="G534" s="5">
        <f t="shared" si="44"/>
        <v>772.84</v>
      </c>
    </row>
    <row r="535" spans="1:7" x14ac:dyDescent="0.25">
      <c r="A535" s="4">
        <v>29</v>
      </c>
      <c r="B535" s="4">
        <v>4.5999999999999996</v>
      </c>
      <c r="C535" s="5">
        <f t="shared" si="40"/>
        <v>133.39999999999998</v>
      </c>
      <c r="D535" s="5">
        <f t="shared" si="41"/>
        <v>21.159999999999997</v>
      </c>
      <c r="E535" s="5">
        <f t="shared" si="42"/>
        <v>29.461441954355422</v>
      </c>
      <c r="F535" s="5">
        <f t="shared" si="43"/>
        <v>1.5911791529497312E-2</v>
      </c>
      <c r="G535" s="5">
        <f t="shared" si="44"/>
        <v>841</v>
      </c>
    </row>
    <row r="536" spans="1:7" x14ac:dyDescent="0.25">
      <c r="A536" s="4">
        <v>37.976399999999998</v>
      </c>
      <c r="B536" s="4">
        <v>2.4</v>
      </c>
      <c r="C536" s="5">
        <f t="shared" si="40"/>
        <v>91.143359999999987</v>
      </c>
      <c r="D536" s="5">
        <f t="shared" si="41"/>
        <v>5.76</v>
      </c>
      <c r="E536" s="5">
        <f t="shared" si="42"/>
        <v>39.439324183943192</v>
      </c>
      <c r="F536" s="5">
        <f t="shared" si="43"/>
        <v>3.8521928985980614E-2</v>
      </c>
      <c r="G536" s="5">
        <f t="shared" si="44"/>
        <v>1442.2069569599998</v>
      </c>
    </row>
    <row r="537" spans="1:7" x14ac:dyDescent="0.25">
      <c r="A537" s="4">
        <v>35.288699999999999</v>
      </c>
      <c r="B537" s="4">
        <v>3</v>
      </c>
      <c r="C537" s="5">
        <f t="shared" si="40"/>
        <v>105.86609999999999</v>
      </c>
      <c r="D537" s="5">
        <f t="shared" si="41"/>
        <v>9</v>
      </c>
      <c r="E537" s="5">
        <f t="shared" si="42"/>
        <v>36.718083575873798</v>
      </c>
      <c r="F537" s="5">
        <f t="shared" si="43"/>
        <v>4.0505418898225211E-2</v>
      </c>
      <c r="G537" s="5">
        <f t="shared" si="44"/>
        <v>1245.2923476899998</v>
      </c>
    </row>
    <row r="538" spans="1:7" x14ac:dyDescent="0.25">
      <c r="A538" s="4">
        <v>29.809899999999999</v>
      </c>
      <c r="B538" s="4">
        <v>3.8</v>
      </c>
      <c r="C538" s="5">
        <f t="shared" si="40"/>
        <v>113.27761999999998</v>
      </c>
      <c r="D538" s="5">
        <f t="shared" si="41"/>
        <v>14.44</v>
      </c>
      <c r="E538" s="5">
        <f t="shared" si="42"/>
        <v>33.089762765114614</v>
      </c>
      <c r="F538" s="5">
        <f t="shared" si="43"/>
        <v>0.11002595664912042</v>
      </c>
      <c r="G538" s="5">
        <f t="shared" si="44"/>
        <v>888.63013800999988</v>
      </c>
    </row>
    <row r="539" spans="1:7" x14ac:dyDescent="0.25">
      <c r="A539" s="4">
        <v>24.947700000000001</v>
      </c>
      <c r="B539" s="4">
        <v>5.6</v>
      </c>
      <c r="C539" s="5">
        <f t="shared" si="40"/>
        <v>139.70712</v>
      </c>
      <c r="D539" s="5">
        <f t="shared" si="41"/>
        <v>31.359999999999996</v>
      </c>
      <c r="E539" s="5">
        <f t="shared" si="42"/>
        <v>24.926040940906436</v>
      </c>
      <c r="F539" s="5">
        <f t="shared" si="43"/>
        <v>8.6817859335991876E-4</v>
      </c>
      <c r="G539" s="5">
        <f t="shared" si="44"/>
        <v>622.38773529000002</v>
      </c>
    </row>
    <row r="540" spans="1:7" x14ac:dyDescent="0.25">
      <c r="A540" s="4">
        <v>25.1952</v>
      </c>
      <c r="B540" s="4">
        <v>5.6</v>
      </c>
      <c r="C540" s="5">
        <f t="shared" si="40"/>
        <v>141.09312</v>
      </c>
      <c r="D540" s="5">
        <f t="shared" si="41"/>
        <v>31.359999999999996</v>
      </c>
      <c r="E540" s="5">
        <f t="shared" si="42"/>
        <v>24.926040940906436</v>
      </c>
      <c r="F540" s="5">
        <f t="shared" si="43"/>
        <v>1.068294989099368E-2</v>
      </c>
      <c r="G540" s="5">
        <f t="shared" si="44"/>
        <v>634.79810304</v>
      </c>
    </row>
    <row r="541" spans="1:7" x14ac:dyDescent="0.25">
      <c r="A541" s="4">
        <v>32.407600000000002</v>
      </c>
      <c r="B541" s="4">
        <v>3.5</v>
      </c>
      <c r="C541" s="5">
        <f t="shared" si="40"/>
        <v>113.42660000000001</v>
      </c>
      <c r="D541" s="5">
        <f t="shared" si="41"/>
        <v>12.25</v>
      </c>
      <c r="E541" s="5">
        <f t="shared" si="42"/>
        <v>34.450383069149304</v>
      </c>
      <c r="F541" s="5">
        <f t="shared" si="43"/>
        <v>6.3034074388393507E-2</v>
      </c>
      <c r="G541" s="5">
        <f t="shared" si="44"/>
        <v>1050.2525377600002</v>
      </c>
    </row>
    <row r="542" spans="1:7" x14ac:dyDescent="0.25">
      <c r="A542" s="4">
        <v>29.9</v>
      </c>
      <c r="B542" s="4">
        <v>4</v>
      </c>
      <c r="C542" s="5">
        <f t="shared" si="40"/>
        <v>119.6</v>
      </c>
      <c r="D542" s="5">
        <f t="shared" si="41"/>
        <v>16</v>
      </c>
      <c r="E542" s="5">
        <f t="shared" si="42"/>
        <v>32.182682562424816</v>
      </c>
      <c r="F542" s="5">
        <f t="shared" si="43"/>
        <v>7.6343898408856775E-2</v>
      </c>
      <c r="G542" s="5">
        <f t="shared" si="44"/>
        <v>894.00999999999988</v>
      </c>
    </row>
    <row r="543" spans="1:7" x14ac:dyDescent="0.25">
      <c r="A543" s="4">
        <v>30.9375</v>
      </c>
      <c r="B543" s="4">
        <v>4</v>
      </c>
      <c r="C543" s="5">
        <f t="shared" si="40"/>
        <v>123.75</v>
      </c>
      <c r="D543" s="5">
        <f t="shared" si="41"/>
        <v>16</v>
      </c>
      <c r="E543" s="5">
        <f t="shared" si="42"/>
        <v>32.182682562424816</v>
      </c>
      <c r="F543" s="5">
        <f t="shared" si="43"/>
        <v>4.0248325250095057E-2</v>
      </c>
      <c r="G543" s="5">
        <f t="shared" si="44"/>
        <v>957.12890625</v>
      </c>
    </row>
    <row r="544" spans="1:7" x14ac:dyDescent="0.25">
      <c r="A544" s="4">
        <v>38.029899999999998</v>
      </c>
      <c r="B544" s="4">
        <v>2.5</v>
      </c>
      <c r="C544" s="5">
        <f t="shared" si="40"/>
        <v>95.074749999999995</v>
      </c>
      <c r="D544" s="5">
        <f t="shared" si="41"/>
        <v>6.25</v>
      </c>
      <c r="E544" s="5">
        <f t="shared" si="42"/>
        <v>38.985784082598293</v>
      </c>
      <c r="F544" s="5">
        <f t="shared" si="43"/>
        <v>2.513506694990772E-2</v>
      </c>
      <c r="G544" s="5">
        <f t="shared" si="44"/>
        <v>1446.2732940099997</v>
      </c>
    </row>
    <row r="545" spans="1:7" x14ac:dyDescent="0.25">
      <c r="A545" s="4">
        <v>28.0488</v>
      </c>
      <c r="B545" s="4">
        <v>4</v>
      </c>
      <c r="C545" s="5">
        <f t="shared" si="40"/>
        <v>112.1952</v>
      </c>
      <c r="D545" s="5">
        <f t="shared" si="41"/>
        <v>16</v>
      </c>
      <c r="E545" s="5">
        <f t="shared" si="42"/>
        <v>32.182682562424816</v>
      </c>
      <c r="F545" s="5">
        <f t="shared" si="43"/>
        <v>0.1473817975251995</v>
      </c>
      <c r="G545" s="5">
        <f t="shared" si="44"/>
        <v>786.73518144000002</v>
      </c>
    </row>
    <row r="546" spans="1:7" x14ac:dyDescent="0.25">
      <c r="A546" s="4">
        <v>28.654900000000001</v>
      </c>
      <c r="B546" s="4">
        <v>4</v>
      </c>
      <c r="C546" s="5">
        <f t="shared" si="40"/>
        <v>114.61960000000001</v>
      </c>
      <c r="D546" s="5">
        <f t="shared" si="41"/>
        <v>16</v>
      </c>
      <c r="E546" s="5">
        <f t="shared" si="42"/>
        <v>32.182682562424816</v>
      </c>
      <c r="F546" s="5">
        <f t="shared" si="43"/>
        <v>0.12311271588540927</v>
      </c>
      <c r="G546" s="5">
        <f t="shared" si="44"/>
        <v>821.10329401000013</v>
      </c>
    </row>
    <row r="547" spans="1:7" x14ac:dyDescent="0.25">
      <c r="A547" s="4">
        <v>33</v>
      </c>
      <c r="B547" s="4">
        <v>3.6</v>
      </c>
      <c r="C547" s="5">
        <f t="shared" si="40"/>
        <v>118.8</v>
      </c>
      <c r="D547" s="5">
        <f t="shared" si="41"/>
        <v>12.96</v>
      </c>
      <c r="E547" s="5">
        <f t="shared" si="42"/>
        <v>33.996842967804412</v>
      </c>
      <c r="F547" s="5">
        <f t="shared" si="43"/>
        <v>3.0207362660739749E-2</v>
      </c>
      <c r="G547" s="5">
        <f t="shared" si="44"/>
        <v>1089</v>
      </c>
    </row>
    <row r="548" spans="1:7" x14ac:dyDescent="0.25">
      <c r="A548" s="4">
        <v>37</v>
      </c>
      <c r="B548" s="4">
        <v>2.4</v>
      </c>
      <c r="C548" s="5">
        <f t="shared" si="40"/>
        <v>88.8</v>
      </c>
      <c r="D548" s="5">
        <f t="shared" si="41"/>
        <v>5.76</v>
      </c>
      <c r="E548" s="5">
        <f t="shared" si="42"/>
        <v>39.439324183943192</v>
      </c>
      <c r="F548" s="5">
        <f t="shared" si="43"/>
        <v>6.592768064711331E-2</v>
      </c>
      <c r="G548" s="5">
        <f t="shared" si="44"/>
        <v>1369</v>
      </c>
    </row>
    <row r="549" spans="1:7" x14ac:dyDescent="0.25">
      <c r="A549" s="4">
        <v>33</v>
      </c>
      <c r="B549" s="4">
        <v>3.6</v>
      </c>
      <c r="C549" s="5">
        <f t="shared" si="40"/>
        <v>118.8</v>
      </c>
      <c r="D549" s="5">
        <f t="shared" si="41"/>
        <v>12.96</v>
      </c>
      <c r="E549" s="5">
        <f t="shared" si="42"/>
        <v>33.996842967804412</v>
      </c>
      <c r="F549" s="5">
        <f t="shared" si="43"/>
        <v>3.0207362660739749E-2</v>
      </c>
      <c r="G549" s="5">
        <f t="shared" si="44"/>
        <v>1089</v>
      </c>
    </row>
    <row r="550" spans="1:7" x14ac:dyDescent="0.25">
      <c r="A550" s="4">
        <v>33.200000000000003</v>
      </c>
      <c r="B550" s="4">
        <v>3.6</v>
      </c>
      <c r="C550" s="5">
        <f t="shared" si="40"/>
        <v>119.52000000000001</v>
      </c>
      <c r="D550" s="5">
        <f t="shared" si="41"/>
        <v>12.96</v>
      </c>
      <c r="E550" s="5">
        <f t="shared" si="42"/>
        <v>33.996842967804412</v>
      </c>
      <c r="F550" s="5">
        <f t="shared" si="43"/>
        <v>2.400129421097617E-2</v>
      </c>
      <c r="G550" s="5">
        <f t="shared" si="44"/>
        <v>1102.2400000000002</v>
      </c>
    </row>
    <row r="551" spans="1:7" x14ac:dyDescent="0.25">
      <c r="A551" s="4">
        <v>45.3</v>
      </c>
      <c r="B551" s="4">
        <v>2.4</v>
      </c>
      <c r="C551" s="5">
        <f t="shared" si="40"/>
        <v>108.71999999999998</v>
      </c>
      <c r="D551" s="5">
        <f t="shared" si="41"/>
        <v>5.76</v>
      </c>
      <c r="E551" s="5">
        <f t="shared" si="42"/>
        <v>39.439324183943192</v>
      </c>
      <c r="F551" s="5">
        <f t="shared" si="43"/>
        <v>0.12937474207630917</v>
      </c>
      <c r="G551" s="5">
        <f t="shared" si="44"/>
        <v>2052.0899999999997</v>
      </c>
    </row>
    <row r="552" spans="1:7" x14ac:dyDescent="0.25">
      <c r="A552" s="4">
        <v>35.810299999999998</v>
      </c>
      <c r="B552" s="4">
        <v>2.4</v>
      </c>
      <c r="C552" s="5">
        <f t="shared" si="40"/>
        <v>85.94471999999999</v>
      </c>
      <c r="D552" s="5">
        <f t="shared" si="41"/>
        <v>5.76</v>
      </c>
      <c r="E552" s="5">
        <f t="shared" si="42"/>
        <v>39.439324183943192</v>
      </c>
      <c r="F552" s="5">
        <f t="shared" si="43"/>
        <v>0.10134023406514869</v>
      </c>
      <c r="G552" s="5">
        <f t="shared" si="44"/>
        <v>1282.3775860899998</v>
      </c>
    </row>
    <row r="553" spans="1:7" x14ac:dyDescent="0.25">
      <c r="A553" s="4">
        <v>34.283099999999997</v>
      </c>
      <c r="B553" s="4">
        <v>2.4</v>
      </c>
      <c r="C553" s="5">
        <f t="shared" si="40"/>
        <v>82.279439999999994</v>
      </c>
      <c r="D553" s="5">
        <f t="shared" si="41"/>
        <v>5.76</v>
      </c>
      <c r="E553" s="5">
        <f t="shared" si="42"/>
        <v>39.439324183943192</v>
      </c>
      <c r="F553" s="5">
        <f t="shared" si="43"/>
        <v>0.15040134013386172</v>
      </c>
      <c r="G553" s="5">
        <f t="shared" si="44"/>
        <v>1175.3309456099998</v>
      </c>
    </row>
    <row r="554" spans="1:7" x14ac:dyDescent="0.25">
      <c r="A554" s="4">
        <v>33.762799999999999</v>
      </c>
      <c r="B554" s="4">
        <v>3.2</v>
      </c>
      <c r="C554" s="5">
        <f t="shared" si="40"/>
        <v>108.04096</v>
      </c>
      <c r="D554" s="5">
        <f t="shared" si="41"/>
        <v>10.240000000000002</v>
      </c>
      <c r="E554" s="5">
        <f t="shared" si="42"/>
        <v>35.811003373184001</v>
      </c>
      <c r="F554" s="5">
        <f t="shared" si="43"/>
        <v>6.0664499780350031E-2</v>
      </c>
      <c r="G554" s="5">
        <f t="shared" si="44"/>
        <v>1139.9266638399999</v>
      </c>
    </row>
    <row r="555" spans="1:7" x14ac:dyDescent="0.25">
      <c r="A555" s="4">
        <v>31.7</v>
      </c>
      <c r="B555" s="4">
        <v>2.7</v>
      </c>
      <c r="C555" s="5">
        <f t="shared" si="40"/>
        <v>85.59</v>
      </c>
      <c r="D555" s="5">
        <f t="shared" si="41"/>
        <v>7.2900000000000009</v>
      </c>
      <c r="E555" s="5">
        <f t="shared" si="42"/>
        <v>38.078703879908495</v>
      </c>
      <c r="F555" s="5">
        <f t="shared" si="43"/>
        <v>0.20122094258386422</v>
      </c>
      <c r="G555" s="5">
        <f t="shared" si="44"/>
        <v>1004.89</v>
      </c>
    </row>
    <row r="556" spans="1:7" x14ac:dyDescent="0.25">
      <c r="A556" s="4">
        <v>31.4</v>
      </c>
      <c r="B556" s="4">
        <v>4</v>
      </c>
      <c r="C556" s="5">
        <f t="shared" si="40"/>
        <v>125.6</v>
      </c>
      <c r="D556" s="5">
        <f t="shared" si="41"/>
        <v>16</v>
      </c>
      <c r="E556" s="5">
        <f t="shared" si="42"/>
        <v>32.182682562424816</v>
      </c>
      <c r="F556" s="5">
        <f t="shared" si="43"/>
        <v>2.4926196255567429E-2</v>
      </c>
      <c r="G556" s="5">
        <f t="shared" si="44"/>
        <v>985.95999999999992</v>
      </c>
    </row>
    <row r="557" spans="1:7" x14ac:dyDescent="0.25">
      <c r="A557" s="4">
        <v>30.2</v>
      </c>
      <c r="B557" s="4">
        <v>4</v>
      </c>
      <c r="C557" s="5">
        <f t="shared" si="40"/>
        <v>120.8</v>
      </c>
      <c r="D557" s="5">
        <f t="shared" si="41"/>
        <v>16</v>
      </c>
      <c r="E557" s="5">
        <f t="shared" si="42"/>
        <v>32.182682562424816</v>
      </c>
      <c r="F557" s="5">
        <f t="shared" si="43"/>
        <v>6.5651740477642939E-2</v>
      </c>
      <c r="G557" s="5">
        <f t="shared" si="44"/>
        <v>912.04</v>
      </c>
    </row>
    <row r="558" spans="1:7" x14ac:dyDescent="0.25">
      <c r="A558" s="4">
        <v>37.799999999999997</v>
      </c>
      <c r="B558" s="4">
        <v>2.7</v>
      </c>
      <c r="C558" s="5">
        <f t="shared" si="40"/>
        <v>102.06</v>
      </c>
      <c r="D558" s="5">
        <f t="shared" si="41"/>
        <v>7.2900000000000009</v>
      </c>
      <c r="E558" s="5">
        <f t="shared" si="42"/>
        <v>38.078703879908495</v>
      </c>
      <c r="F558" s="5">
        <f t="shared" si="43"/>
        <v>7.3731185160978369E-3</v>
      </c>
      <c r="G558" s="5">
        <f t="shared" si="44"/>
        <v>1428.8399999999997</v>
      </c>
    </row>
    <row r="559" spans="1:7" x14ac:dyDescent="0.25">
      <c r="A559" s="4">
        <v>33.1</v>
      </c>
      <c r="B559" s="4">
        <v>3.5</v>
      </c>
      <c r="C559" s="5">
        <f t="shared" si="40"/>
        <v>115.85000000000001</v>
      </c>
      <c r="D559" s="5">
        <f t="shared" si="41"/>
        <v>12.25</v>
      </c>
      <c r="E559" s="5">
        <f t="shared" si="42"/>
        <v>34.450383069149304</v>
      </c>
      <c r="F559" s="5">
        <f t="shared" si="43"/>
        <v>4.0797071575507618E-2</v>
      </c>
      <c r="G559" s="5">
        <f t="shared" si="44"/>
        <v>1095.6100000000001</v>
      </c>
    </row>
    <row r="560" spans="1:7" x14ac:dyDescent="0.25">
      <c r="A560" s="4">
        <v>39.700000000000003</v>
      </c>
      <c r="B560" s="4">
        <v>2.5</v>
      </c>
      <c r="C560" s="5">
        <f t="shared" si="40"/>
        <v>99.25</v>
      </c>
      <c r="D560" s="5">
        <f t="shared" si="41"/>
        <v>6.25</v>
      </c>
      <c r="E560" s="5">
        <f t="shared" si="42"/>
        <v>38.985784082598293</v>
      </c>
      <c r="F560" s="5">
        <f t="shared" si="43"/>
        <v>1.799032537535792E-2</v>
      </c>
      <c r="G560" s="5">
        <f t="shared" si="44"/>
        <v>1576.0900000000001</v>
      </c>
    </row>
    <row r="561" spans="1:7" x14ac:dyDescent="0.25">
      <c r="A561" s="4">
        <v>37.349899999999998</v>
      </c>
      <c r="B561" s="4">
        <v>3.5</v>
      </c>
      <c r="C561" s="5">
        <f t="shared" si="40"/>
        <v>130.72465</v>
      </c>
      <c r="D561" s="5">
        <f t="shared" si="41"/>
        <v>12.25</v>
      </c>
      <c r="E561" s="5">
        <f t="shared" si="42"/>
        <v>34.450383069149304</v>
      </c>
      <c r="F561" s="5">
        <f t="shared" si="43"/>
        <v>7.763118323879567E-2</v>
      </c>
      <c r="G561" s="5">
        <f t="shared" si="44"/>
        <v>1395.0150300099999</v>
      </c>
    </row>
    <row r="562" spans="1:7" x14ac:dyDescent="0.25">
      <c r="A562" s="4">
        <v>26.548400000000001</v>
      </c>
      <c r="B562" s="4">
        <v>4.5999999999999996</v>
      </c>
      <c r="C562" s="5">
        <f t="shared" si="40"/>
        <v>122.12263999999999</v>
      </c>
      <c r="D562" s="5">
        <f t="shared" si="41"/>
        <v>21.159999999999997</v>
      </c>
      <c r="E562" s="5">
        <f t="shared" si="42"/>
        <v>29.461441954355422</v>
      </c>
      <c r="F562" s="5">
        <f t="shared" si="43"/>
        <v>0.10972570679797732</v>
      </c>
      <c r="G562" s="5">
        <f t="shared" si="44"/>
        <v>704.81754255999999</v>
      </c>
    </row>
    <row r="563" spans="1:7" x14ac:dyDescent="0.25">
      <c r="A563" s="4">
        <v>25.617899999999999</v>
      </c>
      <c r="B563" s="4">
        <v>5.7</v>
      </c>
      <c r="C563" s="5">
        <f t="shared" si="40"/>
        <v>146.02203</v>
      </c>
      <c r="D563" s="5">
        <f t="shared" si="41"/>
        <v>32.49</v>
      </c>
      <c r="E563" s="5">
        <f t="shared" si="42"/>
        <v>24.472500839561533</v>
      </c>
      <c r="F563" s="5">
        <f t="shared" si="43"/>
        <v>4.4710892010604519E-2</v>
      </c>
      <c r="G563" s="5">
        <f t="shared" si="44"/>
        <v>656.27680040999996</v>
      </c>
    </row>
    <row r="564" spans="1:7" x14ac:dyDescent="0.25">
      <c r="A564" s="4">
        <v>40.6</v>
      </c>
      <c r="B564" s="4">
        <v>2.7</v>
      </c>
      <c r="C564" s="5">
        <f t="shared" si="40"/>
        <v>109.62</v>
      </c>
      <c r="D564" s="5">
        <f t="shared" si="41"/>
        <v>7.2900000000000009</v>
      </c>
      <c r="E564" s="5">
        <f t="shared" si="42"/>
        <v>38.078703879908495</v>
      </c>
      <c r="F564" s="5">
        <f t="shared" si="43"/>
        <v>6.2100889657426259E-2</v>
      </c>
      <c r="G564" s="5">
        <f t="shared" si="44"/>
        <v>1648.3600000000001</v>
      </c>
    </row>
    <row r="565" spans="1:7" x14ac:dyDescent="0.25">
      <c r="A565" s="4">
        <v>36.6</v>
      </c>
      <c r="B565" s="4">
        <v>3.5</v>
      </c>
      <c r="C565" s="5">
        <f t="shared" si="40"/>
        <v>128.1</v>
      </c>
      <c r="D565" s="5">
        <f t="shared" si="41"/>
        <v>12.25</v>
      </c>
      <c r="E565" s="5">
        <f t="shared" si="42"/>
        <v>34.450383069149304</v>
      </c>
      <c r="F565" s="5">
        <f t="shared" si="43"/>
        <v>5.8732703028707589E-2</v>
      </c>
      <c r="G565" s="5">
        <f t="shared" si="44"/>
        <v>1339.5600000000002</v>
      </c>
    </row>
    <row r="566" spans="1:7" x14ac:dyDescent="0.25">
      <c r="A566" s="4">
        <v>34.1</v>
      </c>
      <c r="B566" s="4">
        <v>2</v>
      </c>
      <c r="C566" s="5">
        <f t="shared" si="40"/>
        <v>68.2</v>
      </c>
      <c r="D566" s="5">
        <f t="shared" si="41"/>
        <v>4</v>
      </c>
      <c r="E566" s="5">
        <f t="shared" si="42"/>
        <v>41.253484589322788</v>
      </c>
      <c r="F566" s="5">
        <f t="shared" si="43"/>
        <v>0.20977960672500839</v>
      </c>
      <c r="G566" s="5">
        <f t="shared" si="44"/>
        <v>1162.8100000000002</v>
      </c>
    </row>
    <row r="567" spans="1:7" x14ac:dyDescent="0.25">
      <c r="A567" s="4">
        <v>36.200000000000003</v>
      </c>
      <c r="B567" s="4">
        <v>2</v>
      </c>
      <c r="C567" s="5">
        <f t="shared" si="40"/>
        <v>72.400000000000006</v>
      </c>
      <c r="D567" s="5">
        <f t="shared" si="41"/>
        <v>4</v>
      </c>
      <c r="E567" s="5">
        <f t="shared" si="42"/>
        <v>41.253484589322788</v>
      </c>
      <c r="F567" s="5">
        <f t="shared" si="43"/>
        <v>0.13959902180449682</v>
      </c>
      <c r="G567" s="5">
        <f t="shared" si="44"/>
        <v>1310.4400000000003</v>
      </c>
    </row>
    <row r="568" spans="1:7" x14ac:dyDescent="0.25">
      <c r="A568" s="4">
        <v>36.4</v>
      </c>
      <c r="B568" s="4">
        <v>3.2</v>
      </c>
      <c r="C568" s="5">
        <f t="shared" si="40"/>
        <v>116.48</v>
      </c>
      <c r="D568" s="5">
        <f t="shared" si="41"/>
        <v>10.240000000000002</v>
      </c>
      <c r="E568" s="5">
        <f t="shared" si="42"/>
        <v>35.811003373184001</v>
      </c>
      <c r="F568" s="5">
        <f t="shared" si="43"/>
        <v>1.6181226011428518E-2</v>
      </c>
      <c r="G568" s="5">
        <f t="shared" si="44"/>
        <v>1324.9599999999998</v>
      </c>
    </row>
    <row r="569" spans="1:7" x14ac:dyDescent="0.25">
      <c r="A569" s="4">
        <v>29.7</v>
      </c>
      <c r="B569" s="4">
        <v>3.2</v>
      </c>
      <c r="C569" s="5">
        <f t="shared" si="40"/>
        <v>95.04</v>
      </c>
      <c r="D569" s="5">
        <f t="shared" si="41"/>
        <v>10.240000000000002</v>
      </c>
      <c r="E569" s="5">
        <f t="shared" si="42"/>
        <v>35.811003373184001</v>
      </c>
      <c r="F569" s="5">
        <f t="shared" si="43"/>
        <v>0.20575768933279465</v>
      </c>
      <c r="G569" s="5">
        <f t="shared" si="44"/>
        <v>882.08999999999992</v>
      </c>
    </row>
    <row r="570" spans="1:7" x14ac:dyDescent="0.25">
      <c r="A570" s="4">
        <v>28.7</v>
      </c>
      <c r="B570" s="4">
        <v>3.5</v>
      </c>
      <c r="C570" s="5">
        <f t="shared" si="40"/>
        <v>100.45</v>
      </c>
      <c r="D570" s="5">
        <f t="shared" si="41"/>
        <v>12.25</v>
      </c>
      <c r="E570" s="5">
        <f t="shared" si="42"/>
        <v>34.450383069149304</v>
      </c>
      <c r="F570" s="5">
        <f t="shared" si="43"/>
        <v>0.20036177941286776</v>
      </c>
      <c r="G570" s="5">
        <f t="shared" si="44"/>
        <v>823.68999999999994</v>
      </c>
    </row>
    <row r="571" spans="1:7" x14ac:dyDescent="0.25">
      <c r="A571" s="4">
        <v>31.9</v>
      </c>
      <c r="B571" s="4">
        <v>2.2999999999999998</v>
      </c>
      <c r="C571" s="5">
        <f t="shared" si="40"/>
        <v>73.36999999999999</v>
      </c>
      <c r="D571" s="5">
        <f t="shared" si="41"/>
        <v>5.2899999999999991</v>
      </c>
      <c r="E571" s="5">
        <f t="shared" si="42"/>
        <v>39.892864285288091</v>
      </c>
      <c r="F571" s="5">
        <f t="shared" si="43"/>
        <v>0.25056000894320041</v>
      </c>
      <c r="G571" s="5">
        <f t="shared" si="44"/>
        <v>1017.6099999999999</v>
      </c>
    </row>
    <row r="572" spans="1:7" x14ac:dyDescent="0.25">
      <c r="A572" s="4">
        <v>31.6</v>
      </c>
      <c r="B572" s="4">
        <v>3.7</v>
      </c>
      <c r="C572" s="5">
        <f t="shared" si="40"/>
        <v>116.92000000000002</v>
      </c>
      <c r="D572" s="5">
        <f t="shared" si="41"/>
        <v>13.690000000000001</v>
      </c>
      <c r="E572" s="5">
        <f t="shared" si="42"/>
        <v>33.543302866459513</v>
      </c>
      <c r="F572" s="5">
        <f t="shared" si="43"/>
        <v>6.1496926153782001E-2</v>
      </c>
      <c r="G572" s="5">
        <f t="shared" si="44"/>
        <v>998.56000000000006</v>
      </c>
    </row>
    <row r="573" spans="1:7" x14ac:dyDescent="0.25">
      <c r="A573" s="4">
        <v>30.7</v>
      </c>
      <c r="B573" s="4">
        <v>3.2</v>
      </c>
      <c r="C573" s="5">
        <f t="shared" si="40"/>
        <v>98.240000000000009</v>
      </c>
      <c r="D573" s="5">
        <f t="shared" si="41"/>
        <v>10.240000000000002</v>
      </c>
      <c r="E573" s="5">
        <f t="shared" si="42"/>
        <v>35.811003373184001</v>
      </c>
      <c r="F573" s="5">
        <f t="shared" si="43"/>
        <v>0.16648219456625413</v>
      </c>
      <c r="G573" s="5">
        <f t="shared" si="44"/>
        <v>942.49</v>
      </c>
    </row>
    <row r="574" spans="1:7" x14ac:dyDescent="0.25">
      <c r="A574" s="4">
        <v>33.200000000000003</v>
      </c>
      <c r="B574" s="4">
        <v>3</v>
      </c>
      <c r="C574" s="5">
        <f t="shared" si="40"/>
        <v>99.600000000000009</v>
      </c>
      <c r="D574" s="5">
        <f t="shared" si="41"/>
        <v>9</v>
      </c>
      <c r="E574" s="5">
        <f t="shared" si="42"/>
        <v>36.718083575873798</v>
      </c>
      <c r="F574" s="5">
        <f t="shared" si="43"/>
        <v>0.10596637276728299</v>
      </c>
      <c r="G574" s="5">
        <f t="shared" si="44"/>
        <v>1102.2400000000002</v>
      </c>
    </row>
    <row r="575" spans="1:7" x14ac:dyDescent="0.25">
      <c r="A575" s="4">
        <v>26.1066</v>
      </c>
      <c r="B575" s="4">
        <v>3.6</v>
      </c>
      <c r="C575" s="5">
        <f t="shared" si="40"/>
        <v>93.983760000000004</v>
      </c>
      <c r="D575" s="5">
        <f t="shared" si="41"/>
        <v>12.96</v>
      </c>
      <c r="E575" s="5">
        <f t="shared" si="42"/>
        <v>33.996842967804412</v>
      </c>
      <c r="F575" s="5">
        <f t="shared" si="43"/>
        <v>0.30223173327068292</v>
      </c>
      <c r="G575" s="5">
        <f t="shared" si="44"/>
        <v>681.55456356000002</v>
      </c>
    </row>
    <row r="576" spans="1:7" x14ac:dyDescent="0.25">
      <c r="A576" s="4">
        <v>24.6</v>
      </c>
      <c r="B576" s="4">
        <v>4.2</v>
      </c>
      <c r="C576" s="5">
        <f t="shared" si="40"/>
        <v>103.32000000000001</v>
      </c>
      <c r="D576" s="5">
        <f t="shared" si="41"/>
        <v>17.64</v>
      </c>
      <c r="E576" s="5">
        <f t="shared" si="42"/>
        <v>31.275602359735014</v>
      </c>
      <c r="F576" s="5">
        <f t="shared" si="43"/>
        <v>0.27136594958272409</v>
      </c>
      <c r="G576" s="5">
        <f t="shared" si="44"/>
        <v>605.16000000000008</v>
      </c>
    </row>
    <row r="577" spans="1:7" x14ac:dyDescent="0.25">
      <c r="A577" s="4">
        <v>26.6</v>
      </c>
      <c r="B577" s="4">
        <v>4.4000000000000004</v>
      </c>
      <c r="C577" s="5">
        <f t="shared" si="40"/>
        <v>117.04000000000002</v>
      </c>
      <c r="D577" s="5">
        <f t="shared" si="41"/>
        <v>19.360000000000003</v>
      </c>
      <c r="E577" s="5">
        <f t="shared" si="42"/>
        <v>30.368522157045216</v>
      </c>
      <c r="F577" s="5">
        <f t="shared" si="43"/>
        <v>0.14167376530245168</v>
      </c>
      <c r="G577" s="5">
        <f t="shared" si="44"/>
        <v>707.56000000000006</v>
      </c>
    </row>
    <row r="578" spans="1:7" x14ac:dyDescent="0.25">
      <c r="A578" s="4">
        <v>33</v>
      </c>
      <c r="B578" s="4">
        <v>3</v>
      </c>
      <c r="C578" s="5">
        <f t="shared" si="40"/>
        <v>99</v>
      </c>
      <c r="D578" s="5">
        <f t="shared" si="41"/>
        <v>9</v>
      </c>
      <c r="E578" s="5">
        <f t="shared" si="42"/>
        <v>36.718083575873798</v>
      </c>
      <c r="F578" s="5">
        <f t="shared" si="43"/>
        <v>0.11266919926890298</v>
      </c>
      <c r="G578" s="5">
        <f t="shared" si="44"/>
        <v>1089</v>
      </c>
    </row>
    <row r="579" spans="1:7" x14ac:dyDescent="0.25">
      <c r="A579" s="4">
        <v>33.6</v>
      </c>
      <c r="B579" s="4">
        <v>3</v>
      </c>
      <c r="C579" s="5">
        <f t="shared" ref="C579:C642" si="45">A579*B579</f>
        <v>100.80000000000001</v>
      </c>
      <c r="D579" s="5">
        <f t="shared" ref="D579:D642" si="46">B579^2</f>
        <v>9</v>
      </c>
      <c r="E579" s="5">
        <f t="shared" ref="E579:E642" si="47">$J$13+($J$12*B579)</f>
        <v>36.718083575873798</v>
      </c>
      <c r="F579" s="5">
        <f t="shared" ref="F579:F642" si="48">ABS(A579-E579)/A579</f>
        <v>9.2800106424815385E-2</v>
      </c>
      <c r="G579" s="5">
        <f t="shared" ref="G579:G642" si="49">A579^2</f>
        <v>1128.96</v>
      </c>
    </row>
    <row r="580" spans="1:7" x14ac:dyDescent="0.25">
      <c r="A580" s="4">
        <v>29.6</v>
      </c>
      <c r="B580" s="4">
        <v>3</v>
      </c>
      <c r="C580" s="5">
        <f t="shared" si="45"/>
        <v>88.800000000000011</v>
      </c>
      <c r="D580" s="5">
        <f t="shared" si="46"/>
        <v>9</v>
      </c>
      <c r="E580" s="5">
        <f t="shared" si="47"/>
        <v>36.718083575873798</v>
      </c>
      <c r="F580" s="5">
        <f t="shared" si="48"/>
        <v>0.24047579648222286</v>
      </c>
      <c r="G580" s="5">
        <f t="shared" si="49"/>
        <v>876.16000000000008</v>
      </c>
    </row>
    <row r="581" spans="1:7" x14ac:dyDescent="0.25">
      <c r="A581" s="4">
        <v>36.558999999999997</v>
      </c>
      <c r="B581" s="4">
        <v>3</v>
      </c>
      <c r="C581" s="5">
        <f t="shared" si="45"/>
        <v>109.67699999999999</v>
      </c>
      <c r="D581" s="5">
        <f t="shared" si="46"/>
        <v>9</v>
      </c>
      <c r="E581" s="5">
        <f t="shared" si="47"/>
        <v>36.718083575873798</v>
      </c>
      <c r="F581" s="5">
        <f t="shared" si="48"/>
        <v>4.3514203308022909E-3</v>
      </c>
      <c r="G581" s="5">
        <f t="shared" si="49"/>
        <v>1336.5604809999998</v>
      </c>
    </row>
    <row r="582" spans="1:7" x14ac:dyDescent="0.25">
      <c r="A582" s="4">
        <v>26.794599999999999</v>
      </c>
      <c r="B582" s="4">
        <v>4.8</v>
      </c>
      <c r="C582" s="5">
        <f t="shared" si="45"/>
        <v>128.61408</v>
      </c>
      <c r="D582" s="5">
        <f t="shared" si="46"/>
        <v>23.04</v>
      </c>
      <c r="E582" s="5">
        <f t="shared" si="47"/>
        <v>28.554361751665624</v>
      </c>
      <c r="F582" s="5">
        <f t="shared" si="48"/>
        <v>6.5675985148710009E-2</v>
      </c>
      <c r="G582" s="5">
        <f t="shared" si="49"/>
        <v>717.95058915999994</v>
      </c>
    </row>
    <row r="583" spans="1:7" x14ac:dyDescent="0.25">
      <c r="A583" s="4">
        <v>23.152100000000001</v>
      </c>
      <c r="B583" s="4">
        <v>4.4000000000000004</v>
      </c>
      <c r="C583" s="5">
        <f t="shared" si="45"/>
        <v>101.86924</v>
      </c>
      <c r="D583" s="5">
        <f t="shared" si="46"/>
        <v>19.360000000000003</v>
      </c>
      <c r="E583" s="5">
        <f t="shared" si="47"/>
        <v>30.368522157045216</v>
      </c>
      <c r="F583" s="5">
        <f t="shared" si="48"/>
        <v>0.31169622440492289</v>
      </c>
      <c r="G583" s="5">
        <f t="shared" si="49"/>
        <v>536.01973441000007</v>
      </c>
    </row>
    <row r="584" spans="1:7" x14ac:dyDescent="0.25">
      <c r="A584" s="4">
        <v>29.5</v>
      </c>
      <c r="B584" s="4">
        <v>3</v>
      </c>
      <c r="C584" s="5">
        <f t="shared" si="45"/>
        <v>88.5</v>
      </c>
      <c r="D584" s="5">
        <f t="shared" si="46"/>
        <v>9</v>
      </c>
      <c r="E584" s="5">
        <f t="shared" si="47"/>
        <v>36.718083575873798</v>
      </c>
      <c r="F584" s="5">
        <f t="shared" si="48"/>
        <v>0.24468079918216265</v>
      </c>
      <c r="G584" s="5">
        <f t="shared" si="49"/>
        <v>870.25</v>
      </c>
    </row>
    <row r="585" spans="1:7" x14ac:dyDescent="0.25">
      <c r="A585" s="4">
        <v>24.9</v>
      </c>
      <c r="B585" s="4">
        <v>4.4000000000000004</v>
      </c>
      <c r="C585" s="5">
        <f t="shared" si="45"/>
        <v>109.56</v>
      </c>
      <c r="D585" s="5">
        <f t="shared" si="46"/>
        <v>19.360000000000003</v>
      </c>
      <c r="E585" s="5">
        <f t="shared" si="47"/>
        <v>30.368522157045216</v>
      </c>
      <c r="F585" s="5">
        <f t="shared" si="48"/>
        <v>0.21961936373675575</v>
      </c>
      <c r="G585" s="5">
        <f t="shared" si="49"/>
        <v>620.00999999999988</v>
      </c>
    </row>
    <row r="586" spans="1:7" x14ac:dyDescent="0.25">
      <c r="A586" s="4">
        <v>23.152100000000001</v>
      </c>
      <c r="B586" s="4">
        <v>4.4000000000000004</v>
      </c>
      <c r="C586" s="5">
        <f t="shared" si="45"/>
        <v>101.86924</v>
      </c>
      <c r="D586" s="5">
        <f t="shared" si="46"/>
        <v>19.360000000000003</v>
      </c>
      <c r="E586" s="5">
        <f t="shared" si="47"/>
        <v>30.368522157045216</v>
      </c>
      <c r="F586" s="5">
        <f t="shared" si="48"/>
        <v>0.31169622440492289</v>
      </c>
      <c r="G586" s="5">
        <f t="shared" si="49"/>
        <v>536.01973441000007</v>
      </c>
    </row>
    <row r="587" spans="1:7" x14ac:dyDescent="0.25">
      <c r="A587" s="4">
        <v>30.9</v>
      </c>
      <c r="B587" s="4">
        <v>3.6</v>
      </c>
      <c r="C587" s="5">
        <f t="shared" si="45"/>
        <v>111.24</v>
      </c>
      <c r="D587" s="5">
        <f t="shared" si="46"/>
        <v>12.96</v>
      </c>
      <c r="E587" s="5">
        <f t="shared" si="47"/>
        <v>33.996842967804412</v>
      </c>
      <c r="F587" s="5">
        <f t="shared" si="48"/>
        <v>0.10022145526875124</v>
      </c>
      <c r="G587" s="5">
        <f t="shared" si="49"/>
        <v>954.81</v>
      </c>
    </row>
    <row r="588" spans="1:7" x14ac:dyDescent="0.25">
      <c r="A588" s="4">
        <v>27.4</v>
      </c>
      <c r="B588" s="4">
        <v>6.2</v>
      </c>
      <c r="C588" s="5">
        <f t="shared" si="45"/>
        <v>169.88</v>
      </c>
      <c r="D588" s="5">
        <f t="shared" si="46"/>
        <v>38.440000000000005</v>
      </c>
      <c r="E588" s="5">
        <f t="shared" si="47"/>
        <v>22.204800332837038</v>
      </c>
      <c r="F588" s="5">
        <f t="shared" si="48"/>
        <v>0.18960582726872119</v>
      </c>
      <c r="G588" s="5">
        <f t="shared" si="49"/>
        <v>750.75999999999988</v>
      </c>
    </row>
    <row r="589" spans="1:7" x14ac:dyDescent="0.25">
      <c r="A589" s="4">
        <v>30.299299999999999</v>
      </c>
      <c r="B589" s="4">
        <v>2.8</v>
      </c>
      <c r="C589" s="5">
        <f t="shared" si="45"/>
        <v>84.838039999999992</v>
      </c>
      <c r="D589" s="5">
        <f t="shared" si="46"/>
        <v>7.839999999999999</v>
      </c>
      <c r="E589" s="5">
        <f t="shared" si="47"/>
        <v>37.625163778563596</v>
      </c>
      <c r="F589" s="5">
        <f t="shared" si="48"/>
        <v>0.24178326821291574</v>
      </c>
      <c r="G589" s="5">
        <f t="shared" si="49"/>
        <v>918.04758048999997</v>
      </c>
    </row>
    <row r="590" spans="1:7" x14ac:dyDescent="0.25">
      <c r="A590" s="4">
        <v>31.3</v>
      </c>
      <c r="B590" s="4">
        <v>3</v>
      </c>
      <c r="C590" s="5">
        <f t="shared" si="45"/>
        <v>93.9</v>
      </c>
      <c r="D590" s="5">
        <f t="shared" si="46"/>
        <v>9</v>
      </c>
      <c r="E590" s="5">
        <f t="shared" si="47"/>
        <v>36.718083575873798</v>
      </c>
      <c r="F590" s="5">
        <f t="shared" si="48"/>
        <v>0.1731017116892587</v>
      </c>
      <c r="G590" s="5">
        <f t="shared" si="49"/>
        <v>979.69</v>
      </c>
    </row>
    <row r="591" spans="1:7" x14ac:dyDescent="0.25">
      <c r="A591" s="4">
        <v>40.299999999999997</v>
      </c>
      <c r="B591" s="4">
        <v>2.4</v>
      </c>
      <c r="C591" s="5">
        <f t="shared" si="45"/>
        <v>96.719999999999985</v>
      </c>
      <c r="D591" s="5">
        <f t="shared" si="46"/>
        <v>5.76</v>
      </c>
      <c r="E591" s="5">
        <f t="shared" si="47"/>
        <v>39.439324183943192</v>
      </c>
      <c r="F591" s="5">
        <f t="shared" si="48"/>
        <v>2.1356720001409552E-2</v>
      </c>
      <c r="G591" s="5">
        <f t="shared" si="49"/>
        <v>1624.0899999999997</v>
      </c>
    </row>
    <row r="592" spans="1:7" x14ac:dyDescent="0.25">
      <c r="A592" s="4">
        <v>33.1</v>
      </c>
      <c r="B592" s="4">
        <v>3</v>
      </c>
      <c r="C592" s="5">
        <f t="shared" si="45"/>
        <v>99.300000000000011</v>
      </c>
      <c r="D592" s="5">
        <f t="shared" si="46"/>
        <v>9</v>
      </c>
      <c r="E592" s="5">
        <f t="shared" si="47"/>
        <v>36.718083575873798</v>
      </c>
      <c r="F592" s="5">
        <f t="shared" si="48"/>
        <v>0.10930766090253163</v>
      </c>
      <c r="G592" s="5">
        <f t="shared" si="49"/>
        <v>1095.6100000000001</v>
      </c>
    </row>
    <row r="593" spans="1:7" x14ac:dyDescent="0.25">
      <c r="A593" s="4">
        <v>29</v>
      </c>
      <c r="B593" s="4">
        <v>5.3</v>
      </c>
      <c r="C593" s="5">
        <f t="shared" si="45"/>
        <v>153.69999999999999</v>
      </c>
      <c r="D593" s="5">
        <f t="shared" si="46"/>
        <v>28.09</v>
      </c>
      <c r="E593" s="5">
        <f t="shared" si="47"/>
        <v>26.286661244941129</v>
      </c>
      <c r="F593" s="5">
        <f t="shared" si="48"/>
        <v>9.3563405346857614E-2</v>
      </c>
      <c r="G593" s="5">
        <f t="shared" si="49"/>
        <v>841</v>
      </c>
    </row>
    <row r="594" spans="1:7" x14ac:dyDescent="0.25">
      <c r="A594" s="4">
        <v>30.299900000000001</v>
      </c>
      <c r="B594" s="4">
        <v>6</v>
      </c>
      <c r="C594" s="5">
        <f t="shared" si="45"/>
        <v>181.79939999999999</v>
      </c>
      <c r="D594" s="5">
        <f t="shared" si="46"/>
        <v>36</v>
      </c>
      <c r="E594" s="5">
        <f t="shared" si="47"/>
        <v>23.111880535526836</v>
      </c>
      <c r="F594" s="5">
        <f t="shared" si="48"/>
        <v>0.23722914809861301</v>
      </c>
      <c r="G594" s="5">
        <f t="shared" si="49"/>
        <v>918.08394001000011</v>
      </c>
    </row>
    <row r="595" spans="1:7" x14ac:dyDescent="0.25">
      <c r="A595" s="4">
        <v>31.6</v>
      </c>
      <c r="B595" s="4">
        <v>3.6</v>
      </c>
      <c r="C595" s="5">
        <f t="shared" si="45"/>
        <v>113.76</v>
      </c>
      <c r="D595" s="5">
        <f t="shared" si="46"/>
        <v>12.96</v>
      </c>
      <c r="E595" s="5">
        <f t="shared" si="47"/>
        <v>33.996842967804412</v>
      </c>
      <c r="F595" s="5">
        <f t="shared" si="48"/>
        <v>7.584946100646868E-2</v>
      </c>
      <c r="G595" s="5">
        <f t="shared" si="49"/>
        <v>998.56000000000006</v>
      </c>
    </row>
    <row r="596" spans="1:7" x14ac:dyDescent="0.25">
      <c r="A596" s="4">
        <v>31.9</v>
      </c>
      <c r="B596" s="4">
        <v>3.5</v>
      </c>
      <c r="C596" s="5">
        <f t="shared" si="45"/>
        <v>111.64999999999999</v>
      </c>
      <c r="D596" s="5">
        <f t="shared" si="46"/>
        <v>12.25</v>
      </c>
      <c r="E596" s="5">
        <f t="shared" si="47"/>
        <v>34.450383069149304</v>
      </c>
      <c r="F596" s="5">
        <f t="shared" si="48"/>
        <v>7.9949312512517398E-2</v>
      </c>
      <c r="G596" s="5">
        <f t="shared" si="49"/>
        <v>1017.6099999999999</v>
      </c>
    </row>
    <row r="597" spans="1:7" x14ac:dyDescent="0.25">
      <c r="A597" s="4">
        <v>28.5</v>
      </c>
      <c r="B597" s="4">
        <v>3.7</v>
      </c>
      <c r="C597" s="5">
        <f t="shared" si="45"/>
        <v>105.45</v>
      </c>
      <c r="D597" s="5">
        <f t="shared" si="46"/>
        <v>13.690000000000001</v>
      </c>
      <c r="E597" s="5">
        <f t="shared" si="47"/>
        <v>33.543302866459513</v>
      </c>
      <c r="F597" s="5">
        <f t="shared" si="48"/>
        <v>0.17695799531436887</v>
      </c>
      <c r="G597" s="5">
        <f t="shared" si="49"/>
        <v>812.25</v>
      </c>
    </row>
    <row r="598" spans="1:7" x14ac:dyDescent="0.25">
      <c r="A598" s="4">
        <v>28.4</v>
      </c>
      <c r="B598" s="4">
        <v>4</v>
      </c>
      <c r="C598" s="5">
        <f t="shared" si="45"/>
        <v>113.6</v>
      </c>
      <c r="D598" s="5">
        <f t="shared" si="46"/>
        <v>16</v>
      </c>
      <c r="E598" s="5">
        <f t="shared" si="47"/>
        <v>32.182682562424816</v>
      </c>
      <c r="F598" s="5">
        <f t="shared" si="48"/>
        <v>0.13319304797270484</v>
      </c>
      <c r="G598" s="5">
        <f t="shared" si="49"/>
        <v>806.56</v>
      </c>
    </row>
    <row r="599" spans="1:7" x14ac:dyDescent="0.25">
      <c r="A599" s="4">
        <v>31.4</v>
      </c>
      <c r="B599" s="4">
        <v>3.5</v>
      </c>
      <c r="C599" s="5">
        <f t="shared" si="45"/>
        <v>109.89999999999999</v>
      </c>
      <c r="D599" s="5">
        <f t="shared" si="46"/>
        <v>12.25</v>
      </c>
      <c r="E599" s="5">
        <f t="shared" si="47"/>
        <v>34.450383069149304</v>
      </c>
      <c r="F599" s="5">
        <f t="shared" si="48"/>
        <v>9.7145957616219913E-2</v>
      </c>
      <c r="G599" s="5">
        <f t="shared" si="49"/>
        <v>985.95999999999992</v>
      </c>
    </row>
    <row r="600" spans="1:7" x14ac:dyDescent="0.25">
      <c r="A600" s="4">
        <v>36.030700000000003</v>
      </c>
      <c r="B600" s="4">
        <v>2.5</v>
      </c>
      <c r="C600" s="5">
        <f t="shared" si="45"/>
        <v>90.076750000000004</v>
      </c>
      <c r="D600" s="5">
        <f t="shared" si="46"/>
        <v>6.25</v>
      </c>
      <c r="E600" s="5">
        <f t="shared" si="47"/>
        <v>38.985784082598293</v>
      </c>
      <c r="F600" s="5">
        <f t="shared" si="48"/>
        <v>8.2015727770992239E-2</v>
      </c>
      <c r="G600" s="5">
        <f t="shared" si="49"/>
        <v>1298.2113424900003</v>
      </c>
    </row>
    <row r="601" spans="1:7" x14ac:dyDescent="0.25">
      <c r="A601" s="4">
        <v>31.3917</v>
      </c>
      <c r="B601" s="4">
        <v>3</v>
      </c>
      <c r="C601" s="5">
        <f t="shared" si="45"/>
        <v>94.1751</v>
      </c>
      <c r="D601" s="5">
        <f t="shared" si="46"/>
        <v>9</v>
      </c>
      <c r="E601" s="5">
        <f t="shared" si="47"/>
        <v>36.718083575873798</v>
      </c>
      <c r="F601" s="5">
        <f t="shared" si="48"/>
        <v>0.16967490055886741</v>
      </c>
      <c r="G601" s="5">
        <f t="shared" si="49"/>
        <v>985.43882888999997</v>
      </c>
    </row>
    <row r="602" spans="1:7" x14ac:dyDescent="0.25">
      <c r="A602" s="4">
        <v>37.9</v>
      </c>
      <c r="B602" s="4">
        <v>2.5</v>
      </c>
      <c r="C602" s="5">
        <f t="shared" si="45"/>
        <v>94.75</v>
      </c>
      <c r="D602" s="5">
        <f t="shared" si="46"/>
        <v>6.25</v>
      </c>
      <c r="E602" s="5">
        <f t="shared" si="47"/>
        <v>38.985784082598293</v>
      </c>
      <c r="F602" s="5">
        <f t="shared" si="48"/>
        <v>2.8648656532936537E-2</v>
      </c>
      <c r="G602" s="5">
        <f t="shared" si="49"/>
        <v>1436.4099999999999</v>
      </c>
    </row>
    <row r="603" spans="1:7" x14ac:dyDescent="0.25">
      <c r="A603" s="4">
        <v>23.898299999999999</v>
      </c>
      <c r="B603" s="4">
        <v>5.4</v>
      </c>
      <c r="C603" s="5">
        <f t="shared" si="45"/>
        <v>129.05082000000002</v>
      </c>
      <c r="D603" s="5">
        <f t="shared" si="46"/>
        <v>29.160000000000004</v>
      </c>
      <c r="E603" s="5">
        <f t="shared" si="47"/>
        <v>25.83312114359623</v>
      </c>
      <c r="F603" s="5">
        <f t="shared" si="48"/>
        <v>8.0960618269761087E-2</v>
      </c>
      <c r="G603" s="5">
        <f t="shared" si="49"/>
        <v>571.1287428899999</v>
      </c>
    </row>
    <row r="604" spans="1:7" x14ac:dyDescent="0.25">
      <c r="A604" s="4">
        <v>25.753499999999999</v>
      </c>
      <c r="B604" s="4">
        <v>4</v>
      </c>
      <c r="C604" s="5">
        <f t="shared" si="45"/>
        <v>103.014</v>
      </c>
      <c r="D604" s="5">
        <f t="shared" si="46"/>
        <v>16</v>
      </c>
      <c r="E604" s="5">
        <f t="shared" si="47"/>
        <v>32.182682562424816</v>
      </c>
      <c r="F604" s="5">
        <f t="shared" si="48"/>
        <v>0.24964306064903088</v>
      </c>
      <c r="G604" s="5">
        <f t="shared" si="49"/>
        <v>663.24276224999994</v>
      </c>
    </row>
    <row r="605" spans="1:7" x14ac:dyDescent="0.25">
      <c r="A605" s="4">
        <v>26.662199999999999</v>
      </c>
      <c r="B605" s="4">
        <v>4.5999999999999996</v>
      </c>
      <c r="C605" s="5">
        <f t="shared" si="45"/>
        <v>122.64611999999998</v>
      </c>
      <c r="D605" s="5">
        <f t="shared" si="46"/>
        <v>21.159999999999997</v>
      </c>
      <c r="E605" s="5">
        <f t="shared" si="47"/>
        <v>29.461441954355422</v>
      </c>
      <c r="F605" s="5">
        <f t="shared" si="48"/>
        <v>0.10498915897245627</v>
      </c>
      <c r="G605" s="5">
        <f t="shared" si="49"/>
        <v>710.87290883999992</v>
      </c>
    </row>
    <row r="606" spans="1:7" x14ac:dyDescent="0.25">
      <c r="A606" s="4">
        <v>30.380500000000001</v>
      </c>
      <c r="B606" s="4">
        <v>3.5</v>
      </c>
      <c r="C606" s="5">
        <f t="shared" si="45"/>
        <v>106.33175</v>
      </c>
      <c r="D606" s="5">
        <f t="shared" si="46"/>
        <v>12.25</v>
      </c>
      <c r="E606" s="5">
        <f t="shared" si="47"/>
        <v>34.450383069149304</v>
      </c>
      <c r="F606" s="5">
        <f t="shared" si="48"/>
        <v>0.13396366317701494</v>
      </c>
      <c r="G606" s="5">
        <f t="shared" si="49"/>
        <v>922.97478025000009</v>
      </c>
    </row>
    <row r="607" spans="1:7" x14ac:dyDescent="0.25">
      <c r="A607" s="4">
        <v>30.2</v>
      </c>
      <c r="B607" s="4">
        <v>3.5</v>
      </c>
      <c r="C607" s="5">
        <f t="shared" si="45"/>
        <v>105.7</v>
      </c>
      <c r="D607" s="5">
        <f t="shared" si="46"/>
        <v>12.25</v>
      </c>
      <c r="E607" s="5">
        <f t="shared" si="47"/>
        <v>34.450383069149304</v>
      </c>
      <c r="F607" s="5">
        <f t="shared" si="48"/>
        <v>0.14074116123010941</v>
      </c>
      <c r="G607" s="5">
        <f t="shared" si="49"/>
        <v>912.04</v>
      </c>
    </row>
    <row r="608" spans="1:7" x14ac:dyDescent="0.25">
      <c r="A608" s="4">
        <v>31.6</v>
      </c>
      <c r="B608" s="4">
        <v>3.6</v>
      </c>
      <c r="C608" s="5">
        <f t="shared" si="45"/>
        <v>113.76</v>
      </c>
      <c r="D608" s="5">
        <f t="shared" si="46"/>
        <v>12.96</v>
      </c>
      <c r="E608" s="5">
        <f t="shared" si="47"/>
        <v>33.996842967804412</v>
      </c>
      <c r="F608" s="5">
        <f t="shared" si="48"/>
        <v>7.584946100646868E-2</v>
      </c>
      <c r="G608" s="5">
        <f t="shared" si="49"/>
        <v>998.56000000000006</v>
      </c>
    </row>
    <row r="609" spans="1:7" x14ac:dyDescent="0.25">
      <c r="A609" s="4">
        <v>29</v>
      </c>
      <c r="B609" s="4">
        <v>5.3</v>
      </c>
      <c r="C609" s="5">
        <f t="shared" si="45"/>
        <v>153.69999999999999</v>
      </c>
      <c r="D609" s="5">
        <f t="shared" si="46"/>
        <v>28.09</v>
      </c>
      <c r="E609" s="5">
        <f t="shared" si="47"/>
        <v>26.286661244941129</v>
      </c>
      <c r="F609" s="5">
        <f t="shared" si="48"/>
        <v>9.3563405346857614E-2</v>
      </c>
      <c r="G609" s="5">
        <f t="shared" si="49"/>
        <v>841</v>
      </c>
    </row>
    <row r="610" spans="1:7" x14ac:dyDescent="0.25">
      <c r="A610" s="4">
        <v>30.299900000000001</v>
      </c>
      <c r="B610" s="4">
        <v>6</v>
      </c>
      <c r="C610" s="5">
        <f t="shared" si="45"/>
        <v>181.79939999999999</v>
      </c>
      <c r="D610" s="5">
        <f t="shared" si="46"/>
        <v>36</v>
      </c>
      <c r="E610" s="5">
        <f t="shared" si="47"/>
        <v>23.111880535526836</v>
      </c>
      <c r="F610" s="5">
        <f t="shared" si="48"/>
        <v>0.23722914809861301</v>
      </c>
      <c r="G610" s="5">
        <f t="shared" si="49"/>
        <v>918.08394001000011</v>
      </c>
    </row>
    <row r="611" spans="1:7" x14ac:dyDescent="0.25">
      <c r="A611" s="4">
        <v>27.4</v>
      </c>
      <c r="B611" s="4">
        <v>6.2</v>
      </c>
      <c r="C611" s="5">
        <f t="shared" si="45"/>
        <v>169.88</v>
      </c>
      <c r="D611" s="5">
        <f t="shared" si="46"/>
        <v>38.440000000000005</v>
      </c>
      <c r="E611" s="5">
        <f t="shared" si="47"/>
        <v>22.204800332837038</v>
      </c>
      <c r="F611" s="5">
        <f t="shared" si="48"/>
        <v>0.18960582726872119</v>
      </c>
      <c r="G611" s="5">
        <f t="shared" si="49"/>
        <v>750.75999999999988</v>
      </c>
    </row>
    <row r="612" spans="1:7" x14ac:dyDescent="0.25">
      <c r="A612" s="4">
        <v>40.299999999999997</v>
      </c>
      <c r="B612" s="4">
        <v>2.4</v>
      </c>
      <c r="C612" s="5">
        <f t="shared" si="45"/>
        <v>96.719999999999985</v>
      </c>
      <c r="D612" s="5">
        <f t="shared" si="46"/>
        <v>5.76</v>
      </c>
      <c r="E612" s="5">
        <f t="shared" si="47"/>
        <v>39.439324183943192</v>
      </c>
      <c r="F612" s="5">
        <f t="shared" si="48"/>
        <v>2.1356720001409552E-2</v>
      </c>
      <c r="G612" s="5">
        <f t="shared" si="49"/>
        <v>1624.0899999999997</v>
      </c>
    </row>
    <row r="613" spans="1:7" x14ac:dyDescent="0.25">
      <c r="A613" s="4">
        <v>33.1</v>
      </c>
      <c r="B613" s="4">
        <v>3</v>
      </c>
      <c r="C613" s="5">
        <f t="shared" si="45"/>
        <v>99.300000000000011</v>
      </c>
      <c r="D613" s="5">
        <f t="shared" si="46"/>
        <v>9</v>
      </c>
      <c r="E613" s="5">
        <f t="shared" si="47"/>
        <v>36.718083575873798</v>
      </c>
      <c r="F613" s="5">
        <f t="shared" si="48"/>
        <v>0.10930766090253163</v>
      </c>
      <c r="G613" s="5">
        <f t="shared" si="49"/>
        <v>1095.6100000000001</v>
      </c>
    </row>
    <row r="614" spans="1:7" x14ac:dyDescent="0.25">
      <c r="A614" s="4">
        <v>34.6</v>
      </c>
      <c r="B614" s="4">
        <v>3.5</v>
      </c>
      <c r="C614" s="5">
        <f t="shared" si="45"/>
        <v>121.10000000000001</v>
      </c>
      <c r="D614" s="5">
        <f t="shared" si="46"/>
        <v>12.25</v>
      </c>
      <c r="E614" s="5">
        <f t="shared" si="47"/>
        <v>34.450383069149304</v>
      </c>
      <c r="F614" s="5">
        <f t="shared" si="48"/>
        <v>4.3241887529103414E-3</v>
      </c>
      <c r="G614" s="5">
        <f t="shared" si="49"/>
        <v>1197.1600000000001</v>
      </c>
    </row>
    <row r="615" spans="1:7" x14ac:dyDescent="0.25">
      <c r="A615" s="4">
        <v>37.709800000000001</v>
      </c>
      <c r="B615" s="4">
        <v>2.4</v>
      </c>
      <c r="C615" s="5">
        <f t="shared" si="45"/>
        <v>90.503519999999995</v>
      </c>
      <c r="D615" s="5">
        <f t="shared" si="46"/>
        <v>5.76</v>
      </c>
      <c r="E615" s="5">
        <f t="shared" si="47"/>
        <v>39.439324183943192</v>
      </c>
      <c r="F615" s="5">
        <f t="shared" si="48"/>
        <v>4.5864050828781665E-2</v>
      </c>
      <c r="G615" s="5">
        <f t="shared" si="49"/>
        <v>1422.02901604</v>
      </c>
    </row>
    <row r="616" spans="1:7" x14ac:dyDescent="0.25">
      <c r="A616" s="4">
        <v>31.3</v>
      </c>
      <c r="B616" s="4">
        <v>2.4</v>
      </c>
      <c r="C616" s="5">
        <f t="shared" si="45"/>
        <v>75.12</v>
      </c>
      <c r="D616" s="5">
        <f t="shared" si="46"/>
        <v>5.76</v>
      </c>
      <c r="E616" s="5">
        <f t="shared" si="47"/>
        <v>39.439324183943192</v>
      </c>
      <c r="F616" s="5">
        <f t="shared" si="48"/>
        <v>0.26004230619626811</v>
      </c>
      <c r="G616" s="5">
        <f t="shared" si="49"/>
        <v>979.69</v>
      </c>
    </row>
    <row r="617" spans="1:7" x14ac:dyDescent="0.25">
      <c r="A617" s="4">
        <v>33.5</v>
      </c>
      <c r="B617" s="4">
        <v>2.4</v>
      </c>
      <c r="C617" s="5">
        <f t="shared" si="45"/>
        <v>80.399999999999991</v>
      </c>
      <c r="D617" s="5">
        <f t="shared" si="46"/>
        <v>5.76</v>
      </c>
      <c r="E617" s="5">
        <f t="shared" si="47"/>
        <v>39.439324183943192</v>
      </c>
      <c r="F617" s="5">
        <f t="shared" si="48"/>
        <v>0.17729325922218483</v>
      </c>
      <c r="G617" s="5">
        <f t="shared" si="49"/>
        <v>1122.25</v>
      </c>
    </row>
    <row r="618" spans="1:7" x14ac:dyDescent="0.25">
      <c r="A618" s="4">
        <v>30.5</v>
      </c>
      <c r="B618" s="4">
        <v>3.5</v>
      </c>
      <c r="C618" s="5">
        <f t="shared" si="45"/>
        <v>106.75</v>
      </c>
      <c r="D618" s="5">
        <f t="shared" si="46"/>
        <v>12.25</v>
      </c>
      <c r="E618" s="5">
        <f t="shared" si="47"/>
        <v>34.450383069149304</v>
      </c>
      <c r="F618" s="5">
        <f t="shared" si="48"/>
        <v>0.12952075636555094</v>
      </c>
      <c r="G618" s="5">
        <f t="shared" si="49"/>
        <v>930.25</v>
      </c>
    </row>
    <row r="619" spans="1:7" x14ac:dyDescent="0.25">
      <c r="A619" s="4">
        <v>25.2</v>
      </c>
      <c r="B619" s="4">
        <v>3.7</v>
      </c>
      <c r="C619" s="5">
        <f t="shared" si="45"/>
        <v>93.24</v>
      </c>
      <c r="D619" s="5">
        <f t="shared" si="46"/>
        <v>13.690000000000001</v>
      </c>
      <c r="E619" s="5">
        <f t="shared" si="47"/>
        <v>33.543302866459513</v>
      </c>
      <c r="F619" s="5">
        <f t="shared" si="48"/>
        <v>0.33108344708172671</v>
      </c>
      <c r="G619" s="5">
        <f t="shared" si="49"/>
        <v>635.04</v>
      </c>
    </row>
    <row r="620" spans="1:7" x14ac:dyDescent="0.25">
      <c r="A620" s="4">
        <v>25.1</v>
      </c>
      <c r="B620" s="4">
        <v>3.7</v>
      </c>
      <c r="C620" s="5">
        <f t="shared" si="45"/>
        <v>92.87</v>
      </c>
      <c r="D620" s="5">
        <f t="shared" si="46"/>
        <v>13.690000000000001</v>
      </c>
      <c r="E620" s="5">
        <f t="shared" si="47"/>
        <v>33.543302866459513</v>
      </c>
      <c r="F620" s="5">
        <f t="shared" si="48"/>
        <v>0.33638656838484104</v>
      </c>
      <c r="G620" s="5">
        <f t="shared" si="49"/>
        <v>630.0100000000001</v>
      </c>
    </row>
    <row r="621" spans="1:7" x14ac:dyDescent="0.25">
      <c r="A621" s="4">
        <v>22.299900000000001</v>
      </c>
      <c r="B621" s="4">
        <v>5.3</v>
      </c>
      <c r="C621" s="5">
        <f t="shared" si="45"/>
        <v>118.18947</v>
      </c>
      <c r="D621" s="5">
        <f t="shared" si="46"/>
        <v>28.09</v>
      </c>
      <c r="E621" s="5">
        <f t="shared" si="47"/>
        <v>26.286661244941129</v>
      </c>
      <c r="F621" s="5">
        <f t="shared" si="48"/>
        <v>0.17877933286432351</v>
      </c>
      <c r="G621" s="5">
        <f t="shared" si="49"/>
        <v>497.28554001000003</v>
      </c>
    </row>
    <row r="622" spans="1:7" x14ac:dyDescent="0.25">
      <c r="A622" s="4">
        <v>37.6</v>
      </c>
      <c r="B622" s="4">
        <v>2.4</v>
      </c>
      <c r="C622" s="5">
        <f t="shared" si="45"/>
        <v>90.24</v>
      </c>
      <c r="D622" s="5">
        <f t="shared" si="46"/>
        <v>5.76</v>
      </c>
      <c r="E622" s="5">
        <f t="shared" si="47"/>
        <v>39.439324183943192</v>
      </c>
      <c r="F622" s="5">
        <f t="shared" si="48"/>
        <v>4.8918196381467841E-2</v>
      </c>
      <c r="G622" s="5">
        <f t="shared" si="49"/>
        <v>1413.7600000000002</v>
      </c>
    </row>
    <row r="623" spans="1:7" x14ac:dyDescent="0.25">
      <c r="A623" s="4">
        <v>36</v>
      </c>
      <c r="B623" s="4">
        <v>3.5</v>
      </c>
      <c r="C623" s="5">
        <f t="shared" si="45"/>
        <v>126</v>
      </c>
      <c r="D623" s="5">
        <f t="shared" si="46"/>
        <v>12.25</v>
      </c>
      <c r="E623" s="5">
        <f t="shared" si="47"/>
        <v>34.450383069149304</v>
      </c>
      <c r="F623" s="5">
        <f t="shared" si="48"/>
        <v>4.3044914745852675E-2</v>
      </c>
      <c r="G623" s="5">
        <f t="shared" si="49"/>
        <v>1296</v>
      </c>
    </row>
    <row r="624" spans="1:7" x14ac:dyDescent="0.25">
      <c r="A624" s="4">
        <v>39.204099999999997</v>
      </c>
      <c r="B624" s="4">
        <v>2.4</v>
      </c>
      <c r="C624" s="5">
        <f t="shared" si="45"/>
        <v>94.089839999999995</v>
      </c>
      <c r="D624" s="5">
        <f t="shared" si="46"/>
        <v>5.76</v>
      </c>
      <c r="E624" s="5">
        <f t="shared" si="47"/>
        <v>39.439324183943192</v>
      </c>
      <c r="F624" s="5">
        <f t="shared" si="48"/>
        <v>5.9999893874159967E-3</v>
      </c>
      <c r="G624" s="5">
        <f t="shared" si="49"/>
        <v>1536.9614568099998</v>
      </c>
    </row>
    <row r="625" spans="1:7" x14ac:dyDescent="0.25">
      <c r="A625" s="4">
        <v>38.6</v>
      </c>
      <c r="B625" s="4">
        <v>2.4</v>
      </c>
      <c r="C625" s="5">
        <f t="shared" si="45"/>
        <v>92.64</v>
      </c>
      <c r="D625" s="5">
        <f t="shared" si="46"/>
        <v>5.76</v>
      </c>
      <c r="E625" s="5">
        <f t="shared" si="47"/>
        <v>39.439324183943192</v>
      </c>
      <c r="F625" s="5">
        <f t="shared" si="48"/>
        <v>2.1744149843087847E-2</v>
      </c>
      <c r="G625" s="5">
        <f t="shared" si="49"/>
        <v>1489.96</v>
      </c>
    </row>
    <row r="626" spans="1:7" x14ac:dyDescent="0.25">
      <c r="A626" s="4">
        <v>31.1</v>
      </c>
      <c r="B626" s="4">
        <v>3.8</v>
      </c>
      <c r="C626" s="5">
        <f t="shared" si="45"/>
        <v>118.18</v>
      </c>
      <c r="D626" s="5">
        <f t="shared" si="46"/>
        <v>14.44</v>
      </c>
      <c r="E626" s="5">
        <f t="shared" si="47"/>
        <v>33.089762765114614</v>
      </c>
      <c r="F626" s="5">
        <f t="shared" si="48"/>
        <v>6.3979510132302644E-2</v>
      </c>
      <c r="G626" s="5">
        <f t="shared" si="49"/>
        <v>967.21</v>
      </c>
    </row>
    <row r="627" spans="1:7" x14ac:dyDescent="0.25">
      <c r="A627" s="4">
        <v>29.773399999999999</v>
      </c>
      <c r="B627" s="4">
        <v>3.5</v>
      </c>
      <c r="C627" s="5">
        <f t="shared" si="45"/>
        <v>104.20689999999999</v>
      </c>
      <c r="D627" s="5">
        <f t="shared" si="46"/>
        <v>12.25</v>
      </c>
      <c r="E627" s="5">
        <f t="shared" si="47"/>
        <v>34.450383069149304</v>
      </c>
      <c r="F627" s="5">
        <f t="shared" si="48"/>
        <v>0.15708595824290492</v>
      </c>
      <c r="G627" s="5">
        <f t="shared" si="49"/>
        <v>886.45534755999995</v>
      </c>
    </row>
    <row r="628" spans="1:7" x14ac:dyDescent="0.25">
      <c r="A628" s="4">
        <v>27.251100000000001</v>
      </c>
      <c r="B628" s="4">
        <v>5</v>
      </c>
      <c r="C628" s="5">
        <f t="shared" si="45"/>
        <v>136.25550000000001</v>
      </c>
      <c r="D628" s="5">
        <f t="shared" si="46"/>
        <v>25</v>
      </c>
      <c r="E628" s="5">
        <f t="shared" si="47"/>
        <v>27.647281548975826</v>
      </c>
      <c r="F628" s="5">
        <f t="shared" si="48"/>
        <v>1.453818557694277E-2</v>
      </c>
      <c r="G628" s="5">
        <f t="shared" si="49"/>
        <v>742.62245121000001</v>
      </c>
    </row>
    <row r="629" spans="1:7" x14ac:dyDescent="0.25">
      <c r="A629" s="4">
        <v>23.6</v>
      </c>
      <c r="B629" s="4">
        <v>5.6</v>
      </c>
      <c r="C629" s="5">
        <f t="shared" si="45"/>
        <v>132.16</v>
      </c>
      <c r="D629" s="5">
        <f t="shared" si="46"/>
        <v>31.359999999999996</v>
      </c>
      <c r="E629" s="5">
        <f t="shared" si="47"/>
        <v>24.926040940906436</v>
      </c>
      <c r="F629" s="5">
        <f t="shared" si="48"/>
        <v>5.6188175462137051E-2</v>
      </c>
      <c r="G629" s="5">
        <f t="shared" si="49"/>
        <v>556.96</v>
      </c>
    </row>
    <row r="630" spans="1:7" x14ac:dyDescent="0.25">
      <c r="A630" s="4">
        <v>26.6</v>
      </c>
      <c r="B630" s="4">
        <v>3.7</v>
      </c>
      <c r="C630" s="5">
        <f t="shared" si="45"/>
        <v>98.420000000000016</v>
      </c>
      <c r="D630" s="5">
        <f t="shared" si="46"/>
        <v>13.690000000000001</v>
      </c>
      <c r="E630" s="5">
        <f t="shared" si="47"/>
        <v>33.543302866459513</v>
      </c>
      <c r="F630" s="5">
        <f t="shared" si="48"/>
        <v>0.26102642355110944</v>
      </c>
      <c r="G630" s="5">
        <f t="shared" si="49"/>
        <v>707.56000000000006</v>
      </c>
    </row>
    <row r="631" spans="1:7" x14ac:dyDescent="0.25">
      <c r="A631" s="4">
        <v>26</v>
      </c>
      <c r="B631" s="4">
        <v>5.7</v>
      </c>
      <c r="C631" s="5">
        <f t="shared" si="45"/>
        <v>148.20000000000002</v>
      </c>
      <c r="D631" s="5">
        <f t="shared" si="46"/>
        <v>32.49</v>
      </c>
      <c r="E631" s="5">
        <f t="shared" si="47"/>
        <v>24.472500839561533</v>
      </c>
      <c r="F631" s="5">
        <f t="shared" si="48"/>
        <v>5.8749967709171798E-2</v>
      </c>
      <c r="G631" s="5">
        <f t="shared" si="49"/>
        <v>676</v>
      </c>
    </row>
    <row r="632" spans="1:7" x14ac:dyDescent="0.25">
      <c r="A632" s="4">
        <v>38.6</v>
      </c>
      <c r="B632" s="4">
        <v>2.4</v>
      </c>
      <c r="C632" s="5">
        <f t="shared" si="45"/>
        <v>92.64</v>
      </c>
      <c r="D632" s="5">
        <f t="shared" si="46"/>
        <v>5.76</v>
      </c>
      <c r="E632" s="5">
        <f t="shared" si="47"/>
        <v>39.439324183943192</v>
      </c>
      <c r="F632" s="5">
        <f t="shared" si="48"/>
        <v>2.1744149843087847E-2</v>
      </c>
      <c r="G632" s="5">
        <f t="shared" si="49"/>
        <v>1489.96</v>
      </c>
    </row>
    <row r="633" spans="1:7" x14ac:dyDescent="0.25">
      <c r="A633" s="4">
        <v>33.6</v>
      </c>
      <c r="B633" s="4">
        <v>2.4</v>
      </c>
      <c r="C633" s="5">
        <f t="shared" si="45"/>
        <v>80.64</v>
      </c>
      <c r="D633" s="5">
        <f t="shared" si="46"/>
        <v>5.76</v>
      </c>
      <c r="E633" s="5">
        <f t="shared" si="47"/>
        <v>39.439324183943192</v>
      </c>
      <c r="F633" s="5">
        <f t="shared" si="48"/>
        <v>0.17378941023640448</v>
      </c>
      <c r="G633" s="5">
        <f t="shared" si="49"/>
        <v>1128.96</v>
      </c>
    </row>
    <row r="634" spans="1:7" x14ac:dyDescent="0.25">
      <c r="A634" s="4">
        <v>27.5</v>
      </c>
      <c r="B634" s="4">
        <v>3.7</v>
      </c>
      <c r="C634" s="5">
        <f t="shared" si="45"/>
        <v>101.75</v>
      </c>
      <c r="D634" s="5">
        <f t="shared" si="46"/>
        <v>13.690000000000001</v>
      </c>
      <c r="E634" s="5">
        <f t="shared" si="47"/>
        <v>33.543302866459513</v>
      </c>
      <c r="F634" s="5">
        <f t="shared" si="48"/>
        <v>0.219756467871255</v>
      </c>
      <c r="G634" s="5">
        <f t="shared" si="49"/>
        <v>756.25</v>
      </c>
    </row>
    <row r="635" spans="1:7" x14ac:dyDescent="0.25">
      <c r="A635" s="4">
        <v>26</v>
      </c>
      <c r="B635" s="4">
        <v>5.7</v>
      </c>
      <c r="C635" s="5">
        <f t="shared" si="45"/>
        <v>148.20000000000002</v>
      </c>
      <c r="D635" s="5">
        <f t="shared" si="46"/>
        <v>32.49</v>
      </c>
      <c r="E635" s="5">
        <f t="shared" si="47"/>
        <v>24.472500839561533</v>
      </c>
      <c r="F635" s="5">
        <f t="shared" si="48"/>
        <v>5.8749967709171798E-2</v>
      </c>
      <c r="G635" s="5">
        <f t="shared" si="49"/>
        <v>676</v>
      </c>
    </row>
    <row r="636" spans="1:7" x14ac:dyDescent="0.25">
      <c r="A636" s="4">
        <v>20.9</v>
      </c>
      <c r="B636" s="4">
        <v>6.1</v>
      </c>
      <c r="C636" s="5">
        <f t="shared" si="45"/>
        <v>127.48999999999998</v>
      </c>
      <c r="D636" s="5">
        <f t="shared" si="46"/>
        <v>37.209999999999994</v>
      </c>
      <c r="E636" s="5">
        <f t="shared" si="47"/>
        <v>22.658340434181941</v>
      </c>
      <c r="F636" s="5">
        <f t="shared" si="48"/>
        <v>8.4131121252724525E-2</v>
      </c>
      <c r="G636" s="5">
        <f t="shared" si="49"/>
        <v>436.80999999999995</v>
      </c>
    </row>
    <row r="637" spans="1:7" x14ac:dyDescent="0.25">
      <c r="A637" s="4">
        <v>28.5</v>
      </c>
      <c r="B637" s="4">
        <v>3.7</v>
      </c>
      <c r="C637" s="5">
        <f t="shared" si="45"/>
        <v>105.45</v>
      </c>
      <c r="D637" s="5">
        <f t="shared" si="46"/>
        <v>13.690000000000001</v>
      </c>
      <c r="E637" s="5">
        <f t="shared" si="47"/>
        <v>33.543302866459513</v>
      </c>
      <c r="F637" s="5">
        <f t="shared" si="48"/>
        <v>0.17695799531436887</v>
      </c>
      <c r="G637" s="5">
        <f t="shared" si="49"/>
        <v>812.25</v>
      </c>
    </row>
    <row r="638" spans="1:7" x14ac:dyDescent="0.25">
      <c r="A638" s="4">
        <v>38.6</v>
      </c>
      <c r="B638" s="4">
        <v>2.4</v>
      </c>
      <c r="C638" s="5">
        <f t="shared" si="45"/>
        <v>92.64</v>
      </c>
      <c r="D638" s="5">
        <f t="shared" si="46"/>
        <v>5.76</v>
      </c>
      <c r="E638" s="5">
        <f t="shared" si="47"/>
        <v>39.439324183943192</v>
      </c>
      <c r="F638" s="5">
        <f t="shared" si="48"/>
        <v>2.1744149843087847E-2</v>
      </c>
      <c r="G638" s="5">
        <f t="shared" si="49"/>
        <v>1489.96</v>
      </c>
    </row>
    <row r="639" spans="1:7" x14ac:dyDescent="0.25">
      <c r="A639" s="4">
        <v>33.6</v>
      </c>
      <c r="B639" s="4">
        <v>2.4</v>
      </c>
      <c r="C639" s="5">
        <f t="shared" si="45"/>
        <v>80.64</v>
      </c>
      <c r="D639" s="5">
        <f t="shared" si="46"/>
        <v>5.76</v>
      </c>
      <c r="E639" s="5">
        <f t="shared" si="47"/>
        <v>39.439324183943192</v>
      </c>
      <c r="F639" s="5">
        <f t="shared" si="48"/>
        <v>0.17378941023640448</v>
      </c>
      <c r="G639" s="5">
        <f t="shared" si="49"/>
        <v>1128.96</v>
      </c>
    </row>
    <row r="640" spans="1:7" x14ac:dyDescent="0.25">
      <c r="A640" s="4">
        <v>33.6</v>
      </c>
      <c r="B640" s="4">
        <v>2.4</v>
      </c>
      <c r="C640" s="5">
        <f t="shared" si="45"/>
        <v>80.64</v>
      </c>
      <c r="D640" s="5">
        <f t="shared" si="46"/>
        <v>5.76</v>
      </c>
      <c r="E640" s="5">
        <f t="shared" si="47"/>
        <v>39.439324183943192</v>
      </c>
      <c r="F640" s="5">
        <f t="shared" si="48"/>
        <v>0.17378941023640448</v>
      </c>
      <c r="G640" s="5">
        <f t="shared" si="49"/>
        <v>1128.96</v>
      </c>
    </row>
    <row r="641" spans="1:7" x14ac:dyDescent="0.25">
      <c r="A641" s="4">
        <v>26.163</v>
      </c>
      <c r="B641" s="4">
        <v>3.8</v>
      </c>
      <c r="C641" s="5">
        <f t="shared" si="45"/>
        <v>99.419399999999996</v>
      </c>
      <c r="D641" s="5">
        <f t="shared" si="46"/>
        <v>14.44</v>
      </c>
      <c r="E641" s="5">
        <f t="shared" si="47"/>
        <v>33.089762765114614</v>
      </c>
      <c r="F641" s="5">
        <f t="shared" si="48"/>
        <v>0.26475414765564398</v>
      </c>
      <c r="G641" s="5">
        <f t="shared" si="49"/>
        <v>684.50256899999999</v>
      </c>
    </row>
    <row r="642" spans="1:7" x14ac:dyDescent="0.25">
      <c r="A642" s="4">
        <v>26.563199999999998</v>
      </c>
      <c r="B642" s="4">
        <v>3.8</v>
      </c>
      <c r="C642" s="5">
        <f t="shared" si="45"/>
        <v>100.94015999999999</v>
      </c>
      <c r="D642" s="5">
        <f t="shared" si="46"/>
        <v>14.44</v>
      </c>
      <c r="E642" s="5">
        <f t="shared" si="47"/>
        <v>33.089762765114614</v>
      </c>
      <c r="F642" s="5">
        <f t="shared" si="48"/>
        <v>0.24569941743143206</v>
      </c>
      <c r="G642" s="5">
        <f t="shared" si="49"/>
        <v>705.60359423999989</v>
      </c>
    </row>
    <row r="643" spans="1:7" x14ac:dyDescent="0.25">
      <c r="A643" s="4">
        <v>29.2986</v>
      </c>
      <c r="B643" s="4">
        <v>3.8</v>
      </c>
      <c r="C643" s="5">
        <f t="shared" ref="C643:C706" si="50">A643*B643</f>
        <v>111.33467999999999</v>
      </c>
      <c r="D643" s="5">
        <f t="shared" ref="D643:D706" si="51">B643^2</f>
        <v>14.44</v>
      </c>
      <c r="E643" s="5">
        <f t="shared" ref="E643:E706" si="52">$J$13+($J$12*B643)</f>
        <v>33.089762765114614</v>
      </c>
      <c r="F643" s="5">
        <f t="shared" ref="F643:F706" si="53">ABS(A643-E643)/A643</f>
        <v>0.12939740346346287</v>
      </c>
      <c r="G643" s="5">
        <f t="shared" ref="G643:G706" si="54">A643^2</f>
        <v>858.40796196000008</v>
      </c>
    </row>
    <row r="644" spans="1:7" x14ac:dyDescent="0.25">
      <c r="A644" s="4">
        <v>28.4</v>
      </c>
      <c r="B644" s="4">
        <v>4.5999999999999996</v>
      </c>
      <c r="C644" s="5">
        <f t="shared" si="50"/>
        <v>130.63999999999999</v>
      </c>
      <c r="D644" s="5">
        <f t="shared" si="51"/>
        <v>21.159999999999997</v>
      </c>
      <c r="E644" s="5">
        <f t="shared" si="52"/>
        <v>29.461441954355422</v>
      </c>
      <c r="F644" s="5">
        <f t="shared" si="53"/>
        <v>3.7374716702655755E-2</v>
      </c>
      <c r="G644" s="5">
        <f t="shared" si="54"/>
        <v>806.56</v>
      </c>
    </row>
    <row r="645" spans="1:7" x14ac:dyDescent="0.25">
      <c r="A645" s="4">
        <v>33.4</v>
      </c>
      <c r="B645" s="4">
        <v>2</v>
      </c>
      <c r="C645" s="5">
        <f t="shared" si="50"/>
        <v>66.8</v>
      </c>
      <c r="D645" s="5">
        <f t="shared" si="51"/>
        <v>4</v>
      </c>
      <c r="E645" s="5">
        <f t="shared" si="52"/>
        <v>41.253484589322788</v>
      </c>
      <c r="F645" s="5">
        <f t="shared" si="53"/>
        <v>0.2351342691414009</v>
      </c>
      <c r="G645" s="5">
        <f t="shared" si="54"/>
        <v>1115.56</v>
      </c>
    </row>
    <row r="646" spans="1:7" x14ac:dyDescent="0.25">
      <c r="A646" s="4">
        <v>31.3</v>
      </c>
      <c r="B646" s="4">
        <v>2.7</v>
      </c>
      <c r="C646" s="5">
        <f t="shared" si="50"/>
        <v>84.51</v>
      </c>
      <c r="D646" s="5">
        <f t="shared" si="51"/>
        <v>7.2900000000000009</v>
      </c>
      <c r="E646" s="5">
        <f t="shared" si="52"/>
        <v>38.078703879908495</v>
      </c>
      <c r="F646" s="5">
        <f t="shared" si="53"/>
        <v>0.21657200894276341</v>
      </c>
      <c r="G646" s="5">
        <f t="shared" si="54"/>
        <v>979.69</v>
      </c>
    </row>
    <row r="647" spans="1:7" x14ac:dyDescent="0.25">
      <c r="A647" s="4">
        <v>30.347000000000001</v>
      </c>
      <c r="B647" s="4">
        <v>3.2</v>
      </c>
      <c r="C647" s="5">
        <f t="shared" si="50"/>
        <v>97.110400000000013</v>
      </c>
      <c r="D647" s="5">
        <f t="shared" si="51"/>
        <v>10.240000000000002</v>
      </c>
      <c r="E647" s="5">
        <f t="shared" si="52"/>
        <v>35.811003373184001</v>
      </c>
      <c r="F647" s="5">
        <f t="shared" si="53"/>
        <v>0.18005085752080927</v>
      </c>
      <c r="G647" s="5">
        <f t="shared" si="54"/>
        <v>920.94040900000005</v>
      </c>
    </row>
    <row r="648" spans="1:7" x14ac:dyDescent="0.25">
      <c r="A648" s="4">
        <v>23.820399999999999</v>
      </c>
      <c r="B648" s="4">
        <v>5</v>
      </c>
      <c r="C648" s="5">
        <f t="shared" si="50"/>
        <v>119.102</v>
      </c>
      <c r="D648" s="5">
        <f t="shared" si="51"/>
        <v>25</v>
      </c>
      <c r="E648" s="5">
        <f t="shared" si="52"/>
        <v>27.647281548975826</v>
      </c>
      <c r="F648" s="5">
        <f t="shared" si="53"/>
        <v>0.16065563756174653</v>
      </c>
      <c r="G648" s="5">
        <f t="shared" si="54"/>
        <v>567.41145615999994</v>
      </c>
    </row>
    <row r="649" spans="1:7" x14ac:dyDescent="0.25">
      <c r="A649" s="4">
        <v>24.572199999999999</v>
      </c>
      <c r="B649" s="4">
        <v>5</v>
      </c>
      <c r="C649" s="5">
        <f t="shared" si="50"/>
        <v>122.86099999999999</v>
      </c>
      <c r="D649" s="5">
        <f t="shared" si="51"/>
        <v>25</v>
      </c>
      <c r="E649" s="5">
        <f t="shared" si="52"/>
        <v>27.647281548975826</v>
      </c>
      <c r="F649" s="5">
        <f t="shared" si="53"/>
        <v>0.12514473872814919</v>
      </c>
      <c r="G649" s="5">
        <f t="shared" si="54"/>
        <v>603.79301283999996</v>
      </c>
    </row>
    <row r="650" spans="1:7" x14ac:dyDescent="0.25">
      <c r="A650" s="4">
        <v>25.508199999999999</v>
      </c>
      <c r="B650" s="4">
        <v>5</v>
      </c>
      <c r="C650" s="5">
        <f t="shared" si="50"/>
        <v>127.541</v>
      </c>
      <c r="D650" s="5">
        <f t="shared" si="51"/>
        <v>25</v>
      </c>
      <c r="E650" s="5">
        <f t="shared" si="52"/>
        <v>27.647281548975826</v>
      </c>
      <c r="F650" s="5">
        <f t="shared" si="53"/>
        <v>8.3858584650262566E-2</v>
      </c>
      <c r="G650" s="5">
        <f t="shared" si="54"/>
        <v>650.66826723999998</v>
      </c>
    </row>
    <row r="651" spans="1:7" x14ac:dyDescent="0.25">
      <c r="A651" s="4">
        <v>23.574300000000001</v>
      </c>
      <c r="B651" s="4">
        <v>5</v>
      </c>
      <c r="C651" s="5">
        <f t="shared" si="50"/>
        <v>117.8715</v>
      </c>
      <c r="D651" s="5">
        <f t="shared" si="51"/>
        <v>25</v>
      </c>
      <c r="E651" s="5">
        <f t="shared" si="52"/>
        <v>27.647281548975826</v>
      </c>
      <c r="F651" s="5">
        <f t="shared" si="53"/>
        <v>0.17277210983892735</v>
      </c>
      <c r="G651" s="5">
        <f t="shared" si="54"/>
        <v>555.74762049000003</v>
      </c>
    </row>
    <row r="652" spans="1:7" x14ac:dyDescent="0.25">
      <c r="A652" s="4">
        <v>24.7928</v>
      </c>
      <c r="B652" s="4">
        <v>5</v>
      </c>
      <c r="C652" s="5">
        <f t="shared" si="50"/>
        <v>123.964</v>
      </c>
      <c r="D652" s="5">
        <f t="shared" si="51"/>
        <v>25</v>
      </c>
      <c r="E652" s="5">
        <f t="shared" si="52"/>
        <v>27.647281548975826</v>
      </c>
      <c r="F652" s="5">
        <f t="shared" si="53"/>
        <v>0.11513348831014757</v>
      </c>
      <c r="G652" s="5">
        <f t="shared" si="54"/>
        <v>614.68293184000004</v>
      </c>
    </row>
    <row r="653" spans="1:7" x14ac:dyDescent="0.25">
      <c r="A653" s="4">
        <v>28.3</v>
      </c>
      <c r="B653" s="4">
        <v>4.5999999999999996</v>
      </c>
      <c r="C653" s="5">
        <f t="shared" si="50"/>
        <v>130.18</v>
      </c>
      <c r="D653" s="5">
        <f t="shared" si="51"/>
        <v>21.159999999999997</v>
      </c>
      <c r="E653" s="5">
        <f t="shared" si="52"/>
        <v>29.461441954355422</v>
      </c>
      <c r="F653" s="5">
        <f t="shared" si="53"/>
        <v>4.1040351744007816E-2</v>
      </c>
      <c r="G653" s="5">
        <f t="shared" si="54"/>
        <v>800.89</v>
      </c>
    </row>
    <row r="654" spans="1:7" x14ac:dyDescent="0.25">
      <c r="A654" s="4">
        <v>24.149100000000001</v>
      </c>
      <c r="B654" s="4">
        <v>5.7</v>
      </c>
      <c r="C654" s="5">
        <f t="shared" si="50"/>
        <v>137.64987000000002</v>
      </c>
      <c r="D654" s="5">
        <f t="shared" si="51"/>
        <v>32.49</v>
      </c>
      <c r="E654" s="5">
        <f t="shared" si="52"/>
        <v>24.472500839561533</v>
      </c>
      <c r="F654" s="5">
        <f t="shared" si="53"/>
        <v>1.3391838186993828E-2</v>
      </c>
      <c r="G654" s="5">
        <f t="shared" si="54"/>
        <v>583.17903081000009</v>
      </c>
    </row>
    <row r="655" spans="1:7" x14ac:dyDescent="0.25">
      <c r="A655" s="4">
        <v>33.793700000000001</v>
      </c>
      <c r="B655" s="4">
        <v>3.5</v>
      </c>
      <c r="C655" s="5">
        <f t="shared" si="50"/>
        <v>118.27795</v>
      </c>
      <c r="D655" s="5">
        <f t="shared" si="51"/>
        <v>12.25</v>
      </c>
      <c r="E655" s="5">
        <f t="shared" si="52"/>
        <v>34.450383069149304</v>
      </c>
      <c r="F655" s="5">
        <f t="shared" si="53"/>
        <v>1.9432115132385692E-2</v>
      </c>
      <c r="G655" s="5">
        <f t="shared" si="54"/>
        <v>1142.01415969</v>
      </c>
    </row>
    <row r="656" spans="1:7" x14ac:dyDescent="0.25">
      <c r="A656" s="4">
        <v>38.719299999999997</v>
      </c>
      <c r="B656" s="4">
        <v>3.5</v>
      </c>
      <c r="C656" s="5">
        <f t="shared" si="50"/>
        <v>135.51755</v>
      </c>
      <c r="D656" s="5">
        <f t="shared" si="51"/>
        <v>12.25</v>
      </c>
      <c r="E656" s="5">
        <f t="shared" si="52"/>
        <v>34.450383069149304</v>
      </c>
      <c r="F656" s="5">
        <f t="shared" si="53"/>
        <v>0.11025294700190069</v>
      </c>
      <c r="G656" s="5">
        <f t="shared" si="54"/>
        <v>1499.1841924899998</v>
      </c>
    </row>
    <row r="657" spans="1:7" x14ac:dyDescent="0.25">
      <c r="A657" s="4">
        <v>29.9849</v>
      </c>
      <c r="B657" s="4">
        <v>3.5</v>
      </c>
      <c r="C657" s="5">
        <f t="shared" si="50"/>
        <v>104.94714999999999</v>
      </c>
      <c r="D657" s="5">
        <f t="shared" si="51"/>
        <v>12.25</v>
      </c>
      <c r="E657" s="5">
        <f t="shared" si="52"/>
        <v>34.450383069149304</v>
      </c>
      <c r="F657" s="5">
        <f t="shared" si="53"/>
        <v>0.14892439425008266</v>
      </c>
      <c r="G657" s="5">
        <f t="shared" si="54"/>
        <v>899.09422800999994</v>
      </c>
    </row>
    <row r="658" spans="1:7" x14ac:dyDescent="0.25">
      <c r="A658" s="4">
        <v>30.2</v>
      </c>
      <c r="B658" s="4">
        <v>3.5</v>
      </c>
      <c r="C658" s="5">
        <f t="shared" si="50"/>
        <v>105.7</v>
      </c>
      <c r="D658" s="5">
        <f t="shared" si="51"/>
        <v>12.25</v>
      </c>
      <c r="E658" s="5">
        <f t="shared" si="52"/>
        <v>34.450383069149304</v>
      </c>
      <c r="F658" s="5">
        <f t="shared" si="53"/>
        <v>0.14074116123010941</v>
      </c>
      <c r="G658" s="5">
        <f t="shared" si="54"/>
        <v>912.04</v>
      </c>
    </row>
    <row r="659" spans="1:7" x14ac:dyDescent="0.25">
      <c r="A659" s="4">
        <v>31.4</v>
      </c>
      <c r="B659" s="4">
        <v>3.5</v>
      </c>
      <c r="C659" s="5">
        <f t="shared" si="50"/>
        <v>109.89999999999999</v>
      </c>
      <c r="D659" s="5">
        <f t="shared" si="51"/>
        <v>12.25</v>
      </c>
      <c r="E659" s="5">
        <f t="shared" si="52"/>
        <v>34.450383069149304</v>
      </c>
      <c r="F659" s="5">
        <f t="shared" si="53"/>
        <v>9.7145957616219913E-2</v>
      </c>
      <c r="G659" s="5">
        <f t="shared" si="54"/>
        <v>985.95999999999992</v>
      </c>
    </row>
    <row r="660" spans="1:7" x14ac:dyDescent="0.25">
      <c r="A660" s="4">
        <v>31.7</v>
      </c>
      <c r="B660" s="4">
        <v>2.2999999999999998</v>
      </c>
      <c r="C660" s="5">
        <f t="shared" si="50"/>
        <v>72.91</v>
      </c>
      <c r="D660" s="5">
        <f t="shared" si="51"/>
        <v>5.2899999999999991</v>
      </c>
      <c r="E660" s="5">
        <f t="shared" si="52"/>
        <v>39.892864285288091</v>
      </c>
      <c r="F660" s="5">
        <f t="shared" si="53"/>
        <v>0.25844997745388304</v>
      </c>
      <c r="G660" s="5">
        <f t="shared" si="54"/>
        <v>1004.89</v>
      </c>
    </row>
    <row r="661" spans="1:7" x14ac:dyDescent="0.25">
      <c r="A661" s="4">
        <v>28.7</v>
      </c>
      <c r="B661" s="4">
        <v>3.7</v>
      </c>
      <c r="C661" s="5">
        <f t="shared" si="50"/>
        <v>106.19</v>
      </c>
      <c r="D661" s="5">
        <f t="shared" si="51"/>
        <v>13.690000000000001</v>
      </c>
      <c r="E661" s="5">
        <f t="shared" si="52"/>
        <v>33.543302866459513</v>
      </c>
      <c r="F661" s="5">
        <f t="shared" si="53"/>
        <v>0.16875619743761372</v>
      </c>
      <c r="G661" s="5">
        <f t="shared" si="54"/>
        <v>823.68999999999994</v>
      </c>
    </row>
    <row r="662" spans="1:7" x14ac:dyDescent="0.25">
      <c r="A662" s="4">
        <v>37</v>
      </c>
      <c r="B662" s="4">
        <v>2.5</v>
      </c>
      <c r="C662" s="5">
        <f t="shared" si="50"/>
        <v>92.5</v>
      </c>
      <c r="D662" s="5">
        <f t="shared" si="51"/>
        <v>6.25</v>
      </c>
      <c r="E662" s="5">
        <f t="shared" si="52"/>
        <v>38.985784082598293</v>
      </c>
      <c r="F662" s="5">
        <f t="shared" si="53"/>
        <v>5.3669840070224142E-2</v>
      </c>
      <c r="G662" s="5">
        <f t="shared" si="54"/>
        <v>1369</v>
      </c>
    </row>
    <row r="663" spans="1:7" x14ac:dyDescent="0.25">
      <c r="A663" s="4">
        <v>32.1</v>
      </c>
      <c r="B663" s="4">
        <v>3</v>
      </c>
      <c r="C663" s="5">
        <f t="shared" si="50"/>
        <v>96.300000000000011</v>
      </c>
      <c r="D663" s="5">
        <f t="shared" si="51"/>
        <v>9</v>
      </c>
      <c r="E663" s="5">
        <f t="shared" si="52"/>
        <v>36.718083575873798</v>
      </c>
      <c r="F663" s="5">
        <f t="shared" si="53"/>
        <v>0.14386553195868526</v>
      </c>
      <c r="G663" s="5">
        <f t="shared" si="54"/>
        <v>1030.4100000000001</v>
      </c>
    </row>
    <row r="664" spans="1:7" x14ac:dyDescent="0.25">
      <c r="A664" s="4">
        <v>37.9</v>
      </c>
      <c r="B664" s="4">
        <v>2.5</v>
      </c>
      <c r="C664" s="5">
        <f t="shared" si="50"/>
        <v>94.75</v>
      </c>
      <c r="D664" s="5">
        <f t="shared" si="51"/>
        <v>6.25</v>
      </c>
      <c r="E664" s="5">
        <f t="shared" si="52"/>
        <v>38.985784082598293</v>
      </c>
      <c r="F664" s="5">
        <f t="shared" si="53"/>
        <v>2.8648656532936537E-2</v>
      </c>
      <c r="G664" s="5">
        <f t="shared" si="54"/>
        <v>1436.4099999999999</v>
      </c>
    </row>
    <row r="665" spans="1:7" x14ac:dyDescent="0.25">
      <c r="A665" s="4">
        <v>20.7</v>
      </c>
      <c r="B665" s="4">
        <v>5.4</v>
      </c>
      <c r="C665" s="5">
        <f t="shared" si="50"/>
        <v>111.78</v>
      </c>
      <c r="D665" s="5">
        <f t="shared" si="51"/>
        <v>29.160000000000004</v>
      </c>
      <c r="E665" s="5">
        <f t="shared" si="52"/>
        <v>25.83312114359623</v>
      </c>
      <c r="F665" s="5">
        <f t="shared" si="53"/>
        <v>0.24797686684039763</v>
      </c>
      <c r="G665" s="5">
        <f t="shared" si="54"/>
        <v>428.48999999999995</v>
      </c>
    </row>
    <row r="666" spans="1:7" x14ac:dyDescent="0.25">
      <c r="A666" s="4">
        <v>20.100000000000001</v>
      </c>
      <c r="B666" s="4">
        <v>5.5</v>
      </c>
      <c r="C666" s="5">
        <f t="shared" si="50"/>
        <v>110.55000000000001</v>
      </c>
      <c r="D666" s="5">
        <f t="shared" si="51"/>
        <v>30.25</v>
      </c>
      <c r="E666" s="5">
        <f t="shared" si="52"/>
        <v>25.379581042251331</v>
      </c>
      <c r="F666" s="5">
        <f t="shared" si="53"/>
        <v>0.26266572349509104</v>
      </c>
      <c r="G666" s="5">
        <f t="shared" si="54"/>
        <v>404.01000000000005</v>
      </c>
    </row>
    <row r="667" spans="1:7" x14ac:dyDescent="0.25">
      <c r="A667" s="4">
        <v>31.5</v>
      </c>
      <c r="B667" s="4">
        <v>3</v>
      </c>
      <c r="C667" s="5">
        <f t="shared" si="50"/>
        <v>94.5</v>
      </c>
      <c r="D667" s="5">
        <f t="shared" si="51"/>
        <v>9</v>
      </c>
      <c r="E667" s="5">
        <f t="shared" si="52"/>
        <v>36.718083575873798</v>
      </c>
      <c r="F667" s="5">
        <f t="shared" si="53"/>
        <v>0.16565344685313646</v>
      </c>
      <c r="G667" s="5">
        <f t="shared" si="54"/>
        <v>992.25</v>
      </c>
    </row>
    <row r="668" spans="1:7" x14ac:dyDescent="0.25">
      <c r="A668" s="4">
        <v>23.8</v>
      </c>
      <c r="B668" s="4">
        <v>4.7</v>
      </c>
      <c r="C668" s="5">
        <f t="shared" si="50"/>
        <v>111.86000000000001</v>
      </c>
      <c r="D668" s="5">
        <f t="shared" si="51"/>
        <v>22.090000000000003</v>
      </c>
      <c r="E668" s="5">
        <f t="shared" si="52"/>
        <v>29.007901853010519</v>
      </c>
      <c r="F668" s="5">
        <f t="shared" si="53"/>
        <v>0.21881940558867724</v>
      </c>
      <c r="G668" s="5">
        <f t="shared" si="54"/>
        <v>566.44000000000005</v>
      </c>
    </row>
    <row r="669" spans="1:7" x14ac:dyDescent="0.25">
      <c r="A669" s="4">
        <v>23.2</v>
      </c>
      <c r="B669" s="4">
        <v>5.5</v>
      </c>
      <c r="C669" s="5">
        <f t="shared" si="50"/>
        <v>127.6</v>
      </c>
      <c r="D669" s="5">
        <f t="shared" si="51"/>
        <v>30.25</v>
      </c>
      <c r="E669" s="5">
        <f t="shared" si="52"/>
        <v>25.379581042251331</v>
      </c>
      <c r="F669" s="5">
        <f t="shared" si="53"/>
        <v>9.3947458717729831E-2</v>
      </c>
      <c r="G669" s="5">
        <f t="shared" si="54"/>
        <v>538.24</v>
      </c>
    </row>
    <row r="670" spans="1:7" x14ac:dyDescent="0.25">
      <c r="A670" s="4">
        <v>28.668299999999999</v>
      </c>
      <c r="B670" s="4">
        <v>3.5</v>
      </c>
      <c r="C670" s="5">
        <f t="shared" si="50"/>
        <v>100.33905</v>
      </c>
      <c r="D670" s="5">
        <f t="shared" si="51"/>
        <v>12.25</v>
      </c>
      <c r="E670" s="5">
        <f t="shared" si="52"/>
        <v>34.450383069149304</v>
      </c>
      <c r="F670" s="5">
        <f t="shared" si="53"/>
        <v>0.20168908059247689</v>
      </c>
      <c r="G670" s="5">
        <f t="shared" si="54"/>
        <v>821.87142488999996</v>
      </c>
    </row>
    <row r="671" spans="1:7" x14ac:dyDescent="0.25">
      <c r="A671" s="4">
        <v>27.3</v>
      </c>
      <c r="B671" s="4">
        <v>3.5</v>
      </c>
      <c r="C671" s="5">
        <f t="shared" si="50"/>
        <v>95.55</v>
      </c>
      <c r="D671" s="5">
        <f t="shared" si="51"/>
        <v>12.25</v>
      </c>
      <c r="E671" s="5">
        <f t="shared" si="52"/>
        <v>34.450383069149304</v>
      </c>
      <c r="F671" s="5">
        <f t="shared" si="53"/>
        <v>0.26191879374173271</v>
      </c>
      <c r="G671" s="5">
        <f t="shared" si="54"/>
        <v>745.29000000000008</v>
      </c>
    </row>
    <row r="672" spans="1:7" x14ac:dyDescent="0.25">
      <c r="A672" s="4">
        <v>34.4</v>
      </c>
      <c r="B672" s="4">
        <v>3</v>
      </c>
      <c r="C672" s="5">
        <f t="shared" si="50"/>
        <v>103.19999999999999</v>
      </c>
      <c r="D672" s="5">
        <f t="shared" si="51"/>
        <v>9</v>
      </c>
      <c r="E672" s="5">
        <f t="shared" si="52"/>
        <v>36.718083575873798</v>
      </c>
      <c r="F672" s="5">
        <f t="shared" si="53"/>
        <v>6.7386150461447678E-2</v>
      </c>
      <c r="G672" s="5">
        <f t="shared" si="54"/>
        <v>1183.3599999999999</v>
      </c>
    </row>
    <row r="673" spans="1:7" x14ac:dyDescent="0.25">
      <c r="A673" s="4">
        <v>24.6</v>
      </c>
      <c r="B673" s="4">
        <v>5.5</v>
      </c>
      <c r="C673" s="5">
        <f t="shared" si="50"/>
        <v>135.30000000000001</v>
      </c>
      <c r="D673" s="5">
        <f t="shared" si="51"/>
        <v>30.25</v>
      </c>
      <c r="E673" s="5">
        <f t="shared" si="52"/>
        <v>25.379581042251331</v>
      </c>
      <c r="F673" s="5">
        <f t="shared" si="53"/>
        <v>3.1690286270379259E-2</v>
      </c>
      <c r="G673" s="5">
        <f t="shared" si="54"/>
        <v>605.16000000000008</v>
      </c>
    </row>
    <row r="674" spans="1:7" x14ac:dyDescent="0.25">
      <c r="A674" s="4">
        <v>19.7</v>
      </c>
      <c r="B674" s="4">
        <v>6.3</v>
      </c>
      <c r="C674" s="5">
        <f t="shared" si="50"/>
        <v>124.10999999999999</v>
      </c>
      <c r="D674" s="5">
        <f t="shared" si="51"/>
        <v>39.69</v>
      </c>
      <c r="E674" s="5">
        <f t="shared" si="52"/>
        <v>21.751260231492143</v>
      </c>
      <c r="F674" s="5">
        <f t="shared" si="53"/>
        <v>0.10412488484731694</v>
      </c>
      <c r="G674" s="5">
        <f t="shared" si="54"/>
        <v>388.09</v>
      </c>
    </row>
    <row r="675" spans="1:7" x14ac:dyDescent="0.25">
      <c r="A675" s="4">
        <v>33.700000000000003</v>
      </c>
      <c r="B675" s="4">
        <v>3.5</v>
      </c>
      <c r="C675" s="5">
        <f t="shared" si="50"/>
        <v>117.95000000000002</v>
      </c>
      <c r="D675" s="5">
        <f t="shared" si="51"/>
        <v>12.25</v>
      </c>
      <c r="E675" s="5">
        <f t="shared" si="52"/>
        <v>34.450383069149304</v>
      </c>
      <c r="F675" s="5">
        <f t="shared" si="53"/>
        <v>2.2266559915409517E-2</v>
      </c>
      <c r="G675" s="5">
        <f t="shared" si="54"/>
        <v>1135.6900000000003</v>
      </c>
    </row>
    <row r="676" spans="1:7" x14ac:dyDescent="0.25">
      <c r="A676" s="4">
        <v>25.8</v>
      </c>
      <c r="B676" s="4">
        <v>3.5</v>
      </c>
      <c r="C676" s="5">
        <f t="shared" si="50"/>
        <v>90.3</v>
      </c>
      <c r="D676" s="5">
        <f t="shared" si="51"/>
        <v>12.25</v>
      </c>
      <c r="E676" s="5">
        <f t="shared" si="52"/>
        <v>34.450383069149304</v>
      </c>
      <c r="F676" s="5">
        <f t="shared" si="53"/>
        <v>0.33528616547090323</v>
      </c>
      <c r="G676" s="5">
        <f t="shared" si="54"/>
        <v>665.64</v>
      </c>
    </row>
    <row r="677" spans="1:7" x14ac:dyDescent="0.25">
      <c r="A677" s="4">
        <v>33.299999999999997</v>
      </c>
      <c r="B677" s="4">
        <v>3</v>
      </c>
      <c r="C677" s="5">
        <f t="shared" si="50"/>
        <v>99.899999999999991</v>
      </c>
      <c r="D677" s="5">
        <f t="shared" si="51"/>
        <v>9</v>
      </c>
      <c r="E677" s="5">
        <f t="shared" si="52"/>
        <v>36.718083575873798</v>
      </c>
      <c r="F677" s="5">
        <f t="shared" si="53"/>
        <v>0.10264515242864269</v>
      </c>
      <c r="G677" s="5">
        <f t="shared" si="54"/>
        <v>1108.8899999999999</v>
      </c>
    </row>
    <row r="678" spans="1:7" x14ac:dyDescent="0.25">
      <c r="A678" s="4">
        <v>36.030700000000003</v>
      </c>
      <c r="B678" s="4">
        <v>2.5</v>
      </c>
      <c r="C678" s="5">
        <f t="shared" si="50"/>
        <v>90.076750000000004</v>
      </c>
      <c r="D678" s="5">
        <f t="shared" si="51"/>
        <v>6.25</v>
      </c>
      <c r="E678" s="5">
        <f t="shared" si="52"/>
        <v>38.985784082598293</v>
      </c>
      <c r="F678" s="5">
        <f t="shared" si="53"/>
        <v>8.2015727770992239E-2</v>
      </c>
      <c r="G678" s="5">
        <f t="shared" si="54"/>
        <v>1298.2113424900003</v>
      </c>
    </row>
    <row r="679" spans="1:7" x14ac:dyDescent="0.25">
      <c r="A679" s="4">
        <v>31.3917</v>
      </c>
      <c r="B679" s="4">
        <v>3</v>
      </c>
      <c r="C679" s="5">
        <f t="shared" si="50"/>
        <v>94.1751</v>
      </c>
      <c r="D679" s="5">
        <f t="shared" si="51"/>
        <v>9</v>
      </c>
      <c r="E679" s="5">
        <f t="shared" si="52"/>
        <v>36.718083575873798</v>
      </c>
      <c r="F679" s="5">
        <f t="shared" si="53"/>
        <v>0.16967490055886741</v>
      </c>
      <c r="G679" s="5">
        <f t="shared" si="54"/>
        <v>985.43882888999997</v>
      </c>
    </row>
    <row r="680" spans="1:7" x14ac:dyDescent="0.25">
      <c r="A680" s="4">
        <v>37.9</v>
      </c>
      <c r="B680" s="4">
        <v>2.5</v>
      </c>
      <c r="C680" s="5">
        <f t="shared" si="50"/>
        <v>94.75</v>
      </c>
      <c r="D680" s="5">
        <f t="shared" si="51"/>
        <v>6.25</v>
      </c>
      <c r="E680" s="5">
        <f t="shared" si="52"/>
        <v>38.985784082598293</v>
      </c>
      <c r="F680" s="5">
        <f t="shared" si="53"/>
        <v>2.8648656532936537E-2</v>
      </c>
      <c r="G680" s="5">
        <f t="shared" si="54"/>
        <v>1436.4099999999999</v>
      </c>
    </row>
    <row r="681" spans="1:7" x14ac:dyDescent="0.25">
      <c r="A681" s="4">
        <v>25.753499999999999</v>
      </c>
      <c r="B681" s="4">
        <v>4</v>
      </c>
      <c r="C681" s="5">
        <f t="shared" si="50"/>
        <v>103.014</v>
      </c>
      <c r="D681" s="5">
        <f t="shared" si="51"/>
        <v>16</v>
      </c>
      <c r="E681" s="5">
        <f t="shared" si="52"/>
        <v>32.182682562424816</v>
      </c>
      <c r="F681" s="5">
        <f t="shared" si="53"/>
        <v>0.24964306064903088</v>
      </c>
      <c r="G681" s="5">
        <f t="shared" si="54"/>
        <v>663.24276224999994</v>
      </c>
    </row>
    <row r="682" spans="1:7" x14ac:dyDescent="0.25">
      <c r="A682" s="4">
        <v>26.662199999999999</v>
      </c>
      <c r="B682" s="4">
        <v>4.5999999999999996</v>
      </c>
      <c r="C682" s="5">
        <f t="shared" si="50"/>
        <v>122.64611999999998</v>
      </c>
      <c r="D682" s="5">
        <f t="shared" si="51"/>
        <v>21.159999999999997</v>
      </c>
      <c r="E682" s="5">
        <f t="shared" si="52"/>
        <v>29.461441954355422</v>
      </c>
      <c r="F682" s="5">
        <f t="shared" si="53"/>
        <v>0.10498915897245627</v>
      </c>
      <c r="G682" s="5">
        <f t="shared" si="54"/>
        <v>710.87290883999992</v>
      </c>
    </row>
    <row r="683" spans="1:7" x14ac:dyDescent="0.25">
      <c r="A683" s="4">
        <v>35.241799999999998</v>
      </c>
      <c r="B683" s="4">
        <v>2.4</v>
      </c>
      <c r="C683" s="5">
        <f t="shared" si="50"/>
        <v>84.580319999999986</v>
      </c>
      <c r="D683" s="5">
        <f t="shared" si="51"/>
        <v>5.76</v>
      </c>
      <c r="E683" s="5">
        <f t="shared" si="52"/>
        <v>39.439324183943192</v>
      </c>
      <c r="F683" s="5">
        <f t="shared" si="53"/>
        <v>0.11910640727610947</v>
      </c>
      <c r="G683" s="5">
        <f t="shared" si="54"/>
        <v>1241.98446724</v>
      </c>
    </row>
    <row r="684" spans="1:7" x14ac:dyDescent="0.25">
      <c r="A684" s="4">
        <v>32.954799999999999</v>
      </c>
      <c r="B684" s="4">
        <v>3</v>
      </c>
      <c r="C684" s="5">
        <f t="shared" si="50"/>
        <v>98.864399999999989</v>
      </c>
      <c r="D684" s="5">
        <f t="shared" si="51"/>
        <v>9</v>
      </c>
      <c r="E684" s="5">
        <f t="shared" si="52"/>
        <v>36.718083575873798</v>
      </c>
      <c r="F684" s="5">
        <f t="shared" si="53"/>
        <v>0.11419530920757522</v>
      </c>
      <c r="G684" s="5">
        <f t="shared" si="54"/>
        <v>1086.0188430399999</v>
      </c>
    </row>
    <row r="685" spans="1:7" x14ac:dyDescent="0.25">
      <c r="A685" s="4">
        <v>26.9</v>
      </c>
      <c r="B685" s="4">
        <v>3.8</v>
      </c>
      <c r="C685" s="5">
        <f t="shared" si="50"/>
        <v>102.21999999999998</v>
      </c>
      <c r="D685" s="5">
        <f t="shared" si="51"/>
        <v>14.44</v>
      </c>
      <c r="E685" s="5">
        <f t="shared" si="52"/>
        <v>33.089762765114614</v>
      </c>
      <c r="F685" s="5">
        <f t="shared" si="53"/>
        <v>0.23010270502284816</v>
      </c>
      <c r="G685" s="5">
        <f t="shared" si="54"/>
        <v>723.6099999999999</v>
      </c>
    </row>
    <row r="686" spans="1:7" x14ac:dyDescent="0.25">
      <c r="A686" s="4">
        <v>24.192399999999999</v>
      </c>
      <c r="B686" s="4">
        <v>5.6</v>
      </c>
      <c r="C686" s="5">
        <f t="shared" si="50"/>
        <v>135.47743999999997</v>
      </c>
      <c r="D686" s="5">
        <f t="shared" si="51"/>
        <v>31.359999999999996</v>
      </c>
      <c r="E686" s="5">
        <f t="shared" si="52"/>
        <v>24.926040940906436</v>
      </c>
      <c r="F686" s="5">
        <f t="shared" si="53"/>
        <v>3.0325264996711225E-2</v>
      </c>
      <c r="G686" s="5">
        <f t="shared" si="54"/>
        <v>585.27221775999999</v>
      </c>
    </row>
    <row r="687" spans="1:7" x14ac:dyDescent="0.25">
      <c r="A687" s="4">
        <v>24.149100000000001</v>
      </c>
      <c r="B687" s="4">
        <v>5.6</v>
      </c>
      <c r="C687" s="5">
        <f t="shared" si="50"/>
        <v>135.23496</v>
      </c>
      <c r="D687" s="5">
        <f t="shared" si="51"/>
        <v>31.359999999999996</v>
      </c>
      <c r="E687" s="5">
        <f t="shared" si="52"/>
        <v>24.926040940906436</v>
      </c>
      <c r="F687" s="5">
        <f t="shared" si="53"/>
        <v>3.217266651371832E-2</v>
      </c>
      <c r="G687" s="5">
        <f t="shared" si="54"/>
        <v>583.17903081000009</v>
      </c>
    </row>
    <row r="688" spans="1:7" x14ac:dyDescent="0.25">
      <c r="A688" s="4">
        <v>31.708200000000001</v>
      </c>
      <c r="B688" s="4">
        <v>3.5</v>
      </c>
      <c r="C688" s="5">
        <f t="shared" si="50"/>
        <v>110.9787</v>
      </c>
      <c r="D688" s="5">
        <f t="shared" si="51"/>
        <v>12.25</v>
      </c>
      <c r="E688" s="5">
        <f t="shared" si="52"/>
        <v>34.450383069149304</v>
      </c>
      <c r="F688" s="5">
        <f t="shared" si="53"/>
        <v>8.6481827071524145E-2</v>
      </c>
      <c r="G688" s="5">
        <f t="shared" si="54"/>
        <v>1005.4099472400001</v>
      </c>
    </row>
    <row r="689" spans="1:7" x14ac:dyDescent="0.25">
      <c r="A689" s="4">
        <v>27.234000000000002</v>
      </c>
      <c r="B689" s="4">
        <v>4</v>
      </c>
      <c r="C689" s="5">
        <f t="shared" si="50"/>
        <v>108.93600000000001</v>
      </c>
      <c r="D689" s="5">
        <f t="shared" si="51"/>
        <v>16</v>
      </c>
      <c r="E689" s="5">
        <f t="shared" si="52"/>
        <v>32.182682562424816</v>
      </c>
      <c r="F689" s="5">
        <f t="shared" si="53"/>
        <v>0.18170972176047639</v>
      </c>
      <c r="G689" s="5">
        <f t="shared" si="54"/>
        <v>741.69075600000008</v>
      </c>
    </row>
    <row r="690" spans="1:7" x14ac:dyDescent="0.25">
      <c r="A690" s="4">
        <v>24.299600000000002</v>
      </c>
      <c r="B690" s="4">
        <v>5.6</v>
      </c>
      <c r="C690" s="5">
        <f t="shared" si="50"/>
        <v>136.07776000000001</v>
      </c>
      <c r="D690" s="5">
        <f t="shared" si="51"/>
        <v>31.359999999999996</v>
      </c>
      <c r="E690" s="5">
        <f t="shared" si="52"/>
        <v>24.926040940906436</v>
      </c>
      <c r="F690" s="5">
        <f t="shared" si="53"/>
        <v>2.5779886949021141E-2</v>
      </c>
      <c r="G690" s="5">
        <f t="shared" si="54"/>
        <v>590.4705601600001</v>
      </c>
    </row>
    <row r="691" spans="1:7" x14ac:dyDescent="0.25">
      <c r="A691" s="4">
        <v>35.860599999999998</v>
      </c>
      <c r="B691" s="4">
        <v>2.5</v>
      </c>
      <c r="C691" s="5">
        <f t="shared" si="50"/>
        <v>89.651499999999999</v>
      </c>
      <c r="D691" s="5">
        <f t="shared" si="51"/>
        <v>6.25</v>
      </c>
      <c r="E691" s="5">
        <f t="shared" si="52"/>
        <v>38.985784082598293</v>
      </c>
      <c r="F691" s="5">
        <f t="shared" si="53"/>
        <v>8.7148125870685253E-2</v>
      </c>
      <c r="G691" s="5">
        <f t="shared" si="54"/>
        <v>1285.9826323599998</v>
      </c>
    </row>
    <row r="692" spans="1:7" x14ac:dyDescent="0.25">
      <c r="A692" s="4">
        <v>27.1846</v>
      </c>
      <c r="B692" s="4">
        <v>4</v>
      </c>
      <c r="C692" s="5">
        <f t="shared" si="50"/>
        <v>108.7384</v>
      </c>
      <c r="D692" s="5">
        <f t="shared" si="51"/>
        <v>16</v>
      </c>
      <c r="E692" s="5">
        <f t="shared" si="52"/>
        <v>32.182682562424816</v>
      </c>
      <c r="F692" s="5">
        <f t="shared" si="53"/>
        <v>0.18385713096476741</v>
      </c>
      <c r="G692" s="5">
        <f t="shared" si="54"/>
        <v>739.00247716000001</v>
      </c>
    </row>
    <row r="693" spans="1:7" x14ac:dyDescent="0.25">
      <c r="A693" s="4">
        <v>27.566500000000001</v>
      </c>
      <c r="B693" s="4">
        <v>4</v>
      </c>
      <c r="C693" s="5">
        <f t="shared" si="50"/>
        <v>110.26600000000001</v>
      </c>
      <c r="D693" s="5">
        <f t="shared" si="51"/>
        <v>16</v>
      </c>
      <c r="E693" s="5">
        <f t="shared" si="52"/>
        <v>32.182682562424816</v>
      </c>
      <c r="F693" s="5">
        <f t="shared" si="53"/>
        <v>0.16745624444252313</v>
      </c>
      <c r="G693" s="5">
        <f t="shared" si="54"/>
        <v>759.91192225000009</v>
      </c>
    </row>
    <row r="694" spans="1:7" x14ac:dyDescent="0.25">
      <c r="A694" s="4">
        <v>27.581099999999999</v>
      </c>
      <c r="B694" s="4">
        <v>3.6</v>
      </c>
      <c r="C694" s="5">
        <f t="shared" si="50"/>
        <v>99.291960000000003</v>
      </c>
      <c r="D694" s="5">
        <f t="shared" si="51"/>
        <v>12.96</v>
      </c>
      <c r="E694" s="5">
        <f t="shared" si="52"/>
        <v>33.996842967804412</v>
      </c>
      <c r="F694" s="5">
        <f t="shared" si="53"/>
        <v>0.23261374520249056</v>
      </c>
      <c r="G694" s="5">
        <f t="shared" si="54"/>
        <v>760.71707720999996</v>
      </c>
    </row>
    <row r="695" spans="1:7" x14ac:dyDescent="0.25">
      <c r="A695" s="4">
        <v>28.1127</v>
      </c>
      <c r="B695" s="4">
        <v>3.6</v>
      </c>
      <c r="C695" s="5">
        <f t="shared" si="50"/>
        <v>101.20572</v>
      </c>
      <c r="D695" s="5">
        <f t="shared" si="51"/>
        <v>12.96</v>
      </c>
      <c r="E695" s="5">
        <f t="shared" si="52"/>
        <v>33.996842967804412</v>
      </c>
      <c r="F695" s="5">
        <f t="shared" si="53"/>
        <v>0.20930550846430301</v>
      </c>
      <c r="G695" s="5">
        <f t="shared" si="54"/>
        <v>790.32390128999998</v>
      </c>
    </row>
    <row r="696" spans="1:7" x14ac:dyDescent="0.25">
      <c r="A696" s="4">
        <v>25.56</v>
      </c>
      <c r="B696" s="4">
        <v>4.8</v>
      </c>
      <c r="C696" s="5">
        <f t="shared" si="50"/>
        <v>122.68799999999999</v>
      </c>
      <c r="D696" s="5">
        <f t="shared" si="51"/>
        <v>23.04</v>
      </c>
      <c r="E696" s="5">
        <f t="shared" si="52"/>
        <v>28.554361751665624</v>
      </c>
      <c r="F696" s="5">
        <f t="shared" si="53"/>
        <v>0.11715030327330303</v>
      </c>
      <c r="G696" s="5">
        <f t="shared" si="54"/>
        <v>653.31359999999995</v>
      </c>
    </row>
    <row r="697" spans="1:7" x14ac:dyDescent="0.25">
      <c r="A697" s="4">
        <v>23.577999999999999</v>
      </c>
      <c r="B697" s="4">
        <v>4.8</v>
      </c>
      <c r="C697" s="5">
        <f t="shared" si="50"/>
        <v>113.17439999999999</v>
      </c>
      <c r="D697" s="5">
        <f t="shared" si="51"/>
        <v>23.04</v>
      </c>
      <c r="E697" s="5">
        <f t="shared" si="52"/>
        <v>28.554361751665624</v>
      </c>
      <c r="F697" s="5">
        <f t="shared" si="53"/>
        <v>0.21105953650291054</v>
      </c>
      <c r="G697" s="5">
        <f t="shared" si="54"/>
        <v>555.92208399999993</v>
      </c>
    </row>
    <row r="698" spans="1:7" x14ac:dyDescent="0.25">
      <c r="A698" s="4">
        <v>26.388000000000002</v>
      </c>
      <c r="B698" s="4">
        <v>4.8</v>
      </c>
      <c r="C698" s="5">
        <f t="shared" si="50"/>
        <v>126.66240000000001</v>
      </c>
      <c r="D698" s="5">
        <f t="shared" si="51"/>
        <v>23.04</v>
      </c>
      <c r="E698" s="5">
        <f t="shared" si="52"/>
        <v>28.554361751665624</v>
      </c>
      <c r="F698" s="5">
        <f t="shared" si="53"/>
        <v>8.2096473839079212E-2</v>
      </c>
      <c r="G698" s="5">
        <f t="shared" si="54"/>
        <v>696.32654400000013</v>
      </c>
    </row>
    <row r="699" spans="1:7" x14ac:dyDescent="0.25">
      <c r="A699" s="4">
        <v>23.577999999999999</v>
      </c>
      <c r="B699" s="4">
        <v>4.8</v>
      </c>
      <c r="C699" s="5">
        <f t="shared" si="50"/>
        <v>113.17439999999999</v>
      </c>
      <c r="D699" s="5">
        <f t="shared" si="51"/>
        <v>23.04</v>
      </c>
      <c r="E699" s="5">
        <f t="shared" si="52"/>
        <v>28.554361751665624</v>
      </c>
      <c r="F699" s="5">
        <f t="shared" si="53"/>
        <v>0.21105953650291054</v>
      </c>
      <c r="G699" s="5">
        <f t="shared" si="54"/>
        <v>555.92208399999993</v>
      </c>
    </row>
    <row r="700" spans="1:7" x14ac:dyDescent="0.25">
      <c r="A700" s="4">
        <v>25.7761</v>
      </c>
      <c r="B700" s="4">
        <v>4.8</v>
      </c>
      <c r="C700" s="5">
        <f t="shared" si="50"/>
        <v>123.72528</v>
      </c>
      <c r="D700" s="5">
        <f t="shared" si="51"/>
        <v>23.04</v>
      </c>
      <c r="E700" s="5">
        <f t="shared" si="52"/>
        <v>28.554361751665624</v>
      </c>
      <c r="F700" s="5">
        <f t="shared" si="53"/>
        <v>0.10778441081721535</v>
      </c>
      <c r="G700" s="5">
        <f t="shared" si="54"/>
        <v>664.40733120999994</v>
      </c>
    </row>
    <row r="701" spans="1:7" x14ac:dyDescent="0.25">
      <c r="A701" s="4">
        <v>25.7761</v>
      </c>
      <c r="B701" s="4">
        <v>4.8</v>
      </c>
      <c r="C701" s="5">
        <f t="shared" si="50"/>
        <v>123.72528</v>
      </c>
      <c r="D701" s="5">
        <f t="shared" si="51"/>
        <v>23.04</v>
      </c>
      <c r="E701" s="5">
        <f t="shared" si="52"/>
        <v>28.554361751665624</v>
      </c>
      <c r="F701" s="5">
        <f t="shared" si="53"/>
        <v>0.10778441081721535</v>
      </c>
      <c r="G701" s="5">
        <f t="shared" si="54"/>
        <v>664.40733120999994</v>
      </c>
    </row>
    <row r="702" spans="1:7" x14ac:dyDescent="0.25">
      <c r="A702" s="4">
        <v>25.7761</v>
      </c>
      <c r="B702" s="4">
        <v>4.8</v>
      </c>
      <c r="C702" s="5">
        <f t="shared" si="50"/>
        <v>123.72528</v>
      </c>
      <c r="D702" s="5">
        <f t="shared" si="51"/>
        <v>23.04</v>
      </c>
      <c r="E702" s="5">
        <f t="shared" si="52"/>
        <v>28.554361751665624</v>
      </c>
      <c r="F702" s="5">
        <f t="shared" si="53"/>
        <v>0.10778441081721535</v>
      </c>
      <c r="G702" s="5">
        <f t="shared" si="54"/>
        <v>664.40733120999994</v>
      </c>
    </row>
    <row r="703" spans="1:7" x14ac:dyDescent="0.25">
      <c r="A703" s="4">
        <v>31.6</v>
      </c>
      <c r="B703" s="4">
        <v>3.6</v>
      </c>
      <c r="C703" s="5">
        <f t="shared" si="50"/>
        <v>113.76</v>
      </c>
      <c r="D703" s="5">
        <f t="shared" si="51"/>
        <v>12.96</v>
      </c>
      <c r="E703" s="5">
        <f t="shared" si="52"/>
        <v>33.996842967804412</v>
      </c>
      <c r="F703" s="5">
        <f t="shared" si="53"/>
        <v>7.584946100646868E-2</v>
      </c>
      <c r="G703" s="5">
        <f t="shared" si="54"/>
        <v>998.56000000000006</v>
      </c>
    </row>
    <row r="704" spans="1:7" x14ac:dyDescent="0.25">
      <c r="A704" s="4">
        <v>32.200000000000003</v>
      </c>
      <c r="B704" s="4">
        <v>3.5</v>
      </c>
      <c r="C704" s="5">
        <f t="shared" si="50"/>
        <v>112.70000000000002</v>
      </c>
      <c r="D704" s="5">
        <f t="shared" si="51"/>
        <v>12.25</v>
      </c>
      <c r="E704" s="5">
        <f t="shared" si="52"/>
        <v>34.450383069149304</v>
      </c>
      <c r="F704" s="5">
        <f t="shared" si="53"/>
        <v>6.9887672954947216E-2</v>
      </c>
      <c r="G704" s="5">
        <f t="shared" si="54"/>
        <v>1036.8400000000001</v>
      </c>
    </row>
    <row r="705" spans="1:7" x14ac:dyDescent="0.25">
      <c r="A705" s="4">
        <v>32.1</v>
      </c>
      <c r="B705" s="4">
        <v>3.6</v>
      </c>
      <c r="C705" s="5">
        <f t="shared" si="50"/>
        <v>115.56</v>
      </c>
      <c r="D705" s="5">
        <f t="shared" si="51"/>
        <v>12.96</v>
      </c>
      <c r="E705" s="5">
        <f t="shared" si="52"/>
        <v>33.996842967804412</v>
      </c>
      <c r="F705" s="5">
        <f t="shared" si="53"/>
        <v>5.9091681240012781E-2</v>
      </c>
      <c r="G705" s="5">
        <f t="shared" si="54"/>
        <v>1030.4100000000001</v>
      </c>
    </row>
    <row r="706" spans="1:7" x14ac:dyDescent="0.25">
      <c r="A706" s="4">
        <v>32.6</v>
      </c>
      <c r="B706" s="4">
        <v>3.6</v>
      </c>
      <c r="C706" s="5">
        <f t="shared" si="50"/>
        <v>117.36000000000001</v>
      </c>
      <c r="D706" s="5">
        <f t="shared" si="51"/>
        <v>12.96</v>
      </c>
      <c r="E706" s="5">
        <f t="shared" si="52"/>
        <v>33.996842967804412</v>
      </c>
      <c r="F706" s="5">
        <f t="shared" si="53"/>
        <v>4.2847943797681295E-2</v>
      </c>
      <c r="G706" s="5">
        <f t="shared" si="54"/>
        <v>1062.76</v>
      </c>
    </row>
    <row r="707" spans="1:7" x14ac:dyDescent="0.25">
      <c r="A707" s="4">
        <v>37.070999999999998</v>
      </c>
      <c r="B707" s="4">
        <v>2.5</v>
      </c>
      <c r="C707" s="5">
        <f t="shared" ref="C707:C739" si="55">A707*B707</f>
        <v>92.677499999999995</v>
      </c>
      <c r="D707" s="5">
        <f t="shared" ref="D707:D739" si="56">B707^2</f>
        <v>6.25</v>
      </c>
      <c r="E707" s="5">
        <f t="shared" ref="E707:E739" si="57">$J$13+($J$12*B707)</f>
        <v>38.985784082598293</v>
      </c>
      <c r="F707" s="5">
        <f t="shared" ref="F707:F739" si="58">ABS(A707-E707)/A707</f>
        <v>5.1651805524488024E-2</v>
      </c>
      <c r="G707" s="5">
        <f t="shared" ref="G707:G739" si="59">A707^2</f>
        <v>1374.2590409999998</v>
      </c>
    </row>
    <row r="708" spans="1:7" x14ac:dyDescent="0.25">
      <c r="A708" s="4">
        <v>35.922600000000003</v>
      </c>
      <c r="B708" s="4">
        <v>2.5</v>
      </c>
      <c r="C708" s="5">
        <f t="shared" si="55"/>
        <v>89.8065</v>
      </c>
      <c r="D708" s="5">
        <f t="shared" si="56"/>
        <v>6.25</v>
      </c>
      <c r="E708" s="5">
        <f t="shared" si="57"/>
        <v>38.985784082598293</v>
      </c>
      <c r="F708" s="5">
        <f t="shared" si="58"/>
        <v>8.5271781068137889E-2</v>
      </c>
      <c r="G708" s="5">
        <f t="shared" si="59"/>
        <v>1290.4331907600001</v>
      </c>
    </row>
    <row r="709" spans="1:7" x14ac:dyDescent="0.25">
      <c r="A709" s="4">
        <v>32.910299999999999</v>
      </c>
      <c r="B709" s="4">
        <v>2.5</v>
      </c>
      <c r="C709" s="5">
        <f t="shared" si="55"/>
        <v>82.275750000000002</v>
      </c>
      <c r="D709" s="5">
        <f t="shared" si="56"/>
        <v>6.25</v>
      </c>
      <c r="E709" s="5">
        <f t="shared" si="57"/>
        <v>38.985784082598293</v>
      </c>
      <c r="F709" s="5">
        <f t="shared" si="58"/>
        <v>0.18460737466988433</v>
      </c>
      <c r="G709" s="5">
        <f t="shared" si="59"/>
        <v>1083.0878460899999</v>
      </c>
    </row>
    <row r="710" spans="1:7" x14ac:dyDescent="0.25">
      <c r="A710" s="4">
        <v>40.081600000000002</v>
      </c>
      <c r="B710" s="4">
        <v>2.5</v>
      </c>
      <c r="C710" s="5">
        <f t="shared" si="55"/>
        <v>100.20400000000001</v>
      </c>
      <c r="D710" s="5">
        <f t="shared" si="56"/>
        <v>6.25</v>
      </c>
      <c r="E710" s="5">
        <f t="shared" si="57"/>
        <v>38.985784082598293</v>
      </c>
      <c r="F710" s="5">
        <f t="shared" si="58"/>
        <v>2.7339625099839036E-2</v>
      </c>
      <c r="G710" s="5">
        <f t="shared" si="59"/>
        <v>1606.53465856</v>
      </c>
    </row>
    <row r="711" spans="1:7" x14ac:dyDescent="0.25">
      <c r="A711" s="4">
        <v>37.057400000000001</v>
      </c>
      <c r="B711" s="4">
        <v>2.5</v>
      </c>
      <c r="C711" s="5">
        <f t="shared" si="55"/>
        <v>92.643500000000003</v>
      </c>
      <c r="D711" s="5">
        <f t="shared" si="56"/>
        <v>6.25</v>
      </c>
      <c r="E711" s="5">
        <f t="shared" si="57"/>
        <v>38.985784082598293</v>
      </c>
      <c r="F711" s="5">
        <f t="shared" si="58"/>
        <v>5.2037759869777482E-2</v>
      </c>
      <c r="G711" s="5">
        <f t="shared" si="59"/>
        <v>1373.2508947600002</v>
      </c>
    </row>
    <row r="712" spans="1:7" x14ac:dyDescent="0.25">
      <c r="A712" s="4">
        <v>34.270800000000001</v>
      </c>
      <c r="B712" s="4">
        <v>3.6</v>
      </c>
      <c r="C712" s="5">
        <f t="shared" si="55"/>
        <v>123.37488</v>
      </c>
      <c r="D712" s="5">
        <f t="shared" si="56"/>
        <v>12.96</v>
      </c>
      <c r="E712" s="5">
        <f t="shared" si="57"/>
        <v>33.996842967804412</v>
      </c>
      <c r="F712" s="5">
        <f t="shared" si="58"/>
        <v>7.9938907815279917E-3</v>
      </c>
      <c r="G712" s="5">
        <f t="shared" si="59"/>
        <v>1174.4877326400001</v>
      </c>
    </row>
    <row r="713" spans="1:7" x14ac:dyDescent="0.25">
      <c r="A713" s="4">
        <v>29.5</v>
      </c>
      <c r="B713" s="4">
        <v>3.6</v>
      </c>
      <c r="C713" s="5">
        <f t="shared" si="55"/>
        <v>106.2</v>
      </c>
      <c r="D713" s="5">
        <f t="shared" si="56"/>
        <v>12.96</v>
      </c>
      <c r="E713" s="5">
        <f t="shared" si="57"/>
        <v>33.996842967804412</v>
      </c>
      <c r="F713" s="5">
        <f t="shared" si="58"/>
        <v>0.15243535484082751</v>
      </c>
      <c r="G713" s="5">
        <f t="shared" si="59"/>
        <v>870.25</v>
      </c>
    </row>
    <row r="714" spans="1:7" x14ac:dyDescent="0.25">
      <c r="A714" s="4">
        <v>34.251300000000001</v>
      </c>
      <c r="B714" s="4">
        <v>2.4</v>
      </c>
      <c r="C714" s="5">
        <f t="shared" si="55"/>
        <v>82.203119999999998</v>
      </c>
      <c r="D714" s="5">
        <f t="shared" si="56"/>
        <v>5.76</v>
      </c>
      <c r="E714" s="5">
        <f t="shared" si="57"/>
        <v>39.439324183943192</v>
      </c>
      <c r="F714" s="5">
        <f t="shared" si="58"/>
        <v>0.15146940945141327</v>
      </c>
      <c r="G714" s="5">
        <f t="shared" si="59"/>
        <v>1173.1515516900001</v>
      </c>
    </row>
    <row r="715" spans="1:7" x14ac:dyDescent="0.25">
      <c r="A715" s="4">
        <v>32.276499999999999</v>
      </c>
      <c r="B715" s="4">
        <v>2.4</v>
      </c>
      <c r="C715" s="5">
        <f t="shared" si="55"/>
        <v>77.4636</v>
      </c>
      <c r="D715" s="5">
        <f t="shared" si="56"/>
        <v>5.76</v>
      </c>
      <c r="E715" s="5">
        <f t="shared" si="57"/>
        <v>39.439324183943192</v>
      </c>
      <c r="F715" s="5">
        <f t="shared" si="58"/>
        <v>0.22192072200961052</v>
      </c>
      <c r="G715" s="5">
        <f t="shared" si="59"/>
        <v>1041.77245225</v>
      </c>
    </row>
    <row r="716" spans="1:7" x14ac:dyDescent="0.25">
      <c r="A716" s="4">
        <v>32.274700000000003</v>
      </c>
      <c r="B716" s="4">
        <v>3.2</v>
      </c>
      <c r="C716" s="5">
        <f t="shared" si="55"/>
        <v>103.27904000000001</v>
      </c>
      <c r="D716" s="5">
        <f t="shared" si="56"/>
        <v>10.240000000000002</v>
      </c>
      <c r="E716" s="5">
        <f t="shared" si="57"/>
        <v>35.811003373184001</v>
      </c>
      <c r="F716" s="5">
        <f t="shared" si="58"/>
        <v>0.10956889988703218</v>
      </c>
      <c r="G716" s="5">
        <f t="shared" si="59"/>
        <v>1041.6562600900002</v>
      </c>
    </row>
    <row r="717" spans="1:7" x14ac:dyDescent="0.25">
      <c r="A717" s="4">
        <v>30</v>
      </c>
      <c r="B717" s="4">
        <v>4</v>
      </c>
      <c r="C717" s="5">
        <f t="shared" si="55"/>
        <v>120</v>
      </c>
      <c r="D717" s="5">
        <f t="shared" si="56"/>
        <v>16</v>
      </c>
      <c r="E717" s="5">
        <f t="shared" si="57"/>
        <v>32.182682562424816</v>
      </c>
      <c r="F717" s="5">
        <f t="shared" si="58"/>
        <v>7.2756085414160523E-2</v>
      </c>
      <c r="G717" s="5">
        <f t="shared" si="59"/>
        <v>900</v>
      </c>
    </row>
    <row r="718" spans="1:7" x14ac:dyDescent="0.25">
      <c r="A718" s="4">
        <v>30</v>
      </c>
      <c r="B718" s="4">
        <v>4</v>
      </c>
      <c r="C718" s="5">
        <f t="shared" si="55"/>
        <v>120</v>
      </c>
      <c r="D718" s="5">
        <f t="shared" si="56"/>
        <v>16</v>
      </c>
      <c r="E718" s="5">
        <f t="shared" si="57"/>
        <v>32.182682562424816</v>
      </c>
      <c r="F718" s="5">
        <f t="shared" si="58"/>
        <v>7.2756085414160523E-2</v>
      </c>
      <c r="G718" s="5">
        <f t="shared" si="59"/>
        <v>900</v>
      </c>
    </row>
    <row r="719" spans="1:7" x14ac:dyDescent="0.25">
      <c r="A719" s="4">
        <v>28.918199999999999</v>
      </c>
      <c r="B719" s="4">
        <v>4</v>
      </c>
      <c r="C719" s="5">
        <f t="shared" si="55"/>
        <v>115.6728</v>
      </c>
      <c r="D719" s="5">
        <f t="shared" si="56"/>
        <v>16</v>
      </c>
      <c r="E719" s="5">
        <f t="shared" si="57"/>
        <v>32.182682562424816</v>
      </c>
      <c r="F719" s="5">
        <f t="shared" si="58"/>
        <v>0.11288678280200072</v>
      </c>
      <c r="G719" s="5">
        <f t="shared" si="59"/>
        <v>836.26229123999997</v>
      </c>
    </row>
    <row r="720" spans="1:7" x14ac:dyDescent="0.25">
      <c r="A720" s="4">
        <v>26.813700000000001</v>
      </c>
      <c r="B720" s="4">
        <v>4</v>
      </c>
      <c r="C720" s="5">
        <f t="shared" si="55"/>
        <v>107.2548</v>
      </c>
      <c r="D720" s="5">
        <f t="shared" si="56"/>
        <v>16</v>
      </c>
      <c r="E720" s="5">
        <f t="shared" si="57"/>
        <v>32.182682562424816</v>
      </c>
      <c r="F720" s="5">
        <f t="shared" si="58"/>
        <v>0.20023281242144184</v>
      </c>
      <c r="G720" s="5">
        <f t="shared" si="59"/>
        <v>718.97450769</v>
      </c>
    </row>
    <row r="721" spans="1:7" x14ac:dyDescent="0.25">
      <c r="A721" s="4">
        <v>31.3</v>
      </c>
      <c r="B721" s="4">
        <v>3.5</v>
      </c>
      <c r="C721" s="5">
        <f t="shared" si="55"/>
        <v>109.55</v>
      </c>
      <c r="D721" s="5">
        <f t="shared" si="56"/>
        <v>12.25</v>
      </c>
      <c r="E721" s="5">
        <f t="shared" si="57"/>
        <v>34.450383069149304</v>
      </c>
      <c r="F721" s="5">
        <f t="shared" si="58"/>
        <v>0.10065121626675089</v>
      </c>
      <c r="G721" s="5">
        <f t="shared" si="59"/>
        <v>979.69</v>
      </c>
    </row>
    <row r="722" spans="1:7" x14ac:dyDescent="0.25">
      <c r="A722" s="4">
        <v>34.998899999999999</v>
      </c>
      <c r="B722" s="4">
        <v>3.3</v>
      </c>
      <c r="C722" s="5">
        <f t="shared" si="55"/>
        <v>115.49636999999998</v>
      </c>
      <c r="D722" s="5">
        <f t="shared" si="56"/>
        <v>10.889999999999999</v>
      </c>
      <c r="E722" s="5">
        <f t="shared" si="57"/>
        <v>35.357463271839102</v>
      </c>
      <c r="F722" s="5">
        <f t="shared" si="58"/>
        <v>1.0244986894991058E-2</v>
      </c>
      <c r="G722" s="5">
        <f t="shared" si="59"/>
        <v>1224.9230012099999</v>
      </c>
    </row>
    <row r="723" spans="1:7" x14ac:dyDescent="0.25">
      <c r="A723" s="4">
        <v>24.749099999999999</v>
      </c>
      <c r="B723" s="4">
        <v>5.7</v>
      </c>
      <c r="C723" s="5">
        <f t="shared" si="55"/>
        <v>141.06987000000001</v>
      </c>
      <c r="D723" s="5">
        <f t="shared" si="56"/>
        <v>32.49</v>
      </c>
      <c r="E723" s="5">
        <f t="shared" si="57"/>
        <v>24.472500839561533</v>
      </c>
      <c r="F723" s="5">
        <f t="shared" si="58"/>
        <v>1.1176130058808815E-2</v>
      </c>
      <c r="G723" s="5">
        <f t="shared" si="59"/>
        <v>612.51795080999989</v>
      </c>
    </row>
    <row r="724" spans="1:7" x14ac:dyDescent="0.25">
      <c r="A724" s="4">
        <v>38.377800000000001</v>
      </c>
      <c r="B724" s="4">
        <v>2.5</v>
      </c>
      <c r="C724" s="5">
        <f t="shared" si="55"/>
        <v>95.944500000000005</v>
      </c>
      <c r="D724" s="5">
        <f t="shared" si="56"/>
        <v>6.25</v>
      </c>
      <c r="E724" s="5">
        <f t="shared" si="57"/>
        <v>38.985784082598293</v>
      </c>
      <c r="F724" s="5">
        <f t="shared" si="58"/>
        <v>1.5842077518729389E-2</v>
      </c>
      <c r="G724" s="5">
        <f t="shared" si="59"/>
        <v>1472.85553284</v>
      </c>
    </row>
    <row r="725" spans="1:7" x14ac:dyDescent="0.25">
      <c r="A725" s="4">
        <v>35.749400000000001</v>
      </c>
      <c r="B725" s="4">
        <v>3.5</v>
      </c>
      <c r="C725" s="5">
        <f t="shared" si="55"/>
        <v>125.1229</v>
      </c>
      <c r="D725" s="5">
        <f t="shared" si="56"/>
        <v>12.25</v>
      </c>
      <c r="E725" s="5">
        <f t="shared" si="57"/>
        <v>34.450383069149304</v>
      </c>
      <c r="F725" s="5">
        <f t="shared" si="58"/>
        <v>3.6336747773408722E-2</v>
      </c>
      <c r="G725" s="5">
        <f t="shared" si="59"/>
        <v>1278.0196003600001</v>
      </c>
    </row>
    <row r="726" spans="1:7" x14ac:dyDescent="0.25">
      <c r="A726" s="4">
        <v>24.8718</v>
      </c>
      <c r="B726" s="4">
        <v>4.5999999999999996</v>
      </c>
      <c r="C726" s="5">
        <f t="shared" si="55"/>
        <v>114.41027999999999</v>
      </c>
      <c r="D726" s="5">
        <f t="shared" si="56"/>
        <v>21.159999999999997</v>
      </c>
      <c r="E726" s="5">
        <f t="shared" si="57"/>
        <v>29.461441954355422</v>
      </c>
      <c r="F726" s="5">
        <f t="shared" si="58"/>
        <v>0.18453195805512354</v>
      </c>
      <c r="G726" s="5">
        <f t="shared" si="59"/>
        <v>618.60643524</v>
      </c>
    </row>
    <row r="727" spans="1:7" x14ac:dyDescent="0.25">
      <c r="A727" s="4">
        <v>24.5</v>
      </c>
      <c r="B727" s="4">
        <v>5.7</v>
      </c>
      <c r="C727" s="5">
        <f t="shared" si="55"/>
        <v>139.65</v>
      </c>
      <c r="D727" s="5">
        <f t="shared" si="56"/>
        <v>32.49</v>
      </c>
      <c r="E727" s="5">
        <f t="shared" si="57"/>
        <v>24.472500839561533</v>
      </c>
      <c r="F727" s="5">
        <f t="shared" si="58"/>
        <v>1.12241471177415E-3</v>
      </c>
      <c r="G727" s="5">
        <f t="shared" si="59"/>
        <v>600.25</v>
      </c>
    </row>
    <row r="728" spans="1:7" x14ac:dyDescent="0.25">
      <c r="A728" s="4">
        <v>24.220600000000001</v>
      </c>
      <c r="B728" s="4">
        <v>5.7</v>
      </c>
      <c r="C728" s="5">
        <f t="shared" si="55"/>
        <v>138.05742000000001</v>
      </c>
      <c r="D728" s="5">
        <f t="shared" si="56"/>
        <v>32.49</v>
      </c>
      <c r="E728" s="5">
        <f t="shared" si="57"/>
        <v>24.472500839561533</v>
      </c>
      <c r="F728" s="5">
        <f t="shared" si="58"/>
        <v>1.0400272477210816E-2</v>
      </c>
      <c r="G728" s="5">
        <f t="shared" si="59"/>
        <v>586.63746436000008</v>
      </c>
    </row>
    <row r="729" spans="1:7" x14ac:dyDescent="0.25">
      <c r="A729" s="4">
        <v>38.700000000000003</v>
      </c>
      <c r="B729" s="4">
        <v>2.7</v>
      </c>
      <c r="C729" s="5">
        <f t="shared" si="55"/>
        <v>104.49000000000001</v>
      </c>
      <c r="D729" s="5">
        <f t="shared" si="56"/>
        <v>7.2900000000000009</v>
      </c>
      <c r="E729" s="5">
        <f t="shared" si="57"/>
        <v>38.078703879908495</v>
      </c>
      <c r="F729" s="5">
        <f t="shared" si="58"/>
        <v>1.6054163309858073E-2</v>
      </c>
      <c r="G729" s="5">
        <f t="shared" si="59"/>
        <v>1497.6900000000003</v>
      </c>
    </row>
    <row r="730" spans="1:7" x14ac:dyDescent="0.25">
      <c r="A730" s="4">
        <v>35</v>
      </c>
      <c r="B730" s="4">
        <v>3.5</v>
      </c>
      <c r="C730" s="5">
        <f t="shared" si="55"/>
        <v>122.5</v>
      </c>
      <c r="D730" s="5">
        <f t="shared" si="56"/>
        <v>12.25</v>
      </c>
      <c r="E730" s="5">
        <f t="shared" si="57"/>
        <v>34.450383069149304</v>
      </c>
      <c r="F730" s="5">
        <f t="shared" si="58"/>
        <v>1.5703340881448469E-2</v>
      </c>
      <c r="G730" s="5">
        <f t="shared" si="59"/>
        <v>1225</v>
      </c>
    </row>
    <row r="731" spans="1:7" x14ac:dyDescent="0.25">
      <c r="A731" s="4">
        <v>33.299999999999997</v>
      </c>
      <c r="B731" s="4">
        <v>2</v>
      </c>
      <c r="C731" s="5">
        <f t="shared" si="55"/>
        <v>66.599999999999994</v>
      </c>
      <c r="D731" s="5">
        <f t="shared" si="56"/>
        <v>4</v>
      </c>
      <c r="E731" s="5">
        <f t="shared" si="57"/>
        <v>41.253484589322788</v>
      </c>
      <c r="F731" s="5">
        <f t="shared" si="58"/>
        <v>0.23884338106074449</v>
      </c>
      <c r="G731" s="5">
        <f t="shared" si="59"/>
        <v>1108.8899999999999</v>
      </c>
    </row>
    <row r="732" spans="1:7" x14ac:dyDescent="0.25">
      <c r="A732" s="4">
        <v>34.4</v>
      </c>
      <c r="B732" s="4">
        <v>3</v>
      </c>
      <c r="C732" s="5">
        <f t="shared" si="55"/>
        <v>103.19999999999999</v>
      </c>
      <c r="D732" s="5">
        <f t="shared" si="56"/>
        <v>9</v>
      </c>
      <c r="E732" s="5">
        <f t="shared" si="57"/>
        <v>36.718083575873798</v>
      </c>
      <c r="F732" s="5">
        <f t="shared" si="58"/>
        <v>6.7386150461447678E-2</v>
      </c>
      <c r="G732" s="5">
        <f t="shared" si="59"/>
        <v>1183.3599999999999</v>
      </c>
    </row>
    <row r="733" spans="1:7" x14ac:dyDescent="0.25">
      <c r="A733" s="4">
        <v>26.1066</v>
      </c>
      <c r="B733" s="4">
        <v>3.6</v>
      </c>
      <c r="C733" s="5">
        <f t="shared" si="55"/>
        <v>93.983760000000004</v>
      </c>
      <c r="D733" s="5">
        <f t="shared" si="56"/>
        <v>12.96</v>
      </c>
      <c r="E733" s="5">
        <f t="shared" si="57"/>
        <v>33.996842967804412</v>
      </c>
      <c r="F733" s="5">
        <f t="shared" si="58"/>
        <v>0.30223173327068292</v>
      </c>
      <c r="G733" s="5">
        <f t="shared" si="59"/>
        <v>681.55456356000002</v>
      </c>
    </row>
    <row r="734" spans="1:7" x14ac:dyDescent="0.25">
      <c r="A734" s="4">
        <v>29.789200000000001</v>
      </c>
      <c r="B734" s="4">
        <v>3</v>
      </c>
      <c r="C734" s="5">
        <f t="shared" si="55"/>
        <v>89.36760000000001</v>
      </c>
      <c r="D734" s="5">
        <f t="shared" si="56"/>
        <v>9</v>
      </c>
      <c r="E734" s="5">
        <f t="shared" si="57"/>
        <v>36.718083575873798</v>
      </c>
      <c r="F734" s="5">
        <f t="shared" si="58"/>
        <v>0.23259716863406191</v>
      </c>
      <c r="G734" s="5">
        <f t="shared" si="59"/>
        <v>887.39643664000005</v>
      </c>
    </row>
    <row r="735" spans="1:7" x14ac:dyDescent="0.25">
      <c r="A735" s="4">
        <v>30.492599999999999</v>
      </c>
      <c r="B735" s="4">
        <v>3.2</v>
      </c>
      <c r="C735" s="5">
        <f t="shared" si="55"/>
        <v>97.57632000000001</v>
      </c>
      <c r="D735" s="5">
        <f t="shared" si="56"/>
        <v>10.240000000000002</v>
      </c>
      <c r="E735" s="5">
        <f t="shared" si="57"/>
        <v>35.811003373184001</v>
      </c>
      <c r="F735" s="5">
        <f t="shared" si="58"/>
        <v>0.17441619846074133</v>
      </c>
      <c r="G735" s="5">
        <f t="shared" si="59"/>
        <v>929.79865475999998</v>
      </c>
    </row>
    <row r="736" spans="1:7" x14ac:dyDescent="0.25">
      <c r="A736" s="4">
        <v>29.789200000000001</v>
      </c>
      <c r="B736" s="4">
        <v>3</v>
      </c>
      <c r="C736" s="5">
        <f t="shared" si="55"/>
        <v>89.36760000000001</v>
      </c>
      <c r="D736" s="5">
        <f t="shared" si="56"/>
        <v>9</v>
      </c>
      <c r="E736" s="5">
        <f t="shared" si="57"/>
        <v>36.718083575873798</v>
      </c>
      <c r="F736" s="5">
        <f t="shared" si="58"/>
        <v>0.23259716863406191</v>
      </c>
      <c r="G736" s="5">
        <f t="shared" si="59"/>
        <v>887.39643664000005</v>
      </c>
    </row>
    <row r="737" spans="1:7" x14ac:dyDescent="0.25">
      <c r="A737" s="4">
        <v>30.492599999999999</v>
      </c>
      <c r="B737" s="4">
        <v>3.2</v>
      </c>
      <c r="C737" s="5">
        <f t="shared" si="55"/>
        <v>97.57632000000001</v>
      </c>
      <c r="D737" s="5">
        <f t="shared" si="56"/>
        <v>10.240000000000002</v>
      </c>
      <c r="E737" s="5">
        <f t="shared" si="57"/>
        <v>35.811003373184001</v>
      </c>
      <c r="F737" s="5">
        <f t="shared" si="58"/>
        <v>0.17441619846074133</v>
      </c>
      <c r="G737" s="5">
        <f t="shared" si="59"/>
        <v>929.79865475999998</v>
      </c>
    </row>
    <row r="738" spans="1:7" x14ac:dyDescent="0.25">
      <c r="A738" s="4">
        <v>29.743099999999998</v>
      </c>
      <c r="B738" s="4">
        <v>3.2</v>
      </c>
      <c r="C738" s="5">
        <f t="shared" si="55"/>
        <v>95.17792</v>
      </c>
      <c r="D738" s="5">
        <f t="shared" si="56"/>
        <v>10.240000000000002</v>
      </c>
      <c r="E738" s="5">
        <f t="shared" si="57"/>
        <v>35.811003373184001</v>
      </c>
      <c r="F738" s="5">
        <f t="shared" si="58"/>
        <v>0.20401045530506243</v>
      </c>
      <c r="G738" s="5">
        <f t="shared" si="59"/>
        <v>884.65199760999985</v>
      </c>
    </row>
    <row r="739" spans="1:7" x14ac:dyDescent="0.25">
      <c r="A739" s="4">
        <v>26.2</v>
      </c>
      <c r="B739" s="4">
        <v>4.4000000000000004</v>
      </c>
      <c r="C739" s="5">
        <f t="shared" si="55"/>
        <v>115.28</v>
      </c>
      <c r="D739" s="5">
        <f t="shared" si="56"/>
        <v>19.360000000000003</v>
      </c>
      <c r="E739" s="5">
        <f t="shared" si="57"/>
        <v>30.368522157045216</v>
      </c>
      <c r="F739" s="5">
        <f t="shared" si="58"/>
        <v>0.15910389912386325</v>
      </c>
      <c r="G739" s="5">
        <f t="shared" si="59"/>
        <v>686.43999999999994</v>
      </c>
    </row>
    <row r="740" spans="1:7" x14ac:dyDescent="0.25">
      <c r="A740" s="4"/>
      <c r="B740" s="4"/>
      <c r="C740" s="5"/>
      <c r="D740" s="5"/>
      <c r="E740" s="5"/>
      <c r="F740" s="5"/>
      <c r="G740" s="5"/>
    </row>
    <row r="741" spans="1:7" x14ac:dyDescent="0.25">
      <c r="A741" s="4"/>
      <c r="B741" s="4"/>
      <c r="C741" s="5"/>
      <c r="D741" s="5"/>
      <c r="E741" s="5"/>
      <c r="F741" s="5"/>
      <c r="G741" s="5"/>
    </row>
    <row r="742" spans="1:7" x14ac:dyDescent="0.25">
      <c r="A742" s="4"/>
      <c r="B742" s="4"/>
      <c r="C742" s="5"/>
      <c r="D742" s="5"/>
      <c r="E742" s="5"/>
      <c r="F742" s="5"/>
      <c r="G742" s="5"/>
    </row>
    <row r="743" spans="1:7" x14ac:dyDescent="0.25">
      <c r="A743" s="4"/>
      <c r="B743" s="4"/>
      <c r="C743" s="5"/>
      <c r="D743" s="5"/>
      <c r="E743" s="5"/>
      <c r="F743" s="5"/>
      <c r="G743" s="5"/>
    </row>
    <row r="744" spans="1:7" x14ac:dyDescent="0.25">
      <c r="A744" s="4"/>
      <c r="B744" s="4"/>
      <c r="C744" s="5"/>
      <c r="D744" s="5"/>
      <c r="E744" s="5"/>
      <c r="F744" s="5"/>
      <c r="G744" s="5"/>
    </row>
    <row r="745" spans="1:7" x14ac:dyDescent="0.25">
      <c r="A745" s="4"/>
      <c r="B745" s="4"/>
      <c r="C745" s="5"/>
      <c r="D745" s="5"/>
      <c r="E745" s="5"/>
      <c r="F745" s="5"/>
      <c r="G745" s="5"/>
    </row>
    <row r="746" spans="1:7" x14ac:dyDescent="0.25">
      <c r="A746" s="4"/>
      <c r="B746" s="4"/>
      <c r="C746" s="5"/>
      <c r="D746" s="5"/>
      <c r="E746" s="5"/>
      <c r="F746" s="5"/>
      <c r="G746" s="5"/>
    </row>
    <row r="747" spans="1:7" x14ac:dyDescent="0.25">
      <c r="A747" s="4"/>
      <c r="B747" s="4"/>
      <c r="C747" s="5"/>
      <c r="D747" s="5"/>
      <c r="E747" s="5"/>
      <c r="F747" s="5"/>
      <c r="G747" s="5"/>
    </row>
    <row r="748" spans="1:7" x14ac:dyDescent="0.25">
      <c r="A748" s="4"/>
      <c r="B748" s="4"/>
      <c r="C748" s="5"/>
      <c r="D748" s="5"/>
      <c r="E748" s="5"/>
      <c r="F748" s="5"/>
      <c r="G748" s="5"/>
    </row>
    <row r="749" spans="1:7" x14ac:dyDescent="0.25">
      <c r="A749" s="4"/>
      <c r="B749" s="4"/>
      <c r="C749" s="5"/>
      <c r="D749" s="5"/>
      <c r="E749" s="5"/>
      <c r="F749" s="5"/>
      <c r="G749" s="5"/>
    </row>
    <row r="750" spans="1:7" x14ac:dyDescent="0.25">
      <c r="A750" s="4"/>
      <c r="B750" s="4"/>
      <c r="C750" s="5"/>
      <c r="D750" s="5"/>
      <c r="E750" s="5"/>
      <c r="F750" s="5"/>
      <c r="G750" s="5"/>
    </row>
    <row r="751" spans="1:7" x14ac:dyDescent="0.25">
      <c r="A751" s="4"/>
      <c r="B751" s="4"/>
      <c r="C751" s="5"/>
      <c r="D751" s="5"/>
      <c r="E751" s="5"/>
      <c r="F751" s="5"/>
      <c r="G751" s="5"/>
    </row>
    <row r="752" spans="1:7" x14ac:dyDescent="0.25">
      <c r="A752" s="4"/>
      <c r="B752" s="4"/>
      <c r="C752" s="5"/>
      <c r="D752" s="5"/>
      <c r="E752" s="5"/>
      <c r="F752" s="5"/>
      <c r="G752" s="5"/>
    </row>
    <row r="753" spans="1:7" x14ac:dyDescent="0.25">
      <c r="A753" s="4"/>
      <c r="B753" s="4"/>
      <c r="C753" s="5"/>
      <c r="D753" s="5"/>
      <c r="E753" s="5"/>
      <c r="F753" s="5"/>
      <c r="G753" s="5"/>
    </row>
    <row r="754" spans="1:7" x14ac:dyDescent="0.25">
      <c r="A754" s="4"/>
      <c r="B754" s="4"/>
      <c r="C754" s="5"/>
      <c r="D754" s="5"/>
      <c r="E754" s="5"/>
      <c r="F754" s="5"/>
      <c r="G754" s="5"/>
    </row>
    <row r="755" spans="1:7" x14ac:dyDescent="0.25">
      <c r="A755" s="4"/>
      <c r="B755" s="4"/>
      <c r="C755" s="5"/>
      <c r="D755" s="5"/>
      <c r="E755" s="5"/>
      <c r="F755" s="5"/>
      <c r="G755" s="5"/>
    </row>
    <row r="756" spans="1:7" x14ac:dyDescent="0.25">
      <c r="A756" s="4"/>
      <c r="B756" s="4"/>
      <c r="C756" s="5"/>
      <c r="D756" s="5"/>
      <c r="E756" s="5"/>
      <c r="F756" s="5"/>
      <c r="G756" s="5"/>
    </row>
    <row r="757" spans="1:7" x14ac:dyDescent="0.25">
      <c r="A757" s="4"/>
      <c r="B757" s="4"/>
      <c r="C757" s="5"/>
      <c r="D757" s="5"/>
      <c r="E757" s="5"/>
      <c r="F757" s="5"/>
      <c r="G757" s="5"/>
    </row>
    <row r="758" spans="1:7" x14ac:dyDescent="0.25">
      <c r="A758" s="4"/>
      <c r="B758" s="4"/>
      <c r="C758" s="5"/>
      <c r="D758" s="5"/>
      <c r="E758" s="5"/>
      <c r="F758" s="5"/>
      <c r="G758" s="5"/>
    </row>
    <row r="759" spans="1:7" x14ac:dyDescent="0.25">
      <c r="A759" s="4"/>
      <c r="B759" s="4"/>
      <c r="C759" s="5"/>
      <c r="D759" s="5"/>
      <c r="E759" s="5"/>
      <c r="F759" s="5"/>
      <c r="G759" s="5"/>
    </row>
    <row r="760" spans="1:7" x14ac:dyDescent="0.25">
      <c r="A760" s="4"/>
      <c r="B760" s="4"/>
      <c r="C760" s="5"/>
      <c r="D760" s="5"/>
      <c r="E760" s="5"/>
      <c r="F760" s="5"/>
      <c r="G760" s="5"/>
    </row>
    <row r="761" spans="1:7" x14ac:dyDescent="0.25">
      <c r="A761" s="4"/>
      <c r="B761" s="4"/>
      <c r="C761" s="5"/>
      <c r="D761" s="5"/>
      <c r="E761" s="5"/>
      <c r="F761" s="5"/>
      <c r="G761" s="5"/>
    </row>
    <row r="762" spans="1:7" x14ac:dyDescent="0.25">
      <c r="A762" s="4"/>
      <c r="B762" s="4"/>
      <c r="C762" s="5"/>
      <c r="D762" s="5"/>
      <c r="E762" s="5"/>
      <c r="F762" s="5"/>
      <c r="G762" s="5"/>
    </row>
    <row r="763" spans="1:7" x14ac:dyDescent="0.25">
      <c r="A763" s="4"/>
      <c r="B763" s="4"/>
      <c r="C763" s="5"/>
      <c r="D763" s="5"/>
      <c r="E763" s="5"/>
      <c r="F763" s="5"/>
      <c r="G763" s="5"/>
    </row>
    <row r="764" spans="1:7" x14ac:dyDescent="0.25">
      <c r="A764" s="4"/>
      <c r="B764" s="4"/>
      <c r="C764" s="5"/>
      <c r="D764" s="5"/>
      <c r="E764" s="5"/>
      <c r="F764" s="5"/>
      <c r="G764" s="5"/>
    </row>
    <row r="765" spans="1:7" x14ac:dyDescent="0.25">
      <c r="A765" s="4"/>
      <c r="B765" s="4"/>
      <c r="C765" s="5"/>
      <c r="D765" s="5"/>
      <c r="E765" s="5"/>
      <c r="F765" s="5"/>
      <c r="G765" s="5"/>
    </row>
    <row r="766" spans="1:7" x14ac:dyDescent="0.25">
      <c r="A766" s="4"/>
      <c r="B766" s="4"/>
      <c r="C766" s="5"/>
      <c r="D766" s="5"/>
      <c r="E766" s="5"/>
      <c r="F766" s="5"/>
      <c r="G766" s="5"/>
    </row>
    <row r="767" spans="1:7" x14ac:dyDescent="0.25">
      <c r="A767" s="4"/>
      <c r="B767" s="4"/>
      <c r="C767" s="5"/>
      <c r="D767" s="5"/>
      <c r="E767" s="5"/>
      <c r="F767" s="5"/>
      <c r="G767" s="5"/>
    </row>
    <row r="768" spans="1:7" x14ac:dyDescent="0.25">
      <c r="A768" s="4"/>
      <c r="B768" s="4"/>
      <c r="C768" s="5"/>
      <c r="D768" s="5"/>
      <c r="E768" s="5"/>
      <c r="F768" s="5"/>
      <c r="G768" s="5"/>
    </row>
    <row r="769" spans="1:7" x14ac:dyDescent="0.25">
      <c r="A769" s="4"/>
      <c r="B769" s="4"/>
      <c r="C769" s="5"/>
      <c r="D769" s="5"/>
      <c r="E769" s="5"/>
      <c r="F769" s="5"/>
      <c r="G769" s="5"/>
    </row>
    <row r="770" spans="1:7" x14ac:dyDescent="0.25">
      <c r="A770" s="4"/>
      <c r="B770" s="4"/>
      <c r="C770" s="5"/>
      <c r="D770" s="5"/>
      <c r="E770" s="5"/>
      <c r="F770" s="5"/>
      <c r="G770" s="5"/>
    </row>
    <row r="771" spans="1:7" x14ac:dyDescent="0.25">
      <c r="A771" s="4"/>
      <c r="B771" s="4"/>
      <c r="C771" s="5"/>
      <c r="D771" s="5"/>
      <c r="E771" s="5"/>
      <c r="F771" s="5"/>
      <c r="G771" s="5"/>
    </row>
    <row r="772" spans="1:7" x14ac:dyDescent="0.25">
      <c r="A772" s="4"/>
      <c r="B772" s="4"/>
      <c r="C772" s="5"/>
      <c r="D772" s="5"/>
      <c r="E772" s="5"/>
      <c r="F772" s="5"/>
      <c r="G772" s="5"/>
    </row>
    <row r="773" spans="1:7" x14ac:dyDescent="0.25">
      <c r="A773" s="4"/>
      <c r="B773" s="4"/>
      <c r="C773" s="5"/>
      <c r="D773" s="5"/>
      <c r="E773" s="5"/>
      <c r="F773" s="5"/>
      <c r="G773" s="5"/>
    </row>
    <row r="774" spans="1:7" x14ac:dyDescent="0.25">
      <c r="A774" s="4"/>
      <c r="B774" s="4"/>
      <c r="C774" s="5"/>
      <c r="D774" s="5"/>
      <c r="E774" s="5"/>
      <c r="F774" s="5"/>
      <c r="G774" s="5"/>
    </row>
    <row r="775" spans="1:7" x14ac:dyDescent="0.25">
      <c r="A775" s="4"/>
      <c r="B775" s="4"/>
      <c r="C775" s="5"/>
      <c r="D775" s="5"/>
      <c r="E775" s="5"/>
      <c r="F775" s="5"/>
      <c r="G775" s="5"/>
    </row>
    <row r="776" spans="1:7" x14ac:dyDescent="0.25">
      <c r="A776" s="4"/>
      <c r="B776" s="4"/>
      <c r="C776" s="5"/>
      <c r="D776" s="5"/>
      <c r="E776" s="5"/>
      <c r="F776" s="5"/>
      <c r="G776" s="5"/>
    </row>
    <row r="777" spans="1:7" x14ac:dyDescent="0.25">
      <c r="A777" s="4"/>
      <c r="B777" s="4"/>
      <c r="C777" s="5"/>
      <c r="D777" s="5"/>
      <c r="E777" s="5"/>
      <c r="F777" s="5"/>
      <c r="G777" s="5"/>
    </row>
    <row r="778" spans="1:7" x14ac:dyDescent="0.25">
      <c r="A778" s="4"/>
      <c r="B778" s="4"/>
      <c r="C778" s="5"/>
      <c r="D778" s="5"/>
      <c r="E778" s="5"/>
      <c r="F778" s="5"/>
      <c r="G778" s="5"/>
    </row>
    <row r="779" spans="1:7" x14ac:dyDescent="0.25">
      <c r="A779" s="4"/>
      <c r="B779" s="4"/>
      <c r="C779" s="5"/>
      <c r="D779" s="5"/>
      <c r="E779" s="5"/>
      <c r="F779" s="5"/>
      <c r="G779" s="5"/>
    </row>
    <row r="780" spans="1:7" x14ac:dyDescent="0.25">
      <c r="A780" s="4"/>
      <c r="B780" s="4"/>
      <c r="C780" s="5"/>
      <c r="D780" s="5"/>
      <c r="E780" s="5"/>
      <c r="F780" s="5"/>
      <c r="G780" s="5"/>
    </row>
    <row r="781" spans="1:7" x14ac:dyDescent="0.25">
      <c r="A781" s="4"/>
      <c r="B781" s="4"/>
      <c r="C781" s="5"/>
      <c r="D781" s="5"/>
      <c r="E781" s="5"/>
      <c r="F781" s="5"/>
      <c r="G781" s="5"/>
    </row>
    <row r="782" spans="1:7" x14ac:dyDescent="0.25">
      <c r="A782" s="4"/>
      <c r="B782" s="4"/>
      <c r="C782" s="5"/>
      <c r="D782" s="5"/>
      <c r="E782" s="5"/>
      <c r="F782" s="5"/>
      <c r="G782" s="5"/>
    </row>
    <row r="783" spans="1:7" x14ac:dyDescent="0.25">
      <c r="A783" s="4"/>
      <c r="B783" s="4"/>
      <c r="C783" s="5"/>
      <c r="D783" s="5"/>
      <c r="E783" s="5"/>
      <c r="F783" s="5"/>
      <c r="G783" s="5"/>
    </row>
    <row r="784" spans="1:7" x14ac:dyDescent="0.25">
      <c r="A784" s="4"/>
      <c r="B784" s="4"/>
      <c r="C784" s="5"/>
      <c r="D784" s="5"/>
      <c r="E784" s="5"/>
      <c r="F784" s="5"/>
      <c r="G784" s="5"/>
    </row>
    <row r="785" spans="1:7" x14ac:dyDescent="0.25">
      <c r="A785" s="4"/>
      <c r="B785" s="4"/>
      <c r="C785" s="5"/>
      <c r="D785" s="5"/>
      <c r="E785" s="5"/>
      <c r="F785" s="5"/>
      <c r="G785" s="5"/>
    </row>
    <row r="786" spans="1:7" x14ac:dyDescent="0.25">
      <c r="A786" s="4"/>
      <c r="B786" s="4"/>
      <c r="C786" s="5"/>
      <c r="D786" s="5"/>
      <c r="E786" s="5"/>
      <c r="F786" s="5"/>
      <c r="G786" s="5"/>
    </row>
    <row r="787" spans="1:7" x14ac:dyDescent="0.25">
      <c r="A787" s="4"/>
      <c r="B787" s="4"/>
      <c r="C787" s="5"/>
      <c r="D787" s="5"/>
      <c r="E787" s="5"/>
      <c r="F787" s="5"/>
      <c r="G787" s="5"/>
    </row>
    <row r="788" spans="1:7" x14ac:dyDescent="0.25">
      <c r="A788" s="4"/>
      <c r="B788" s="4"/>
      <c r="C788" s="5"/>
      <c r="D788" s="5"/>
      <c r="E788" s="5"/>
      <c r="F788" s="5"/>
      <c r="G788" s="5"/>
    </row>
    <row r="789" spans="1:7" x14ac:dyDescent="0.25">
      <c r="A789" s="4"/>
      <c r="B789" s="4"/>
      <c r="C789" s="5"/>
      <c r="D789" s="5"/>
      <c r="E789" s="5"/>
      <c r="F789" s="5"/>
      <c r="G789" s="5"/>
    </row>
    <row r="790" spans="1:7" x14ac:dyDescent="0.25">
      <c r="A790" s="4"/>
      <c r="B790" s="4"/>
      <c r="C790" s="5"/>
      <c r="D790" s="5"/>
      <c r="E790" s="5"/>
      <c r="F790" s="5"/>
      <c r="G790" s="5"/>
    </row>
    <row r="791" spans="1:7" x14ac:dyDescent="0.25">
      <c r="A791" s="4"/>
      <c r="B791" s="4"/>
      <c r="C791" s="5"/>
      <c r="D791" s="5"/>
      <c r="E791" s="5"/>
      <c r="F791" s="5"/>
      <c r="G791" s="5"/>
    </row>
    <row r="792" spans="1:7" x14ac:dyDescent="0.25">
      <c r="A792" s="4"/>
      <c r="B792" s="4"/>
      <c r="C792" s="5"/>
      <c r="D792" s="5"/>
      <c r="E792" s="5"/>
      <c r="F792" s="5"/>
      <c r="G792" s="5"/>
    </row>
    <row r="793" spans="1:7" x14ac:dyDescent="0.25">
      <c r="A793" s="4"/>
      <c r="B793" s="4"/>
      <c r="C793" s="5"/>
      <c r="D793" s="5"/>
      <c r="E793" s="5"/>
      <c r="F793" s="5"/>
      <c r="G793" s="5"/>
    </row>
    <row r="794" spans="1:7" x14ac:dyDescent="0.25">
      <c r="A794" s="4"/>
      <c r="B794" s="4"/>
      <c r="C794" s="5"/>
      <c r="D794" s="5"/>
      <c r="E794" s="5"/>
      <c r="F794" s="5"/>
      <c r="G794" s="5"/>
    </row>
    <row r="795" spans="1:7" x14ac:dyDescent="0.25">
      <c r="A795" s="4"/>
      <c r="B795" s="4"/>
      <c r="C795" s="5"/>
      <c r="D795" s="5"/>
      <c r="E795" s="5"/>
      <c r="F795" s="5"/>
      <c r="G795" s="5"/>
    </row>
    <row r="796" spans="1:7" x14ac:dyDescent="0.25">
      <c r="A796" s="4"/>
      <c r="B796" s="4"/>
      <c r="C796" s="5"/>
      <c r="D796" s="5"/>
      <c r="E796" s="5"/>
      <c r="F796" s="5"/>
      <c r="G796" s="5"/>
    </row>
    <row r="797" spans="1:7" x14ac:dyDescent="0.25">
      <c r="A797" s="4"/>
      <c r="B797" s="4"/>
      <c r="C797" s="5"/>
      <c r="D797" s="5"/>
      <c r="E797" s="5"/>
      <c r="F797" s="5"/>
      <c r="G797" s="5"/>
    </row>
    <row r="798" spans="1:7" x14ac:dyDescent="0.25">
      <c r="A798" s="4"/>
      <c r="B798" s="4"/>
      <c r="C798" s="5"/>
      <c r="D798" s="5"/>
      <c r="E798" s="5"/>
      <c r="F798" s="5"/>
      <c r="G798" s="5"/>
    </row>
    <row r="799" spans="1:7" x14ac:dyDescent="0.25">
      <c r="A799" s="4"/>
      <c r="B799" s="4"/>
      <c r="C799" s="5"/>
      <c r="D799" s="5"/>
      <c r="E799" s="5"/>
      <c r="F799" s="5"/>
      <c r="G799" s="5"/>
    </row>
    <row r="800" spans="1:7" x14ac:dyDescent="0.25">
      <c r="A800" s="4"/>
      <c r="B800" s="4"/>
      <c r="C800" s="5"/>
      <c r="D800" s="5"/>
      <c r="E800" s="5"/>
      <c r="F800" s="5"/>
      <c r="G800" s="5"/>
    </row>
    <row r="801" spans="1:7" x14ac:dyDescent="0.25">
      <c r="A801" s="4"/>
      <c r="B801" s="4"/>
      <c r="C801" s="5"/>
      <c r="D801" s="5"/>
      <c r="E801" s="5"/>
      <c r="F801" s="5"/>
      <c r="G801" s="5"/>
    </row>
    <row r="802" spans="1:7" x14ac:dyDescent="0.25">
      <c r="A802" s="4"/>
      <c r="B802" s="4"/>
      <c r="C802" s="5"/>
      <c r="D802" s="5"/>
      <c r="E802" s="5"/>
      <c r="F802" s="5"/>
      <c r="G802" s="5"/>
    </row>
    <row r="803" spans="1:7" x14ac:dyDescent="0.25">
      <c r="A803" s="4"/>
      <c r="B803" s="4"/>
      <c r="C803" s="5"/>
      <c r="D803" s="5"/>
      <c r="E803" s="5"/>
      <c r="F803" s="5"/>
      <c r="G803" s="5"/>
    </row>
    <row r="804" spans="1:7" x14ac:dyDescent="0.25">
      <c r="A804" s="4"/>
      <c r="B804" s="4"/>
      <c r="C804" s="5"/>
      <c r="D804" s="5"/>
      <c r="E804" s="5"/>
      <c r="F804" s="5"/>
      <c r="G804" s="5"/>
    </row>
    <row r="805" spans="1:7" x14ac:dyDescent="0.25">
      <c r="A805" s="4"/>
      <c r="B805" s="4"/>
      <c r="C805" s="5"/>
      <c r="D805" s="5"/>
      <c r="E805" s="5"/>
      <c r="F805" s="5"/>
      <c r="G805" s="5"/>
    </row>
    <row r="806" spans="1:7" x14ac:dyDescent="0.25">
      <c r="A806" s="4"/>
      <c r="B806" s="4"/>
      <c r="C806" s="5"/>
      <c r="D806" s="5"/>
      <c r="E806" s="5"/>
      <c r="F806" s="5"/>
      <c r="G806" s="5"/>
    </row>
    <row r="807" spans="1:7" x14ac:dyDescent="0.25">
      <c r="A807" s="4"/>
      <c r="B807" s="4"/>
      <c r="C807" s="5"/>
      <c r="D807" s="5"/>
      <c r="E807" s="5"/>
      <c r="F807" s="5"/>
      <c r="G807" s="5"/>
    </row>
    <row r="808" spans="1:7" x14ac:dyDescent="0.25">
      <c r="A808" s="4"/>
      <c r="B808" s="4"/>
      <c r="C808" s="5"/>
      <c r="D808" s="5"/>
      <c r="E808" s="5"/>
      <c r="F808" s="5"/>
      <c r="G808" s="5"/>
    </row>
    <row r="809" spans="1:7" x14ac:dyDescent="0.25">
      <c r="A809" s="4"/>
      <c r="B809" s="4"/>
      <c r="C809" s="5"/>
      <c r="D809" s="5"/>
      <c r="E809" s="5"/>
      <c r="F809" s="5"/>
      <c r="G809" s="5"/>
    </row>
    <row r="810" spans="1:7" x14ac:dyDescent="0.25">
      <c r="A810" s="4"/>
      <c r="B810" s="4"/>
      <c r="C810" s="5"/>
      <c r="D810" s="5"/>
      <c r="E810" s="5"/>
      <c r="F810" s="5"/>
      <c r="G810" s="5"/>
    </row>
    <row r="811" spans="1:7" x14ac:dyDescent="0.25">
      <c r="A811" s="4"/>
      <c r="B811" s="4"/>
      <c r="C811" s="5"/>
      <c r="D811" s="5"/>
      <c r="E811" s="5"/>
      <c r="F811" s="5"/>
      <c r="G811" s="5"/>
    </row>
    <row r="812" spans="1:7" x14ac:dyDescent="0.25">
      <c r="A812" s="4"/>
      <c r="B812" s="4"/>
      <c r="C812" s="5"/>
      <c r="D812" s="5"/>
      <c r="E812" s="5"/>
      <c r="F812" s="5"/>
      <c r="G812" s="5"/>
    </row>
    <row r="813" spans="1:7" x14ac:dyDescent="0.25">
      <c r="A813" s="4"/>
      <c r="B813" s="4"/>
      <c r="C813" s="5"/>
      <c r="D813" s="5"/>
      <c r="E813" s="5"/>
      <c r="F813" s="5"/>
      <c r="G813" s="5"/>
    </row>
    <row r="814" spans="1:7" x14ac:dyDescent="0.25">
      <c r="A814" s="4"/>
      <c r="B814" s="4"/>
      <c r="C814" s="5"/>
      <c r="D814" s="5"/>
      <c r="E814" s="5"/>
      <c r="F814" s="5"/>
      <c r="G814" s="5"/>
    </row>
    <row r="815" spans="1:7" x14ac:dyDescent="0.25">
      <c r="A815" s="4"/>
      <c r="B815" s="4"/>
      <c r="C815" s="5"/>
      <c r="D815" s="5"/>
      <c r="E815" s="5"/>
      <c r="F815" s="5"/>
      <c r="G815" s="5"/>
    </row>
    <row r="816" spans="1:7" x14ac:dyDescent="0.25">
      <c r="A816" s="4"/>
      <c r="B816" s="4"/>
      <c r="C816" s="5"/>
      <c r="D816" s="5"/>
      <c r="E816" s="5"/>
      <c r="F816" s="5"/>
      <c r="G816" s="5"/>
    </row>
    <row r="817" spans="1:7" x14ac:dyDescent="0.25">
      <c r="A817" s="4"/>
      <c r="B817" s="4"/>
      <c r="C817" s="5"/>
      <c r="D817" s="5"/>
      <c r="E817" s="5"/>
      <c r="F817" s="5"/>
      <c r="G817" s="5"/>
    </row>
    <row r="818" spans="1:7" x14ac:dyDescent="0.25">
      <c r="A818" s="4"/>
      <c r="B818" s="4"/>
      <c r="C818" s="5"/>
      <c r="D818" s="5"/>
      <c r="E818" s="5"/>
      <c r="F818" s="5"/>
      <c r="G818" s="5"/>
    </row>
    <row r="819" spans="1:7" x14ac:dyDescent="0.25">
      <c r="A819" s="4"/>
      <c r="B819" s="4"/>
      <c r="C819" s="5"/>
      <c r="D819" s="5"/>
      <c r="E819" s="5"/>
      <c r="F819" s="5"/>
      <c r="G819" s="5"/>
    </row>
    <row r="820" spans="1:7" x14ac:dyDescent="0.25">
      <c r="A820" s="4"/>
      <c r="B820" s="4"/>
      <c r="C820" s="5"/>
      <c r="D820" s="5"/>
      <c r="E820" s="5"/>
      <c r="F820" s="5"/>
      <c r="G820" s="5"/>
    </row>
    <row r="821" spans="1:7" x14ac:dyDescent="0.25">
      <c r="A821" s="4"/>
      <c r="B821" s="4"/>
      <c r="C821" s="5"/>
      <c r="D821" s="5"/>
      <c r="E821" s="5"/>
      <c r="F821" s="5"/>
      <c r="G821" s="5"/>
    </row>
    <row r="822" spans="1:7" x14ac:dyDescent="0.25">
      <c r="A822" s="4"/>
      <c r="B822" s="4"/>
      <c r="C822" s="5"/>
      <c r="D822" s="5"/>
      <c r="E822" s="5"/>
      <c r="F822" s="5"/>
      <c r="G822" s="5"/>
    </row>
    <row r="823" spans="1:7" x14ac:dyDescent="0.25">
      <c r="A823" s="4"/>
      <c r="B823" s="4"/>
      <c r="C823" s="5"/>
      <c r="D823" s="5"/>
      <c r="E823" s="5"/>
      <c r="F823" s="5"/>
      <c r="G823" s="5"/>
    </row>
    <row r="824" spans="1:7" x14ac:dyDescent="0.25">
      <c r="A824" s="4"/>
      <c r="B824" s="4"/>
      <c r="C824" s="5"/>
      <c r="D824" s="5"/>
      <c r="E824" s="5"/>
      <c r="F824" s="5"/>
      <c r="G824" s="5"/>
    </row>
    <row r="825" spans="1:7" x14ac:dyDescent="0.25">
      <c r="A825" s="4"/>
      <c r="B825" s="4"/>
      <c r="C825" s="5"/>
      <c r="D825" s="5"/>
      <c r="E825" s="5"/>
      <c r="F825" s="5"/>
      <c r="G825" s="5"/>
    </row>
    <row r="826" spans="1:7" x14ac:dyDescent="0.25">
      <c r="A826" s="4"/>
      <c r="B826" s="4"/>
      <c r="C826" s="5"/>
      <c r="D826" s="5"/>
      <c r="E826" s="5"/>
      <c r="F826" s="5"/>
      <c r="G826" s="5"/>
    </row>
    <row r="827" spans="1:7" x14ac:dyDescent="0.25">
      <c r="A827" s="4"/>
      <c r="B827" s="4"/>
      <c r="C827" s="5"/>
      <c r="D827" s="5"/>
      <c r="E827" s="5"/>
      <c r="F827" s="5"/>
      <c r="G827" s="5"/>
    </row>
    <row r="828" spans="1:7" x14ac:dyDescent="0.25">
      <c r="A828" s="4"/>
      <c r="B828" s="4"/>
      <c r="C828" s="5"/>
      <c r="D828" s="5"/>
      <c r="E828" s="5"/>
      <c r="F828" s="5"/>
      <c r="G828" s="5"/>
    </row>
    <row r="829" spans="1:7" x14ac:dyDescent="0.25">
      <c r="A829" s="4"/>
      <c r="B829" s="4"/>
      <c r="C829" s="5"/>
      <c r="D829" s="5"/>
      <c r="E829" s="5"/>
      <c r="F829" s="5"/>
      <c r="G829" s="5"/>
    </row>
    <row r="830" spans="1:7" x14ac:dyDescent="0.25">
      <c r="A830" s="4"/>
      <c r="B830" s="4"/>
      <c r="C830" s="5"/>
      <c r="D830" s="5"/>
      <c r="E830" s="5"/>
      <c r="F830" s="5"/>
      <c r="G830" s="5"/>
    </row>
    <row r="831" spans="1:7" x14ac:dyDescent="0.25">
      <c r="A831" s="4"/>
      <c r="B831" s="4"/>
      <c r="C831" s="5"/>
      <c r="D831" s="5"/>
      <c r="E831" s="5"/>
      <c r="F831" s="5"/>
      <c r="G831" s="5"/>
    </row>
    <row r="832" spans="1:7" x14ac:dyDescent="0.25">
      <c r="A832" s="4"/>
      <c r="B832" s="4"/>
      <c r="C832" s="5"/>
      <c r="D832" s="5"/>
      <c r="E832" s="5"/>
      <c r="F832" s="5"/>
      <c r="G832" s="5"/>
    </row>
    <row r="833" spans="1:7" x14ac:dyDescent="0.25">
      <c r="A833" s="4"/>
      <c r="B833" s="4"/>
      <c r="C833" s="5"/>
      <c r="D833" s="5"/>
      <c r="E833" s="5"/>
      <c r="F833" s="5"/>
      <c r="G833" s="5"/>
    </row>
    <row r="834" spans="1:7" x14ac:dyDescent="0.25">
      <c r="A834" s="4"/>
      <c r="B834" s="4"/>
      <c r="C834" s="5"/>
      <c r="D834" s="5"/>
      <c r="E834" s="5"/>
      <c r="F834" s="5"/>
      <c r="G834" s="5"/>
    </row>
    <row r="835" spans="1:7" x14ac:dyDescent="0.25">
      <c r="A835" s="4"/>
      <c r="B835" s="4"/>
      <c r="C835" s="5"/>
      <c r="D835" s="5"/>
      <c r="E835" s="5"/>
      <c r="F835" s="5"/>
      <c r="G835" s="5"/>
    </row>
    <row r="836" spans="1:7" x14ac:dyDescent="0.25">
      <c r="A836" s="4"/>
      <c r="B836" s="4"/>
      <c r="C836" s="5"/>
      <c r="D836" s="5"/>
      <c r="E836" s="5"/>
      <c r="F836" s="5"/>
      <c r="G836" s="5"/>
    </row>
    <row r="837" spans="1:7" x14ac:dyDescent="0.25">
      <c r="A837" s="4"/>
      <c r="B837" s="4"/>
      <c r="C837" s="5"/>
      <c r="D837" s="5"/>
      <c r="E837" s="5"/>
      <c r="F837" s="5"/>
      <c r="G837" s="5"/>
    </row>
    <row r="838" spans="1:7" x14ac:dyDescent="0.25">
      <c r="A838" s="4"/>
      <c r="B838" s="4"/>
      <c r="C838" s="5"/>
      <c r="D838" s="5"/>
      <c r="E838" s="5"/>
      <c r="F838" s="5"/>
      <c r="G838" s="5"/>
    </row>
    <row r="839" spans="1:7" x14ac:dyDescent="0.25">
      <c r="A839" s="4"/>
      <c r="B839" s="4"/>
      <c r="C839" s="5"/>
      <c r="D839" s="5"/>
      <c r="E839" s="5"/>
      <c r="F839" s="5"/>
      <c r="G839" s="5"/>
    </row>
    <row r="840" spans="1:7" x14ac:dyDescent="0.25">
      <c r="A840" s="4"/>
      <c r="B840" s="4"/>
      <c r="C840" s="5"/>
      <c r="D840" s="5"/>
      <c r="E840" s="5"/>
      <c r="F840" s="5"/>
      <c r="G840" s="5"/>
    </row>
    <row r="841" spans="1:7" x14ac:dyDescent="0.25">
      <c r="A841" s="4"/>
      <c r="B841" s="4"/>
      <c r="C841" s="5"/>
      <c r="D841" s="5"/>
      <c r="E841" s="5"/>
      <c r="F841" s="5"/>
      <c r="G841" s="5"/>
    </row>
    <row r="842" spans="1:7" x14ac:dyDescent="0.25">
      <c r="A842" s="4"/>
      <c r="B842" s="4"/>
      <c r="C842" s="5"/>
      <c r="D842" s="5"/>
      <c r="E842" s="5"/>
      <c r="F842" s="5"/>
      <c r="G842" s="5"/>
    </row>
    <row r="843" spans="1:7" x14ac:dyDescent="0.25">
      <c r="A843" s="4"/>
      <c r="B843" s="4"/>
      <c r="C843" s="5"/>
      <c r="D843" s="5"/>
      <c r="E843" s="5"/>
      <c r="F843" s="5"/>
      <c r="G843" s="5"/>
    </row>
    <row r="844" spans="1:7" x14ac:dyDescent="0.25">
      <c r="A844" s="4"/>
      <c r="B844" s="4"/>
      <c r="C844" s="5"/>
      <c r="D844" s="5"/>
      <c r="E844" s="5"/>
      <c r="F844" s="5"/>
      <c r="G844" s="5"/>
    </row>
    <row r="845" spans="1:7" x14ac:dyDescent="0.25">
      <c r="A845" s="4"/>
      <c r="B845" s="4"/>
      <c r="C845" s="5"/>
      <c r="D845" s="5"/>
      <c r="E845" s="5"/>
      <c r="F845" s="5"/>
      <c r="G845" s="5"/>
    </row>
    <row r="846" spans="1:7" x14ac:dyDescent="0.25">
      <c r="A846" s="4"/>
      <c r="B846" s="4"/>
      <c r="C846" s="5"/>
      <c r="D846" s="5"/>
      <c r="E846" s="5"/>
      <c r="F846" s="5"/>
      <c r="G846" s="5"/>
    </row>
    <row r="847" spans="1:7" x14ac:dyDescent="0.25">
      <c r="A847" s="4"/>
      <c r="B847" s="4"/>
      <c r="C847" s="5"/>
      <c r="D847" s="5"/>
      <c r="E847" s="5"/>
      <c r="F847" s="5"/>
      <c r="G847" s="5"/>
    </row>
    <row r="848" spans="1:7" x14ac:dyDescent="0.25">
      <c r="A848" s="4"/>
      <c r="B848" s="4"/>
      <c r="C848" s="5"/>
      <c r="D848" s="5"/>
      <c r="E848" s="5"/>
      <c r="F848" s="5"/>
      <c r="G848" s="5"/>
    </row>
    <row r="849" spans="1:7" x14ac:dyDescent="0.25">
      <c r="A849" s="4"/>
      <c r="B849" s="4"/>
      <c r="C849" s="5"/>
      <c r="D849" s="5"/>
      <c r="E849" s="5"/>
      <c r="F849" s="5"/>
      <c r="G849" s="5"/>
    </row>
    <row r="850" spans="1:7" x14ac:dyDescent="0.25">
      <c r="A850" s="4"/>
      <c r="B850" s="4"/>
      <c r="C850" s="5"/>
      <c r="D850" s="5"/>
      <c r="E850" s="5"/>
      <c r="F850" s="5"/>
      <c r="G850" s="5"/>
    </row>
    <row r="851" spans="1:7" x14ac:dyDescent="0.25">
      <c r="A851" s="4"/>
      <c r="B851" s="4"/>
      <c r="C851" s="5"/>
      <c r="D851" s="5"/>
      <c r="E851" s="5"/>
      <c r="F851" s="5"/>
      <c r="G851" s="5"/>
    </row>
    <row r="852" spans="1:7" x14ac:dyDescent="0.25">
      <c r="A852" s="4"/>
      <c r="B852" s="4"/>
      <c r="C852" s="5"/>
      <c r="D852" s="5"/>
      <c r="E852" s="5"/>
      <c r="F852" s="5"/>
      <c r="G852" s="5"/>
    </row>
    <row r="853" spans="1:7" x14ac:dyDescent="0.25">
      <c r="A853" s="4"/>
      <c r="B853" s="4"/>
      <c r="C853" s="5"/>
      <c r="D853" s="5"/>
      <c r="E853" s="5"/>
      <c r="F853" s="5"/>
      <c r="G853" s="5"/>
    </row>
    <row r="854" spans="1:7" x14ac:dyDescent="0.25">
      <c r="A854" s="4"/>
      <c r="B854" s="4"/>
      <c r="C854" s="5"/>
      <c r="D854" s="5"/>
      <c r="E854" s="5"/>
      <c r="F854" s="5"/>
      <c r="G854" s="5"/>
    </row>
    <row r="855" spans="1:7" x14ac:dyDescent="0.25">
      <c r="A855" s="4"/>
      <c r="B855" s="4"/>
      <c r="C855" s="5"/>
      <c r="D855" s="5"/>
      <c r="E855" s="5"/>
      <c r="F855" s="5"/>
      <c r="G855" s="5"/>
    </row>
    <row r="856" spans="1:7" x14ac:dyDescent="0.25">
      <c r="A856" s="4"/>
      <c r="B856" s="4"/>
      <c r="C856" s="5"/>
      <c r="D856" s="5"/>
      <c r="E856" s="5"/>
      <c r="F856" s="5"/>
      <c r="G856" s="5"/>
    </row>
    <row r="857" spans="1:7" x14ac:dyDescent="0.25">
      <c r="A857" s="4"/>
      <c r="B857" s="4"/>
      <c r="C857" s="5"/>
      <c r="D857" s="5"/>
      <c r="E857" s="5"/>
      <c r="F857" s="5"/>
      <c r="G857" s="5"/>
    </row>
    <row r="858" spans="1:7" x14ac:dyDescent="0.25">
      <c r="A858" s="4"/>
      <c r="B858" s="4"/>
      <c r="C858" s="5"/>
      <c r="D858" s="5"/>
      <c r="E858" s="5"/>
      <c r="F858" s="5"/>
      <c r="G858" s="5"/>
    </row>
    <row r="859" spans="1:7" x14ac:dyDescent="0.25">
      <c r="A859" s="4"/>
      <c r="B859" s="4"/>
      <c r="C859" s="5"/>
      <c r="D859" s="5"/>
      <c r="E859" s="5"/>
      <c r="F859" s="5"/>
      <c r="G859" s="5"/>
    </row>
    <row r="860" spans="1:7" x14ac:dyDescent="0.25">
      <c r="A860" s="4"/>
      <c r="B860" s="4"/>
      <c r="C860" s="5"/>
      <c r="D860" s="5"/>
      <c r="E860" s="5"/>
      <c r="F860" s="5"/>
      <c r="G860" s="5"/>
    </row>
    <row r="861" spans="1:7" x14ac:dyDescent="0.25">
      <c r="A861" s="4"/>
      <c r="B861" s="4"/>
      <c r="C861" s="5"/>
      <c r="D861" s="5"/>
      <c r="E861" s="5"/>
      <c r="F861" s="5"/>
      <c r="G861" s="5"/>
    </row>
    <row r="862" spans="1:7" x14ac:dyDescent="0.25">
      <c r="A862" s="4"/>
      <c r="B862" s="4"/>
      <c r="C862" s="5"/>
      <c r="D862" s="5"/>
      <c r="E862" s="5"/>
      <c r="F862" s="5"/>
      <c r="G862" s="5"/>
    </row>
    <row r="863" spans="1:7" x14ac:dyDescent="0.25">
      <c r="A863" s="4"/>
      <c r="B863" s="4"/>
      <c r="C863" s="5"/>
      <c r="D863" s="5"/>
      <c r="E863" s="5"/>
      <c r="F863" s="5"/>
      <c r="G863" s="5"/>
    </row>
    <row r="864" spans="1:7" x14ac:dyDescent="0.25">
      <c r="A864" s="4"/>
      <c r="B864" s="4"/>
      <c r="C864" s="5"/>
      <c r="D864" s="5"/>
      <c r="E864" s="5"/>
      <c r="F864" s="5"/>
      <c r="G864" s="5"/>
    </row>
    <row r="865" spans="1:7" x14ac:dyDescent="0.25">
      <c r="A865" s="4"/>
      <c r="B865" s="4"/>
      <c r="C865" s="5"/>
      <c r="D865" s="5"/>
      <c r="E865" s="5"/>
      <c r="F865" s="5"/>
      <c r="G865" s="5"/>
    </row>
    <row r="866" spans="1:7" x14ac:dyDescent="0.25">
      <c r="A866" s="4"/>
      <c r="B866" s="4"/>
      <c r="C866" s="5"/>
      <c r="D866" s="5"/>
      <c r="E866" s="5"/>
      <c r="F866" s="5"/>
      <c r="G866" s="5"/>
    </row>
    <row r="867" spans="1:7" x14ac:dyDescent="0.25">
      <c r="A867" s="4"/>
      <c r="B867" s="4"/>
      <c r="C867" s="5"/>
      <c r="D867" s="5"/>
      <c r="E867" s="5"/>
      <c r="F867" s="5"/>
      <c r="G867" s="5"/>
    </row>
    <row r="868" spans="1:7" x14ac:dyDescent="0.25">
      <c r="A868" s="4"/>
      <c r="B868" s="4"/>
      <c r="C868" s="5"/>
      <c r="D868" s="5"/>
      <c r="E868" s="5"/>
      <c r="F868" s="5"/>
      <c r="G868" s="5"/>
    </row>
    <row r="869" spans="1:7" x14ac:dyDescent="0.25">
      <c r="A869" s="4"/>
      <c r="B869" s="4"/>
      <c r="C869" s="5"/>
      <c r="D869" s="5"/>
      <c r="E869" s="5"/>
      <c r="F869" s="5"/>
      <c r="G869" s="5"/>
    </row>
    <row r="870" spans="1:7" x14ac:dyDescent="0.25">
      <c r="A870" s="4"/>
      <c r="B870" s="4"/>
      <c r="C870" s="5"/>
      <c r="D870" s="5"/>
      <c r="E870" s="5"/>
      <c r="F870" s="5"/>
      <c r="G870" s="5"/>
    </row>
    <row r="871" spans="1:7" x14ac:dyDescent="0.25">
      <c r="A871" s="4"/>
      <c r="B871" s="4"/>
      <c r="C871" s="5"/>
      <c r="D871" s="5"/>
      <c r="E871" s="5"/>
      <c r="F871" s="5"/>
      <c r="G871" s="5"/>
    </row>
    <row r="872" spans="1:7" x14ac:dyDescent="0.25">
      <c r="A872" s="4"/>
      <c r="B872" s="4"/>
      <c r="C872" s="5"/>
      <c r="D872" s="5"/>
      <c r="E872" s="5"/>
      <c r="F872" s="5"/>
      <c r="G872" s="5"/>
    </row>
    <row r="873" spans="1:7" x14ac:dyDescent="0.25">
      <c r="A873" s="4"/>
      <c r="B873" s="4"/>
      <c r="C873" s="5"/>
      <c r="D873" s="5"/>
      <c r="E873" s="5"/>
      <c r="F873" s="5"/>
      <c r="G873" s="5"/>
    </row>
    <row r="874" spans="1:7" x14ac:dyDescent="0.25">
      <c r="A874" s="4"/>
      <c r="B874" s="4"/>
      <c r="C874" s="5"/>
      <c r="D874" s="5"/>
      <c r="E874" s="5"/>
      <c r="F874" s="5"/>
      <c r="G874" s="5"/>
    </row>
    <row r="875" spans="1:7" x14ac:dyDescent="0.25">
      <c r="A875" s="4"/>
      <c r="B875" s="4"/>
      <c r="C875" s="5"/>
      <c r="D875" s="5"/>
      <c r="E875" s="5"/>
      <c r="F875" s="5"/>
      <c r="G875" s="5"/>
    </row>
    <row r="876" spans="1:7" x14ac:dyDescent="0.25">
      <c r="A876" s="4"/>
      <c r="B876" s="4"/>
      <c r="C876" s="5"/>
      <c r="D876" s="5"/>
      <c r="E876" s="5"/>
      <c r="F876" s="5"/>
      <c r="G876" s="5"/>
    </row>
    <row r="877" spans="1:7" x14ac:dyDescent="0.25">
      <c r="A877" s="4"/>
      <c r="B877" s="4"/>
      <c r="C877" s="5"/>
      <c r="D877" s="5"/>
      <c r="E877" s="5"/>
      <c r="F877" s="5"/>
      <c r="G877" s="5"/>
    </row>
    <row r="878" spans="1:7" x14ac:dyDescent="0.25">
      <c r="A878" s="4"/>
      <c r="B878" s="4"/>
      <c r="C878" s="5"/>
      <c r="D878" s="5"/>
      <c r="E878" s="5"/>
      <c r="F878" s="5"/>
      <c r="G878" s="5"/>
    </row>
    <row r="879" spans="1:7" x14ac:dyDescent="0.25">
      <c r="A879" s="4"/>
      <c r="B879" s="4"/>
      <c r="C879" s="5"/>
      <c r="D879" s="5"/>
      <c r="E879" s="5"/>
      <c r="F879" s="5"/>
      <c r="G879" s="5"/>
    </row>
    <row r="880" spans="1:7" x14ac:dyDescent="0.25">
      <c r="A880" s="4"/>
      <c r="B880" s="4"/>
      <c r="C880" s="5"/>
      <c r="D880" s="5"/>
      <c r="E880" s="5"/>
      <c r="F880" s="5"/>
      <c r="G880" s="5"/>
    </row>
    <row r="881" spans="1:7" x14ac:dyDescent="0.25">
      <c r="A881" s="4"/>
      <c r="B881" s="4"/>
      <c r="C881" s="5"/>
      <c r="D881" s="5"/>
      <c r="E881" s="5"/>
      <c r="F881" s="5"/>
      <c r="G881" s="5"/>
    </row>
    <row r="882" spans="1:7" x14ac:dyDescent="0.25">
      <c r="A882" s="4"/>
      <c r="B882" s="4"/>
      <c r="C882" s="5"/>
      <c r="D882" s="5"/>
      <c r="E882" s="5"/>
      <c r="F882" s="5"/>
      <c r="G882" s="5"/>
    </row>
    <row r="883" spans="1:7" x14ac:dyDescent="0.25">
      <c r="A883" s="4"/>
      <c r="B883" s="4"/>
      <c r="C883" s="5"/>
      <c r="D883" s="5"/>
      <c r="E883" s="5"/>
      <c r="F883" s="5"/>
      <c r="G883" s="5"/>
    </row>
    <row r="884" spans="1:7" x14ac:dyDescent="0.25">
      <c r="A884" s="4"/>
      <c r="B884" s="4"/>
      <c r="C884" s="5"/>
      <c r="D884" s="5"/>
      <c r="E884" s="5"/>
      <c r="F884" s="5"/>
      <c r="G884" s="5"/>
    </row>
    <row r="885" spans="1:7" x14ac:dyDescent="0.25">
      <c r="A885" s="4"/>
      <c r="B885" s="4"/>
      <c r="C885" s="5"/>
      <c r="D885" s="5"/>
      <c r="E885" s="5"/>
      <c r="F885" s="5"/>
      <c r="G885" s="5"/>
    </row>
    <row r="886" spans="1:7" x14ac:dyDescent="0.25">
      <c r="A886" s="4"/>
      <c r="B886" s="4"/>
      <c r="C886" s="5"/>
      <c r="D886" s="5"/>
      <c r="E886" s="5"/>
      <c r="F886" s="5"/>
      <c r="G886" s="5"/>
    </row>
    <row r="887" spans="1:7" x14ac:dyDescent="0.25">
      <c r="A887" s="4"/>
      <c r="B887" s="4"/>
      <c r="C887" s="5"/>
      <c r="D887" s="5"/>
      <c r="E887" s="5"/>
      <c r="F887" s="5"/>
      <c r="G887" s="5"/>
    </row>
    <row r="888" spans="1:7" x14ac:dyDescent="0.25">
      <c r="A888" s="4"/>
      <c r="B888" s="4"/>
      <c r="C888" s="5"/>
      <c r="D888" s="5"/>
      <c r="E888" s="5"/>
      <c r="F888" s="5"/>
      <c r="G888" s="5"/>
    </row>
    <row r="889" spans="1:7" x14ac:dyDescent="0.25">
      <c r="A889" s="4"/>
      <c r="B889" s="4"/>
      <c r="C889" s="5"/>
      <c r="D889" s="5"/>
      <c r="E889" s="5"/>
      <c r="F889" s="5"/>
      <c r="G889" s="5"/>
    </row>
    <row r="890" spans="1:7" x14ac:dyDescent="0.25">
      <c r="A890" s="4"/>
      <c r="B890" s="4"/>
      <c r="C890" s="5"/>
      <c r="D890" s="5"/>
      <c r="E890" s="5"/>
      <c r="F890" s="5"/>
      <c r="G890" s="5"/>
    </row>
    <row r="891" spans="1:7" x14ac:dyDescent="0.25">
      <c r="A891" s="4"/>
      <c r="B891" s="4"/>
      <c r="C891" s="5"/>
      <c r="D891" s="5"/>
      <c r="E891" s="5"/>
      <c r="F891" s="5"/>
      <c r="G891" s="5"/>
    </row>
    <row r="892" spans="1:7" x14ac:dyDescent="0.25">
      <c r="A892" s="4"/>
      <c r="B892" s="4"/>
      <c r="C892" s="5"/>
      <c r="D892" s="5"/>
      <c r="E892" s="5"/>
      <c r="F892" s="5"/>
      <c r="G892" s="5"/>
    </row>
    <row r="893" spans="1:7" x14ac:dyDescent="0.25">
      <c r="A893" s="4"/>
      <c r="B893" s="4"/>
      <c r="C893" s="5"/>
      <c r="D893" s="5"/>
      <c r="E893" s="5"/>
      <c r="F893" s="5"/>
      <c r="G893" s="5"/>
    </row>
    <row r="894" spans="1:7" x14ac:dyDescent="0.25">
      <c r="A894" s="4"/>
      <c r="B894" s="4"/>
      <c r="C894" s="5"/>
      <c r="D894" s="5"/>
      <c r="E894" s="5"/>
      <c r="F894" s="5"/>
      <c r="G894" s="5"/>
    </row>
    <row r="895" spans="1:7" x14ac:dyDescent="0.25">
      <c r="A895" s="4"/>
      <c r="B895" s="4"/>
      <c r="C895" s="5"/>
      <c r="D895" s="5"/>
      <c r="E895" s="5"/>
      <c r="F895" s="5"/>
      <c r="G895" s="5"/>
    </row>
    <row r="896" spans="1:7" x14ac:dyDescent="0.25">
      <c r="A896" s="4"/>
      <c r="B896" s="4"/>
      <c r="C896" s="5"/>
      <c r="D896" s="5"/>
      <c r="E896" s="5"/>
      <c r="F896" s="5"/>
      <c r="G896" s="5"/>
    </row>
    <row r="897" spans="1:7" x14ac:dyDescent="0.25">
      <c r="A897" s="4"/>
      <c r="B897" s="4"/>
      <c r="C897" s="5"/>
      <c r="D897" s="5"/>
      <c r="E897" s="5"/>
      <c r="F897" s="5"/>
      <c r="G897" s="5"/>
    </row>
    <row r="898" spans="1:7" x14ac:dyDescent="0.25">
      <c r="A898" s="4"/>
      <c r="B898" s="4"/>
      <c r="C898" s="5"/>
      <c r="D898" s="5"/>
      <c r="E898" s="5"/>
      <c r="F898" s="5"/>
      <c r="G898" s="5"/>
    </row>
    <row r="899" spans="1:7" x14ac:dyDescent="0.25">
      <c r="A899" s="4"/>
      <c r="B899" s="4"/>
      <c r="C899" s="5"/>
      <c r="D899" s="5"/>
      <c r="E899" s="5"/>
      <c r="F899" s="5"/>
      <c r="G899" s="5"/>
    </row>
    <row r="900" spans="1:7" x14ac:dyDescent="0.25">
      <c r="A900" s="4"/>
      <c r="B900" s="4"/>
      <c r="C900" s="5"/>
      <c r="D900" s="5"/>
      <c r="E900" s="5"/>
      <c r="F900" s="5"/>
      <c r="G900" s="5"/>
    </row>
    <row r="901" spans="1:7" x14ac:dyDescent="0.25">
      <c r="A901" s="4"/>
      <c r="B901" s="4"/>
      <c r="C901" s="5"/>
      <c r="D901" s="5"/>
      <c r="E901" s="5"/>
      <c r="F901" s="5"/>
      <c r="G901" s="5"/>
    </row>
    <row r="902" spans="1:7" x14ac:dyDescent="0.25">
      <c r="A902" s="4"/>
      <c r="B902" s="4"/>
      <c r="C902" s="5"/>
      <c r="D902" s="5"/>
      <c r="E902" s="5"/>
      <c r="F902" s="5"/>
      <c r="G902" s="5"/>
    </row>
    <row r="903" spans="1:7" x14ac:dyDescent="0.25">
      <c r="A903" s="4"/>
      <c r="B903" s="4"/>
      <c r="C903" s="5"/>
      <c r="D903" s="5"/>
      <c r="E903" s="5"/>
      <c r="F903" s="5"/>
      <c r="G903" s="5"/>
    </row>
    <row r="904" spans="1:7" x14ac:dyDescent="0.25">
      <c r="A904" s="4"/>
      <c r="B904" s="4"/>
      <c r="C904" s="5"/>
      <c r="D904" s="5"/>
      <c r="E904" s="5"/>
      <c r="F904" s="5"/>
      <c r="G904" s="5"/>
    </row>
    <row r="905" spans="1:7" x14ac:dyDescent="0.25">
      <c r="A905" s="4"/>
      <c r="B905" s="4"/>
      <c r="C905" s="5"/>
      <c r="D905" s="5"/>
      <c r="E905" s="5"/>
      <c r="F905" s="5"/>
      <c r="G905" s="5"/>
    </row>
    <row r="906" spans="1:7" x14ac:dyDescent="0.25">
      <c r="A906" s="4"/>
      <c r="B906" s="4"/>
      <c r="C906" s="5"/>
      <c r="D906" s="5"/>
      <c r="E906" s="5"/>
      <c r="F906" s="5"/>
      <c r="G906" s="5"/>
    </row>
    <row r="907" spans="1:7" x14ac:dyDescent="0.25">
      <c r="A907" s="4"/>
      <c r="B907" s="4"/>
      <c r="C907" s="5"/>
      <c r="D907" s="5"/>
      <c r="E907" s="5"/>
      <c r="F907" s="5"/>
      <c r="G907" s="5"/>
    </row>
    <row r="908" spans="1:7" x14ac:dyDescent="0.25">
      <c r="A908" s="4"/>
      <c r="B908" s="4"/>
      <c r="C908" s="5"/>
      <c r="D908" s="5"/>
      <c r="E908" s="5"/>
      <c r="F908" s="5"/>
      <c r="G908" s="5"/>
    </row>
    <row r="909" spans="1:7" x14ac:dyDescent="0.25">
      <c r="A909" s="4"/>
      <c r="B909" s="4"/>
      <c r="C909" s="5"/>
      <c r="D909" s="5"/>
      <c r="E909" s="5"/>
      <c r="F909" s="5"/>
      <c r="G909" s="5"/>
    </row>
    <row r="910" spans="1:7" x14ac:dyDescent="0.25">
      <c r="A910" s="4"/>
      <c r="B910" s="4"/>
      <c r="C910" s="5"/>
      <c r="D910" s="5"/>
      <c r="E910" s="5"/>
      <c r="F910" s="5"/>
      <c r="G910" s="5"/>
    </row>
    <row r="911" spans="1:7" x14ac:dyDescent="0.25">
      <c r="A911" s="4"/>
      <c r="B911" s="4"/>
      <c r="C911" s="5"/>
      <c r="D911" s="5"/>
      <c r="E911" s="5"/>
      <c r="F911" s="5"/>
      <c r="G911" s="5"/>
    </row>
    <row r="912" spans="1:7" x14ac:dyDescent="0.25">
      <c r="A912" s="4"/>
      <c r="B912" s="4"/>
      <c r="C912" s="5"/>
      <c r="D912" s="5"/>
      <c r="E912" s="5"/>
      <c r="F912" s="5"/>
      <c r="G912" s="5"/>
    </row>
    <row r="913" spans="1:7" x14ac:dyDescent="0.25">
      <c r="A913" s="4"/>
      <c r="B913" s="4"/>
      <c r="C913" s="5"/>
      <c r="D913" s="5"/>
      <c r="E913" s="5"/>
      <c r="F913" s="5"/>
      <c r="G913" s="5"/>
    </row>
    <row r="914" spans="1:7" x14ac:dyDescent="0.25">
      <c r="A914" s="4"/>
      <c r="B914" s="4"/>
      <c r="C914" s="5"/>
      <c r="D914" s="5"/>
      <c r="E914" s="5"/>
      <c r="F914" s="5"/>
      <c r="G914" s="5"/>
    </row>
    <row r="915" spans="1:7" x14ac:dyDescent="0.25">
      <c r="A915" s="4"/>
      <c r="B915" s="4"/>
      <c r="C915" s="5"/>
      <c r="D915" s="5"/>
      <c r="E915" s="5"/>
      <c r="F915" s="5"/>
      <c r="G915" s="5"/>
    </row>
    <row r="916" spans="1:7" x14ac:dyDescent="0.25">
      <c r="A916" s="4"/>
      <c r="B916" s="4"/>
      <c r="C916" s="5"/>
      <c r="D916" s="5"/>
      <c r="E916" s="5"/>
      <c r="F916" s="5"/>
      <c r="G916" s="5"/>
    </row>
    <row r="917" spans="1:7" x14ac:dyDescent="0.25">
      <c r="A917" s="4"/>
      <c r="B917" s="4"/>
      <c r="C917" s="5"/>
      <c r="D917" s="5"/>
      <c r="E917" s="5"/>
      <c r="F917" s="5"/>
      <c r="G917" s="5"/>
    </row>
    <row r="918" spans="1:7" x14ac:dyDescent="0.25">
      <c r="A918" s="4"/>
      <c r="B918" s="4"/>
      <c r="C918" s="5"/>
      <c r="D918" s="5"/>
      <c r="E918" s="5"/>
      <c r="F918" s="5"/>
      <c r="G918" s="5"/>
    </row>
    <row r="919" spans="1:7" x14ac:dyDescent="0.25">
      <c r="A919" s="4"/>
      <c r="B919" s="4"/>
      <c r="C919" s="5"/>
      <c r="D919" s="5"/>
      <c r="E919" s="5"/>
      <c r="F919" s="5"/>
      <c r="G919" s="5"/>
    </row>
    <row r="920" spans="1:7" x14ac:dyDescent="0.25">
      <c r="A920" s="4"/>
      <c r="B920" s="4"/>
      <c r="C920" s="5"/>
      <c r="D920" s="5"/>
      <c r="E920" s="5"/>
      <c r="F920" s="5"/>
      <c r="G920" s="5"/>
    </row>
    <row r="921" spans="1:7" x14ac:dyDescent="0.25">
      <c r="A921" s="4"/>
      <c r="B921" s="4"/>
      <c r="C921" s="5"/>
      <c r="D921" s="5"/>
      <c r="E921" s="5"/>
      <c r="F921" s="5"/>
      <c r="G921" s="5"/>
    </row>
    <row r="922" spans="1:7" x14ac:dyDescent="0.25">
      <c r="A922" s="4"/>
      <c r="B922" s="4"/>
      <c r="C922" s="5"/>
      <c r="D922" s="5"/>
      <c r="E922" s="5"/>
      <c r="F922" s="5"/>
      <c r="G922" s="5"/>
    </row>
    <row r="923" spans="1:7" x14ac:dyDescent="0.25">
      <c r="A923" s="4"/>
      <c r="B923" s="4"/>
      <c r="C923" s="5"/>
      <c r="D923" s="5"/>
      <c r="E923" s="5"/>
      <c r="F923" s="5"/>
      <c r="G923" s="5"/>
    </row>
    <row r="924" spans="1:7" x14ac:dyDescent="0.25">
      <c r="A924" s="4"/>
      <c r="B924" s="4"/>
      <c r="C924" s="5"/>
      <c r="D924" s="5"/>
      <c r="E924" s="5"/>
      <c r="F924" s="5"/>
      <c r="G924" s="5"/>
    </row>
    <row r="925" spans="1:7" x14ac:dyDescent="0.25">
      <c r="A925" s="4"/>
      <c r="B925" s="4"/>
      <c r="C925" s="5"/>
      <c r="D925" s="5"/>
      <c r="E925" s="5"/>
      <c r="F925" s="5"/>
      <c r="G925" s="5"/>
    </row>
    <row r="926" spans="1:7" x14ac:dyDescent="0.25">
      <c r="A926" s="4"/>
      <c r="B926" s="4"/>
      <c r="C926" s="5"/>
      <c r="D926" s="5"/>
      <c r="E926" s="5"/>
      <c r="F926" s="5"/>
      <c r="G926" s="5"/>
    </row>
    <row r="927" spans="1:7" x14ac:dyDescent="0.25">
      <c r="A927" s="4"/>
      <c r="B927" s="4"/>
      <c r="C927" s="5"/>
      <c r="D927" s="5"/>
      <c r="E927" s="5"/>
      <c r="F927" s="5"/>
      <c r="G927" s="5"/>
    </row>
    <row r="928" spans="1:7" x14ac:dyDescent="0.25">
      <c r="A928" s="4"/>
      <c r="B928" s="4"/>
      <c r="C928" s="5"/>
      <c r="D928" s="5"/>
      <c r="E928" s="5"/>
      <c r="F928" s="5"/>
      <c r="G928" s="5"/>
    </row>
    <row r="929" spans="1:7" x14ac:dyDescent="0.25">
      <c r="A929" s="4"/>
      <c r="B929" s="4"/>
      <c r="C929" s="5"/>
      <c r="D929" s="5"/>
      <c r="E929" s="5"/>
      <c r="F929" s="5"/>
      <c r="G929" s="5"/>
    </row>
    <row r="930" spans="1:7" x14ac:dyDescent="0.25">
      <c r="A930" s="4"/>
      <c r="B930" s="4"/>
      <c r="C930" s="5"/>
      <c r="D930" s="5"/>
      <c r="E930" s="5"/>
      <c r="F930" s="5"/>
      <c r="G930" s="5"/>
    </row>
    <row r="931" spans="1:7" x14ac:dyDescent="0.25">
      <c r="A931" s="4"/>
      <c r="B931" s="4"/>
      <c r="C931" s="5"/>
      <c r="D931" s="5"/>
      <c r="E931" s="5"/>
      <c r="F931" s="5"/>
      <c r="G931" s="5"/>
    </row>
    <row r="932" spans="1:7" x14ac:dyDescent="0.25">
      <c r="A932" s="4"/>
      <c r="B932" s="4"/>
      <c r="C932" s="5"/>
      <c r="D932" s="5"/>
      <c r="E932" s="5"/>
      <c r="F932" s="5"/>
      <c r="G932" s="5"/>
    </row>
    <row r="933" spans="1:7" x14ac:dyDescent="0.25">
      <c r="A933" s="4"/>
      <c r="B933" s="4"/>
      <c r="C933" s="5"/>
      <c r="D933" s="5"/>
      <c r="E933" s="5"/>
      <c r="F933" s="5"/>
      <c r="G933" s="5"/>
    </row>
    <row r="934" spans="1:7" x14ac:dyDescent="0.25">
      <c r="A934" s="4"/>
      <c r="B934" s="4"/>
      <c r="C934" s="5"/>
      <c r="D934" s="5"/>
      <c r="E934" s="5"/>
      <c r="F934" s="5"/>
      <c r="G934" s="5"/>
    </row>
    <row r="935" spans="1:7" x14ac:dyDescent="0.25">
      <c r="A935" s="4"/>
      <c r="B935" s="4"/>
      <c r="C935" s="5"/>
      <c r="D935" s="5"/>
      <c r="E935" s="5"/>
      <c r="F935" s="5"/>
      <c r="G935" s="5"/>
    </row>
    <row r="936" spans="1:7" x14ac:dyDescent="0.25">
      <c r="A936" s="4"/>
      <c r="B936" s="4"/>
      <c r="C936" s="5"/>
      <c r="D936" s="5"/>
      <c r="E936" s="5"/>
      <c r="F936" s="5"/>
      <c r="G936" s="5"/>
    </row>
    <row r="937" spans="1:7" x14ac:dyDescent="0.25">
      <c r="A937" s="4"/>
      <c r="B937" s="4"/>
      <c r="C937" s="5"/>
      <c r="D937" s="5"/>
      <c r="E937" s="5"/>
      <c r="F937" s="5"/>
      <c r="G937" s="5"/>
    </row>
    <row r="938" spans="1:7" x14ac:dyDescent="0.25">
      <c r="A938" s="4"/>
      <c r="B938" s="4"/>
      <c r="C938" s="5"/>
      <c r="D938" s="5"/>
      <c r="E938" s="5"/>
      <c r="F938" s="5"/>
      <c r="G938" s="5"/>
    </row>
    <row r="939" spans="1:7" x14ac:dyDescent="0.25">
      <c r="A939" s="4"/>
      <c r="B939" s="4"/>
      <c r="C939" s="5"/>
      <c r="D939" s="5"/>
      <c r="E939" s="5"/>
      <c r="F939" s="5"/>
      <c r="G939" s="5"/>
    </row>
    <row r="940" spans="1:7" x14ac:dyDescent="0.25">
      <c r="A940" s="4"/>
      <c r="B940" s="4"/>
      <c r="C940" s="5"/>
      <c r="D940" s="5"/>
      <c r="E940" s="5"/>
      <c r="F940" s="5"/>
      <c r="G940" s="5"/>
    </row>
    <row r="941" spans="1:7" x14ac:dyDescent="0.25">
      <c r="A941" s="4"/>
      <c r="B941" s="4"/>
      <c r="C941" s="5"/>
      <c r="D941" s="5"/>
      <c r="E941" s="5"/>
      <c r="F941" s="5"/>
      <c r="G941" s="5"/>
    </row>
    <row r="942" spans="1:7" x14ac:dyDescent="0.25">
      <c r="A942" s="4"/>
      <c r="B942" s="4"/>
      <c r="C942" s="5"/>
      <c r="D942" s="5"/>
      <c r="E942" s="5"/>
      <c r="F942" s="5"/>
      <c r="G942" s="5"/>
    </row>
    <row r="943" spans="1:7" x14ac:dyDescent="0.25">
      <c r="A943" s="4"/>
      <c r="B943" s="4"/>
      <c r="C943" s="5"/>
      <c r="D943" s="5"/>
      <c r="E943" s="5"/>
      <c r="F943" s="5"/>
      <c r="G943" s="5"/>
    </row>
    <row r="944" spans="1:7" x14ac:dyDescent="0.25">
      <c r="A944" s="4"/>
      <c r="B944" s="4"/>
      <c r="C944" s="5"/>
      <c r="D944" s="5"/>
      <c r="E944" s="5"/>
      <c r="F944" s="5"/>
      <c r="G944" s="5"/>
    </row>
    <row r="945" spans="1:7" x14ac:dyDescent="0.25">
      <c r="A945" s="4"/>
      <c r="B945" s="4"/>
      <c r="C945" s="5"/>
      <c r="D945" s="5"/>
      <c r="E945" s="5"/>
      <c r="F945" s="5"/>
      <c r="G945" s="5"/>
    </row>
    <row r="946" spans="1:7" x14ac:dyDescent="0.25">
      <c r="A946" s="4"/>
      <c r="B946" s="4"/>
      <c r="C946" s="5"/>
      <c r="D946" s="5"/>
      <c r="E946" s="5"/>
      <c r="F946" s="5"/>
      <c r="G946" s="5"/>
    </row>
    <row r="947" spans="1:7" x14ac:dyDescent="0.25">
      <c r="A947" s="4"/>
      <c r="B947" s="4"/>
      <c r="C947" s="5"/>
      <c r="D947" s="5"/>
      <c r="E947" s="5"/>
      <c r="F947" s="5"/>
      <c r="G947" s="5"/>
    </row>
    <row r="948" spans="1:7" x14ac:dyDescent="0.25">
      <c r="A948" s="4"/>
      <c r="B948" s="4"/>
      <c r="C948" s="5"/>
      <c r="D948" s="5"/>
      <c r="E948" s="5"/>
      <c r="F948" s="5"/>
      <c r="G948" s="5"/>
    </row>
    <row r="949" spans="1:7" x14ac:dyDescent="0.25">
      <c r="A949" s="4"/>
      <c r="B949" s="4"/>
      <c r="C949" s="5"/>
      <c r="D949" s="5"/>
      <c r="E949" s="5"/>
      <c r="F949" s="5"/>
      <c r="G949" s="5"/>
    </row>
    <row r="950" spans="1:7" x14ac:dyDescent="0.25">
      <c r="A950" s="4"/>
      <c r="B950" s="4"/>
      <c r="C950" s="5"/>
      <c r="D950" s="5"/>
      <c r="E950" s="5"/>
      <c r="F950" s="5"/>
      <c r="G950" s="5"/>
    </row>
    <row r="951" spans="1:7" x14ac:dyDescent="0.25">
      <c r="A951" s="4"/>
      <c r="B951" s="4"/>
      <c r="C951" s="5"/>
      <c r="D951" s="5"/>
      <c r="E951" s="5"/>
      <c r="F951" s="5"/>
      <c r="G951" s="5"/>
    </row>
    <row r="952" spans="1:7" x14ac:dyDescent="0.25">
      <c r="A952" s="4"/>
      <c r="B952" s="4"/>
      <c r="C952" s="5"/>
      <c r="D952" s="5"/>
      <c r="E952" s="5"/>
      <c r="F952" s="5"/>
      <c r="G952" s="5"/>
    </row>
    <row r="953" spans="1:7" x14ac:dyDescent="0.25">
      <c r="A953" s="4"/>
      <c r="B953" s="4"/>
      <c r="C953" s="5"/>
      <c r="D953" s="5"/>
      <c r="E953" s="5"/>
      <c r="F953" s="5"/>
      <c r="G953" s="5"/>
    </row>
    <row r="954" spans="1:7" x14ac:dyDescent="0.25">
      <c r="A954" s="4"/>
      <c r="B954" s="4"/>
      <c r="C954" s="5"/>
      <c r="D954" s="5"/>
      <c r="E954" s="5"/>
      <c r="F954" s="5"/>
      <c r="G954" s="5"/>
    </row>
    <row r="955" spans="1:7" x14ac:dyDescent="0.25">
      <c r="A955" s="4"/>
      <c r="B955" s="4"/>
      <c r="C955" s="5"/>
      <c r="D955" s="5"/>
      <c r="E955" s="5"/>
      <c r="F955" s="5"/>
      <c r="G955" s="5"/>
    </row>
    <row r="956" spans="1:7" x14ac:dyDescent="0.25">
      <c r="A956" s="4"/>
      <c r="B956" s="4"/>
      <c r="C956" s="5"/>
      <c r="D956" s="5"/>
      <c r="E956" s="5"/>
      <c r="F956" s="5"/>
      <c r="G956" s="5"/>
    </row>
    <row r="957" spans="1:7" x14ac:dyDescent="0.25">
      <c r="A957" s="4"/>
      <c r="B957" s="4"/>
      <c r="C957" s="5"/>
      <c r="D957" s="5"/>
      <c r="E957" s="5"/>
      <c r="F957" s="5"/>
      <c r="G957" s="5"/>
    </row>
    <row r="958" spans="1:7" x14ac:dyDescent="0.25">
      <c r="A958" s="4"/>
      <c r="B958" s="4"/>
      <c r="C958" s="5"/>
      <c r="D958" s="5"/>
      <c r="E958" s="5"/>
      <c r="F958" s="5"/>
      <c r="G958" s="5"/>
    </row>
    <row r="959" spans="1:7" x14ac:dyDescent="0.25">
      <c r="A959" s="4"/>
      <c r="B959" s="4"/>
      <c r="C959" s="5"/>
      <c r="D959" s="5"/>
      <c r="E959" s="5"/>
      <c r="F959" s="5"/>
      <c r="G959" s="5"/>
    </row>
    <row r="960" spans="1:7" x14ac:dyDescent="0.25">
      <c r="A960" s="4"/>
      <c r="B960" s="4"/>
      <c r="C960" s="5"/>
      <c r="D960" s="5"/>
      <c r="E960" s="5"/>
      <c r="F960" s="5"/>
      <c r="G960" s="5"/>
    </row>
    <row r="961" spans="1:7" x14ac:dyDescent="0.25">
      <c r="A961" s="4"/>
      <c r="B961" s="4"/>
      <c r="C961" s="5"/>
      <c r="D961" s="5"/>
      <c r="E961" s="5"/>
      <c r="F961" s="5"/>
      <c r="G961" s="5"/>
    </row>
    <row r="962" spans="1:7" x14ac:dyDescent="0.25">
      <c r="A962" s="4"/>
      <c r="B962" s="4"/>
      <c r="C962" s="5"/>
      <c r="D962" s="5"/>
      <c r="E962" s="5"/>
      <c r="F962" s="5"/>
      <c r="G962" s="5"/>
    </row>
    <row r="963" spans="1:7" x14ac:dyDescent="0.25">
      <c r="A963" s="4"/>
      <c r="B963" s="4"/>
      <c r="C963" s="5"/>
      <c r="D963" s="5"/>
      <c r="E963" s="5"/>
      <c r="F963" s="5"/>
      <c r="G963" s="5"/>
    </row>
    <row r="964" spans="1:7" x14ac:dyDescent="0.25">
      <c r="A964" s="4"/>
      <c r="B964" s="4"/>
      <c r="C964" s="5"/>
      <c r="D964" s="5"/>
      <c r="E964" s="5"/>
      <c r="F964" s="5"/>
      <c r="G964" s="5"/>
    </row>
    <row r="965" spans="1:7" x14ac:dyDescent="0.25">
      <c r="A965" s="4"/>
      <c r="B965" s="4"/>
      <c r="C965" s="5"/>
      <c r="D965" s="5"/>
      <c r="E965" s="5"/>
      <c r="F965" s="5"/>
      <c r="G965" s="5"/>
    </row>
    <row r="966" spans="1:7" x14ac:dyDescent="0.25">
      <c r="A966" s="4"/>
      <c r="B966" s="4"/>
      <c r="C966" s="5"/>
      <c r="D966" s="5"/>
      <c r="E966" s="5"/>
      <c r="F966" s="5"/>
      <c r="G966" s="5"/>
    </row>
    <row r="967" spans="1:7" x14ac:dyDescent="0.25">
      <c r="A967" s="4"/>
      <c r="B967" s="4"/>
      <c r="C967" s="5"/>
      <c r="D967" s="5"/>
      <c r="E967" s="5"/>
      <c r="F967" s="5"/>
      <c r="G967" s="5"/>
    </row>
    <row r="968" spans="1:7" x14ac:dyDescent="0.25">
      <c r="A968" s="4"/>
      <c r="B968" s="4"/>
      <c r="C968" s="5"/>
      <c r="D968" s="5"/>
      <c r="E968" s="5"/>
      <c r="F968" s="5"/>
      <c r="G968" s="5"/>
    </row>
    <row r="969" spans="1:7" x14ac:dyDescent="0.25">
      <c r="A969" s="4"/>
      <c r="B969" s="4"/>
      <c r="C969" s="5"/>
      <c r="D969" s="5"/>
      <c r="E969" s="5"/>
      <c r="F969" s="5"/>
      <c r="G969" s="5"/>
    </row>
    <row r="970" spans="1:7" x14ac:dyDescent="0.25">
      <c r="A970" s="4"/>
      <c r="B970" s="4"/>
      <c r="C970" s="5"/>
      <c r="D970" s="5"/>
      <c r="E970" s="5"/>
      <c r="F970" s="5"/>
      <c r="G970" s="5"/>
    </row>
    <row r="971" spans="1:7" x14ac:dyDescent="0.25">
      <c r="A971" s="4"/>
      <c r="B971" s="4"/>
      <c r="C971" s="5"/>
      <c r="D971" s="5"/>
      <c r="E971" s="5"/>
      <c r="F971" s="5"/>
      <c r="G971" s="5"/>
    </row>
    <row r="972" spans="1:7" x14ac:dyDescent="0.25">
      <c r="A972" s="4"/>
      <c r="B972" s="4"/>
      <c r="C972" s="5"/>
      <c r="D972" s="5"/>
      <c r="E972" s="5"/>
      <c r="F972" s="5"/>
      <c r="G972" s="5"/>
    </row>
    <row r="973" spans="1:7" x14ac:dyDescent="0.25">
      <c r="A973" s="4"/>
      <c r="B973" s="4"/>
      <c r="C973" s="5"/>
      <c r="D973" s="5"/>
      <c r="E973" s="5"/>
      <c r="F973" s="5"/>
      <c r="G973" s="5"/>
    </row>
    <row r="974" spans="1:7" x14ac:dyDescent="0.25">
      <c r="A974" s="4"/>
      <c r="B974" s="4"/>
      <c r="C974" s="5"/>
      <c r="D974" s="5"/>
      <c r="E974" s="5"/>
      <c r="F974" s="5"/>
      <c r="G974" s="5"/>
    </row>
    <row r="975" spans="1:7" x14ac:dyDescent="0.25">
      <c r="A975" s="4"/>
      <c r="B975" s="4"/>
      <c r="C975" s="5"/>
      <c r="D975" s="5"/>
      <c r="E975" s="5"/>
      <c r="F975" s="5"/>
      <c r="G975" s="5"/>
    </row>
    <row r="976" spans="1:7" x14ac:dyDescent="0.25">
      <c r="A976" s="4"/>
      <c r="B976" s="4"/>
      <c r="C976" s="5"/>
      <c r="D976" s="5"/>
      <c r="E976" s="5"/>
      <c r="F976" s="5"/>
      <c r="G976" s="5"/>
    </row>
    <row r="977" spans="1:7" x14ac:dyDescent="0.25">
      <c r="A977" s="4"/>
      <c r="B977" s="4"/>
      <c r="C977" s="5"/>
      <c r="D977" s="5"/>
      <c r="E977" s="5"/>
      <c r="F977" s="5"/>
      <c r="G977" s="5"/>
    </row>
    <row r="978" spans="1:7" x14ac:dyDescent="0.25">
      <c r="A978" s="4"/>
      <c r="B978" s="4"/>
      <c r="C978" s="5"/>
      <c r="D978" s="5"/>
      <c r="E978" s="5"/>
      <c r="F978" s="5"/>
      <c r="G978" s="5"/>
    </row>
    <row r="979" spans="1:7" x14ac:dyDescent="0.25">
      <c r="A979" s="4"/>
      <c r="B979" s="4"/>
      <c r="C979" s="5"/>
      <c r="D979" s="5"/>
      <c r="E979" s="5"/>
      <c r="F979" s="5"/>
      <c r="G979" s="5"/>
    </row>
    <row r="980" spans="1:7" x14ac:dyDescent="0.25">
      <c r="A980" s="4"/>
      <c r="B980" s="4"/>
      <c r="C980" s="5"/>
      <c r="D980" s="5"/>
      <c r="E980" s="5"/>
      <c r="F980" s="5"/>
      <c r="G980" s="5"/>
    </row>
    <row r="981" spans="1:7" x14ac:dyDescent="0.25">
      <c r="A981" s="4"/>
      <c r="B981" s="4"/>
      <c r="C981" s="5"/>
      <c r="D981" s="5"/>
      <c r="E981" s="5"/>
      <c r="F981" s="5"/>
      <c r="G981" s="5"/>
    </row>
    <row r="982" spans="1:7" x14ac:dyDescent="0.25">
      <c r="A982" s="4"/>
      <c r="B982" s="4"/>
      <c r="C982" s="5"/>
      <c r="D982" s="5"/>
      <c r="E982" s="5"/>
      <c r="F982" s="5"/>
      <c r="G982" s="5"/>
    </row>
    <row r="983" spans="1:7" x14ac:dyDescent="0.25">
      <c r="A983" s="4"/>
      <c r="B983" s="4"/>
      <c r="C983" s="5"/>
      <c r="D983" s="5"/>
      <c r="E983" s="5"/>
      <c r="F983" s="5"/>
      <c r="G983" s="5"/>
    </row>
    <row r="984" spans="1:7" x14ac:dyDescent="0.25">
      <c r="A984" s="4"/>
      <c r="B984" s="4"/>
      <c r="C984" s="5"/>
      <c r="D984" s="5"/>
      <c r="E984" s="5"/>
      <c r="F984" s="5"/>
      <c r="G984" s="5"/>
    </row>
    <row r="985" spans="1:7" x14ac:dyDescent="0.25">
      <c r="A985" s="4"/>
      <c r="B985" s="4"/>
      <c r="C985" s="5"/>
      <c r="D985" s="5"/>
      <c r="E985" s="5"/>
      <c r="F985" s="5"/>
      <c r="G985" s="5"/>
    </row>
    <row r="986" spans="1:7" x14ac:dyDescent="0.25">
      <c r="A986" s="4"/>
      <c r="B986" s="4"/>
      <c r="C986" s="5"/>
      <c r="D986" s="5"/>
      <c r="E986" s="5"/>
      <c r="F986" s="5"/>
      <c r="G986" s="5"/>
    </row>
    <row r="987" spans="1:7" x14ac:dyDescent="0.25">
      <c r="A987" s="4"/>
      <c r="B987" s="4"/>
      <c r="C987" s="5"/>
      <c r="D987" s="5"/>
      <c r="E987" s="5"/>
      <c r="F987" s="5"/>
      <c r="G987" s="5"/>
    </row>
    <row r="988" spans="1:7" x14ac:dyDescent="0.25">
      <c r="A988" s="4"/>
      <c r="B988" s="4"/>
      <c r="C988" s="5"/>
      <c r="D988" s="5"/>
      <c r="E988" s="5"/>
      <c r="F988" s="5"/>
      <c r="G988" s="5"/>
    </row>
    <row r="989" spans="1:7" x14ac:dyDescent="0.25">
      <c r="A989" s="4"/>
      <c r="B989" s="4"/>
      <c r="C989" s="5"/>
      <c r="D989" s="5"/>
      <c r="E989" s="5"/>
      <c r="F989" s="5"/>
      <c r="G989" s="5"/>
    </row>
    <row r="990" spans="1:7" x14ac:dyDescent="0.25">
      <c r="A990" s="4"/>
      <c r="B990" s="4"/>
      <c r="C990" s="5"/>
      <c r="D990" s="5"/>
      <c r="E990" s="5"/>
      <c r="F990" s="5"/>
      <c r="G990" s="5"/>
    </row>
    <row r="991" spans="1:7" x14ac:dyDescent="0.25">
      <c r="A991" s="4"/>
      <c r="B991" s="4"/>
      <c r="C991" s="5"/>
      <c r="D991" s="5"/>
      <c r="E991" s="5"/>
      <c r="F991" s="5"/>
      <c r="G991" s="5"/>
    </row>
    <row r="992" spans="1:7" x14ac:dyDescent="0.25">
      <c r="A992" s="4"/>
      <c r="B992" s="4"/>
      <c r="C992" s="5"/>
      <c r="D992" s="5"/>
      <c r="E992" s="5"/>
      <c r="F992" s="5"/>
      <c r="G992" s="5"/>
    </row>
    <row r="993" spans="1:7" x14ac:dyDescent="0.25">
      <c r="A993" s="4"/>
      <c r="B993" s="4"/>
      <c r="C993" s="5"/>
      <c r="D993" s="5"/>
      <c r="E993" s="5"/>
      <c r="F993" s="5"/>
      <c r="G993" s="5"/>
    </row>
    <row r="994" spans="1:7" x14ac:dyDescent="0.25">
      <c r="A994" s="4"/>
      <c r="B994" s="4"/>
      <c r="C994" s="5"/>
      <c r="D994" s="5"/>
      <c r="E994" s="5"/>
      <c r="F994" s="5"/>
      <c r="G994" s="5"/>
    </row>
    <row r="995" spans="1:7" x14ac:dyDescent="0.25">
      <c r="A995" s="4"/>
      <c r="B995" s="4"/>
      <c r="C995" s="5"/>
      <c r="D995" s="5"/>
      <c r="E995" s="5"/>
      <c r="F995" s="5"/>
      <c r="G995" s="5"/>
    </row>
    <row r="996" spans="1:7" x14ac:dyDescent="0.25">
      <c r="A996" s="4"/>
      <c r="B996" s="4"/>
      <c r="C996" s="5"/>
      <c r="D996" s="5"/>
      <c r="E996" s="5"/>
      <c r="F996" s="5"/>
      <c r="G996" s="5"/>
    </row>
    <row r="997" spans="1:7" x14ac:dyDescent="0.25">
      <c r="A997" s="4"/>
      <c r="B997" s="4"/>
      <c r="C997" s="5"/>
      <c r="D997" s="5"/>
      <c r="E997" s="5"/>
      <c r="F997" s="5"/>
      <c r="G997" s="5"/>
    </row>
    <row r="998" spans="1:7" x14ac:dyDescent="0.25">
      <c r="A998" s="4"/>
      <c r="B998" s="4"/>
      <c r="C998" s="5"/>
      <c r="D998" s="5"/>
      <c r="E998" s="5"/>
      <c r="F998" s="5"/>
      <c r="G998" s="5"/>
    </row>
    <row r="999" spans="1:7" x14ac:dyDescent="0.25">
      <c r="A999" s="4"/>
      <c r="B999" s="4"/>
      <c r="C999" s="5"/>
      <c r="D999" s="5"/>
      <c r="E999" s="5"/>
      <c r="F999" s="5"/>
      <c r="G999" s="5"/>
    </row>
    <row r="1000" spans="1:7" x14ac:dyDescent="0.25">
      <c r="A1000" s="4"/>
      <c r="B1000" s="4"/>
      <c r="C1000" s="5"/>
      <c r="D1000" s="5"/>
      <c r="E1000" s="5"/>
      <c r="F1000" s="5"/>
      <c r="G1000" s="5"/>
    </row>
    <row r="1001" spans="1:7" x14ac:dyDescent="0.25">
      <c r="A1001" s="4"/>
      <c r="B1001" s="4"/>
      <c r="C1001" s="5"/>
      <c r="D1001" s="5"/>
      <c r="E1001" s="5"/>
      <c r="F1001" s="5"/>
      <c r="G1001" s="5"/>
    </row>
    <row r="1002" spans="1:7" x14ac:dyDescent="0.25">
      <c r="A1002" s="4"/>
      <c r="B1002" s="4"/>
      <c r="C1002" s="5"/>
      <c r="D1002" s="5"/>
      <c r="E1002" s="5"/>
      <c r="F1002" s="5"/>
      <c r="G1002" s="5"/>
    </row>
    <row r="1003" spans="1:7" x14ac:dyDescent="0.25">
      <c r="A1003" s="4"/>
      <c r="B1003" s="4"/>
      <c r="C1003" s="5"/>
      <c r="D1003" s="5"/>
      <c r="E1003" s="5"/>
      <c r="F1003" s="5"/>
      <c r="G1003" s="5"/>
    </row>
    <row r="1004" spans="1:7" x14ac:dyDescent="0.25">
      <c r="A1004" s="4"/>
      <c r="B1004" s="4"/>
      <c r="C1004" s="5"/>
      <c r="D1004" s="5"/>
      <c r="E1004" s="5"/>
      <c r="F1004" s="5"/>
      <c r="G1004" s="5"/>
    </row>
    <row r="1005" spans="1:7" x14ac:dyDescent="0.25">
      <c r="A1005" s="4"/>
      <c r="B1005" s="4"/>
      <c r="C1005" s="5"/>
      <c r="D1005" s="5"/>
      <c r="E1005" s="5"/>
      <c r="F1005" s="5"/>
      <c r="G1005" s="5"/>
    </row>
    <row r="1006" spans="1:7" x14ac:dyDescent="0.25">
      <c r="A1006" s="4"/>
      <c r="B1006" s="4"/>
      <c r="C1006" s="5"/>
      <c r="D1006" s="5"/>
      <c r="E1006" s="5"/>
      <c r="F1006" s="5"/>
      <c r="G1006" s="5"/>
    </row>
    <row r="1007" spans="1:7" x14ac:dyDescent="0.25">
      <c r="A1007" s="4"/>
      <c r="B1007" s="4"/>
      <c r="C1007" s="5"/>
      <c r="D1007" s="5"/>
      <c r="E1007" s="5"/>
      <c r="F1007" s="5"/>
      <c r="G1007" s="5"/>
    </row>
    <row r="1008" spans="1:7" x14ac:dyDescent="0.25">
      <c r="A1008" s="4"/>
      <c r="B1008" s="4"/>
      <c r="C1008" s="5"/>
      <c r="D1008" s="5"/>
      <c r="E1008" s="5"/>
      <c r="F1008" s="5"/>
      <c r="G1008" s="5"/>
    </row>
    <row r="1009" spans="1:7" x14ac:dyDescent="0.25">
      <c r="A1009" s="4"/>
      <c r="B1009" s="4"/>
      <c r="C1009" s="5"/>
      <c r="D1009" s="5"/>
      <c r="E1009" s="5"/>
      <c r="F1009" s="5"/>
      <c r="G1009" s="5"/>
    </row>
    <row r="1010" spans="1:7" x14ac:dyDescent="0.25">
      <c r="A1010" s="4"/>
      <c r="B1010" s="4"/>
      <c r="C1010" s="5"/>
      <c r="D1010" s="5"/>
      <c r="E1010" s="5"/>
      <c r="F1010" s="5"/>
      <c r="G1010" s="5"/>
    </row>
    <row r="1011" spans="1:7" x14ac:dyDescent="0.25">
      <c r="A1011" s="4"/>
      <c r="B1011" s="4"/>
      <c r="C1011" s="5"/>
      <c r="D1011" s="5"/>
      <c r="E1011" s="5"/>
      <c r="F1011" s="5"/>
      <c r="G1011" s="5"/>
    </row>
    <row r="1012" spans="1:7" x14ac:dyDescent="0.25">
      <c r="A1012" s="4"/>
      <c r="B1012" s="4"/>
      <c r="C1012" s="5"/>
      <c r="D1012" s="5"/>
      <c r="E1012" s="5"/>
      <c r="F1012" s="5"/>
      <c r="G1012" s="5"/>
    </row>
    <row r="1013" spans="1:7" x14ac:dyDescent="0.25">
      <c r="A1013" s="4"/>
      <c r="B1013" s="4"/>
      <c r="C1013" s="5"/>
      <c r="D1013" s="5"/>
      <c r="E1013" s="5"/>
      <c r="F1013" s="5"/>
      <c r="G1013" s="5"/>
    </row>
    <row r="1014" spans="1:7" x14ac:dyDescent="0.25">
      <c r="A1014" s="4"/>
      <c r="B1014" s="4"/>
      <c r="C1014" s="5"/>
      <c r="D1014" s="5"/>
      <c r="E1014" s="5"/>
      <c r="F1014" s="5"/>
      <c r="G1014" s="5"/>
    </row>
    <row r="1015" spans="1:7" x14ac:dyDescent="0.25">
      <c r="A1015" s="4"/>
      <c r="B1015" s="4"/>
      <c r="C1015" s="5"/>
      <c r="D1015" s="5"/>
      <c r="E1015" s="5"/>
      <c r="F1015" s="5"/>
      <c r="G1015" s="5"/>
    </row>
    <row r="1016" spans="1:7" x14ac:dyDescent="0.25">
      <c r="A1016" s="4"/>
      <c r="B1016" s="4"/>
      <c r="C1016" s="5"/>
      <c r="D1016" s="5"/>
      <c r="E1016" s="5"/>
      <c r="F1016" s="5"/>
      <c r="G1016" s="5"/>
    </row>
    <row r="1017" spans="1:7" x14ac:dyDescent="0.25">
      <c r="A1017" s="4"/>
      <c r="B1017" s="4"/>
      <c r="C1017" s="5"/>
      <c r="D1017" s="5"/>
      <c r="E1017" s="5"/>
      <c r="F1017" s="5"/>
      <c r="G1017" s="5"/>
    </row>
    <row r="1018" spans="1:7" x14ac:dyDescent="0.25">
      <c r="A1018" s="4"/>
      <c r="B1018" s="4"/>
      <c r="C1018" s="5"/>
      <c r="D1018" s="5"/>
      <c r="E1018" s="5"/>
      <c r="F1018" s="5"/>
      <c r="G1018" s="5"/>
    </row>
    <row r="1019" spans="1:7" x14ac:dyDescent="0.25">
      <c r="A1019" s="4"/>
      <c r="B1019" s="4"/>
      <c r="C1019" s="5"/>
      <c r="D1019" s="5"/>
      <c r="E1019" s="5"/>
      <c r="F1019" s="5"/>
      <c r="G1019" s="5"/>
    </row>
    <row r="1020" spans="1:7" x14ac:dyDescent="0.25">
      <c r="A1020" s="4"/>
      <c r="B1020" s="4"/>
      <c r="C1020" s="5"/>
      <c r="D1020" s="5"/>
      <c r="E1020" s="5"/>
      <c r="F1020" s="5"/>
      <c r="G1020" s="5"/>
    </row>
    <row r="1021" spans="1:7" x14ac:dyDescent="0.25">
      <c r="A1021" s="4"/>
      <c r="B1021" s="4"/>
      <c r="C1021" s="5"/>
      <c r="D1021" s="5"/>
      <c r="E1021" s="5"/>
      <c r="F1021" s="5"/>
      <c r="G1021" s="5"/>
    </row>
    <row r="1022" spans="1:7" x14ac:dyDescent="0.25">
      <c r="A1022" s="4"/>
      <c r="B1022" s="4"/>
      <c r="C1022" s="5"/>
      <c r="D1022" s="5"/>
      <c r="E1022" s="5"/>
      <c r="F1022" s="5"/>
      <c r="G1022" s="5"/>
    </row>
    <row r="1023" spans="1:7" x14ac:dyDescent="0.25">
      <c r="A1023" s="4"/>
      <c r="B1023" s="4"/>
      <c r="C1023" s="5"/>
      <c r="D1023" s="5"/>
      <c r="E1023" s="5"/>
      <c r="F1023" s="5"/>
      <c r="G1023" s="5"/>
    </row>
    <row r="1024" spans="1:7" x14ac:dyDescent="0.25">
      <c r="A1024" s="4"/>
      <c r="B1024" s="4"/>
      <c r="C1024" s="5"/>
      <c r="D1024" s="5"/>
      <c r="E1024" s="5"/>
      <c r="F1024" s="5"/>
      <c r="G1024" s="5"/>
    </row>
    <row r="1025" spans="1:7" x14ac:dyDescent="0.25">
      <c r="A1025" s="4"/>
      <c r="B1025" s="4"/>
      <c r="C1025" s="5"/>
      <c r="D1025" s="5"/>
      <c r="E1025" s="5"/>
      <c r="F1025" s="5"/>
      <c r="G1025" s="5"/>
    </row>
    <row r="1026" spans="1:7" x14ac:dyDescent="0.25">
      <c r="A1026" s="4"/>
      <c r="B1026" s="4"/>
      <c r="C1026" s="5"/>
      <c r="D1026" s="5"/>
      <c r="E1026" s="5"/>
      <c r="F1026" s="5"/>
      <c r="G1026" s="5"/>
    </row>
    <row r="1027" spans="1:7" x14ac:dyDescent="0.25">
      <c r="A1027" s="4"/>
      <c r="B1027" s="4"/>
      <c r="C1027" s="5"/>
      <c r="D1027" s="5"/>
      <c r="E1027" s="5"/>
      <c r="F1027" s="5"/>
      <c r="G1027" s="5"/>
    </row>
    <row r="1028" spans="1:7" x14ac:dyDescent="0.25">
      <c r="A1028" s="4"/>
      <c r="B1028" s="4"/>
      <c r="C1028" s="5"/>
      <c r="D1028" s="5"/>
      <c r="E1028" s="5"/>
      <c r="F1028" s="5"/>
      <c r="G1028" s="5"/>
    </row>
    <row r="1029" spans="1:7" x14ac:dyDescent="0.25">
      <c r="A1029" s="4"/>
      <c r="B1029" s="4"/>
      <c r="C1029" s="5"/>
      <c r="D1029" s="5"/>
      <c r="E1029" s="5"/>
      <c r="F1029" s="5"/>
      <c r="G1029" s="5"/>
    </row>
    <row r="1030" spans="1:7" x14ac:dyDescent="0.25">
      <c r="A1030" s="4"/>
      <c r="B1030" s="4"/>
      <c r="C1030" s="5"/>
      <c r="D1030" s="5"/>
      <c r="E1030" s="5"/>
      <c r="F1030" s="5"/>
      <c r="G1030" s="5"/>
    </row>
    <row r="1031" spans="1:7" x14ac:dyDescent="0.25">
      <c r="A1031" s="4"/>
      <c r="B1031" s="4"/>
      <c r="C1031" s="5"/>
      <c r="D1031" s="5"/>
      <c r="E1031" s="5"/>
      <c r="F1031" s="5"/>
      <c r="G1031" s="5"/>
    </row>
    <row r="1032" spans="1:7" x14ac:dyDescent="0.25">
      <c r="A1032" s="4"/>
      <c r="B1032" s="4"/>
      <c r="C1032" s="5"/>
      <c r="D1032" s="5"/>
      <c r="E1032" s="5"/>
      <c r="F1032" s="5"/>
      <c r="G1032" s="5"/>
    </row>
    <row r="1033" spans="1:7" x14ac:dyDescent="0.25">
      <c r="A1033" s="4"/>
      <c r="B1033" s="4"/>
      <c r="C1033" s="5"/>
      <c r="D1033" s="5"/>
      <c r="E1033" s="5"/>
      <c r="F1033" s="5"/>
      <c r="G1033" s="5"/>
    </row>
    <row r="1034" spans="1:7" x14ac:dyDescent="0.25">
      <c r="A1034" s="4"/>
      <c r="B1034" s="4"/>
      <c r="C1034" s="5"/>
      <c r="D1034" s="5"/>
      <c r="E1034" s="5"/>
      <c r="F1034" s="5"/>
      <c r="G1034" s="5"/>
    </row>
    <row r="1035" spans="1:7" x14ac:dyDescent="0.25">
      <c r="A1035" s="4"/>
      <c r="B1035" s="4"/>
      <c r="C1035" s="5"/>
      <c r="D1035" s="5"/>
      <c r="E1035" s="5"/>
      <c r="F1035" s="5"/>
      <c r="G1035" s="5"/>
    </row>
    <row r="1036" spans="1:7" x14ac:dyDescent="0.25">
      <c r="A1036" s="4"/>
      <c r="B1036" s="4"/>
      <c r="C1036" s="5"/>
      <c r="D1036" s="5"/>
      <c r="E1036" s="5"/>
      <c r="F1036" s="5"/>
      <c r="G1036" s="5"/>
    </row>
    <row r="1037" spans="1:7" x14ac:dyDescent="0.25">
      <c r="A1037" s="4"/>
      <c r="B1037" s="4"/>
      <c r="C1037" s="5"/>
      <c r="D1037" s="5"/>
      <c r="E1037" s="5"/>
      <c r="F1037" s="5"/>
      <c r="G1037" s="5"/>
    </row>
    <row r="1038" spans="1:7" x14ac:dyDescent="0.25">
      <c r="A1038" s="4"/>
      <c r="B1038" s="4"/>
      <c r="C1038" s="5"/>
      <c r="D1038" s="5"/>
      <c r="E1038" s="5"/>
      <c r="F1038" s="5"/>
      <c r="G1038" s="5"/>
    </row>
    <row r="1039" spans="1:7" x14ac:dyDescent="0.25">
      <c r="A1039" s="4"/>
      <c r="B1039" s="4"/>
      <c r="C1039" s="5"/>
      <c r="D1039" s="5"/>
      <c r="E1039" s="5"/>
      <c r="F1039" s="5"/>
      <c r="G1039" s="5"/>
    </row>
    <row r="1040" spans="1:7" x14ac:dyDescent="0.25">
      <c r="A1040" s="4"/>
      <c r="B1040" s="4"/>
      <c r="C1040" s="5"/>
      <c r="D1040" s="5"/>
      <c r="E1040" s="5"/>
      <c r="F1040" s="5"/>
      <c r="G1040" s="5"/>
    </row>
    <row r="1041" spans="1:7" x14ac:dyDescent="0.25">
      <c r="A1041" s="4"/>
      <c r="B1041" s="4"/>
      <c r="C1041" s="5"/>
      <c r="D1041" s="5"/>
      <c r="E1041" s="5"/>
      <c r="F1041" s="5"/>
      <c r="G1041" s="5"/>
    </row>
    <row r="1042" spans="1:7" x14ac:dyDescent="0.25">
      <c r="A1042" s="4"/>
      <c r="B1042" s="4"/>
      <c r="C1042" s="5"/>
      <c r="D1042" s="5"/>
      <c r="E1042" s="5"/>
      <c r="F1042" s="5"/>
      <c r="G1042" s="5"/>
    </row>
    <row r="1043" spans="1:7" x14ac:dyDescent="0.25">
      <c r="A1043" s="4"/>
      <c r="B1043" s="4"/>
      <c r="C1043" s="5"/>
      <c r="D1043" s="5"/>
      <c r="E1043" s="5"/>
      <c r="F1043" s="5"/>
      <c r="G1043" s="5"/>
    </row>
    <row r="1044" spans="1:7" x14ac:dyDescent="0.25">
      <c r="A1044" s="4"/>
      <c r="B1044" s="4"/>
      <c r="C1044" s="5"/>
      <c r="D1044" s="5"/>
      <c r="E1044" s="5"/>
      <c r="F1044" s="5"/>
      <c r="G1044" s="5"/>
    </row>
    <row r="1045" spans="1:7" x14ac:dyDescent="0.25">
      <c r="A1045" s="4"/>
      <c r="B1045" s="4"/>
      <c r="C1045" s="5"/>
      <c r="D1045" s="5"/>
      <c r="E1045" s="5"/>
      <c r="F1045" s="5"/>
      <c r="G1045" s="5"/>
    </row>
    <row r="1046" spans="1:7" x14ac:dyDescent="0.25">
      <c r="A1046" s="4"/>
      <c r="B1046" s="4"/>
      <c r="C1046" s="5"/>
      <c r="D1046" s="5"/>
      <c r="E1046" s="5"/>
      <c r="F1046" s="5"/>
      <c r="G1046" s="5"/>
    </row>
    <row r="1047" spans="1:7" x14ac:dyDescent="0.25">
      <c r="A1047" s="4"/>
      <c r="B1047" s="4"/>
      <c r="C1047" s="5"/>
      <c r="D1047" s="5"/>
      <c r="E1047" s="5"/>
      <c r="F1047" s="5"/>
      <c r="G1047" s="5"/>
    </row>
    <row r="1048" spans="1:7" x14ac:dyDescent="0.25">
      <c r="A1048" s="4"/>
      <c r="B1048" s="4"/>
      <c r="C1048" s="5"/>
      <c r="D1048" s="5"/>
      <c r="E1048" s="5"/>
      <c r="F1048" s="5"/>
      <c r="G1048" s="5"/>
    </row>
    <row r="1049" spans="1:7" x14ac:dyDescent="0.25">
      <c r="A1049" s="4"/>
      <c r="B1049" s="4"/>
      <c r="C1049" s="5"/>
      <c r="D1049" s="5"/>
      <c r="E1049" s="5"/>
      <c r="F1049" s="5"/>
      <c r="G1049" s="5"/>
    </row>
    <row r="1050" spans="1:7" x14ac:dyDescent="0.25">
      <c r="A1050" s="4"/>
      <c r="B1050" s="4"/>
      <c r="C1050" s="5"/>
      <c r="D1050" s="5"/>
      <c r="E1050" s="5"/>
      <c r="F1050" s="5"/>
      <c r="G1050" s="5"/>
    </row>
    <row r="1051" spans="1:7" x14ac:dyDescent="0.25">
      <c r="A1051" s="4"/>
      <c r="B1051" s="4"/>
      <c r="C1051" s="5"/>
      <c r="D1051" s="5"/>
      <c r="E1051" s="5"/>
      <c r="F1051" s="5"/>
      <c r="G1051" s="5"/>
    </row>
    <row r="1052" spans="1:7" x14ac:dyDescent="0.25">
      <c r="A1052" s="4"/>
      <c r="B1052" s="4"/>
      <c r="C1052" s="5"/>
      <c r="D1052" s="5"/>
      <c r="E1052" s="5"/>
      <c r="F1052" s="5"/>
      <c r="G1052" s="5"/>
    </row>
    <row r="1053" spans="1:7" x14ac:dyDescent="0.25">
      <c r="A1053" s="4"/>
      <c r="B1053" s="4"/>
      <c r="C1053" s="5"/>
      <c r="D1053" s="5"/>
      <c r="E1053" s="5"/>
      <c r="F1053" s="5"/>
      <c r="G1053" s="5"/>
    </row>
    <row r="1054" spans="1:7" x14ac:dyDescent="0.25">
      <c r="A1054" s="4"/>
      <c r="B1054" s="4"/>
      <c r="C1054" s="5"/>
      <c r="D1054" s="5"/>
      <c r="E1054" s="5"/>
      <c r="F1054" s="5"/>
      <c r="G1054" s="5"/>
    </row>
    <row r="1055" spans="1:7" x14ac:dyDescent="0.25">
      <c r="A1055" s="4"/>
      <c r="B1055" s="4"/>
      <c r="C1055" s="5"/>
      <c r="D1055" s="5"/>
      <c r="E1055" s="5"/>
      <c r="F1055" s="5"/>
      <c r="G1055" s="5"/>
    </row>
    <row r="1056" spans="1:7" x14ac:dyDescent="0.25">
      <c r="A1056" s="4"/>
      <c r="B1056" s="4"/>
      <c r="C1056" s="5"/>
      <c r="D1056" s="5"/>
      <c r="E1056" s="5"/>
      <c r="F1056" s="5"/>
      <c r="G1056" s="5"/>
    </row>
    <row r="1057" spans="1:7" x14ac:dyDescent="0.25">
      <c r="A1057" s="4"/>
      <c r="B1057" s="4"/>
      <c r="C1057" s="5"/>
      <c r="D1057" s="5"/>
      <c r="E1057" s="5"/>
      <c r="F1057" s="5"/>
      <c r="G1057" s="5"/>
    </row>
    <row r="1058" spans="1:7" x14ac:dyDescent="0.25">
      <c r="A1058" s="4"/>
      <c r="B1058" s="4"/>
      <c r="C1058" s="5"/>
      <c r="D1058" s="5"/>
      <c r="E1058" s="5"/>
      <c r="F1058" s="5"/>
      <c r="G1058" s="5"/>
    </row>
    <row r="1059" spans="1:7" x14ac:dyDescent="0.25">
      <c r="A1059" s="4"/>
      <c r="B1059" s="4"/>
      <c r="C1059" s="5"/>
      <c r="D1059" s="5"/>
      <c r="E1059" s="5"/>
      <c r="F1059" s="5"/>
      <c r="G1059" s="5"/>
    </row>
    <row r="1060" spans="1:7" x14ac:dyDescent="0.25">
      <c r="A1060" s="4"/>
      <c r="B1060" s="4"/>
      <c r="C1060" s="5"/>
      <c r="D1060" s="5"/>
      <c r="E1060" s="5"/>
      <c r="F1060" s="5"/>
      <c r="G1060" s="5"/>
    </row>
    <row r="1061" spans="1:7" x14ac:dyDescent="0.25">
      <c r="A1061" s="4"/>
      <c r="B1061" s="4"/>
      <c r="C1061" s="5"/>
      <c r="D1061" s="5"/>
      <c r="E1061" s="5"/>
      <c r="F1061" s="5"/>
      <c r="G1061" s="5"/>
    </row>
    <row r="1062" spans="1:7" x14ac:dyDescent="0.25">
      <c r="A1062" s="4"/>
      <c r="B1062" s="4"/>
      <c r="C1062" s="5"/>
      <c r="D1062" s="5"/>
      <c r="E1062" s="5"/>
      <c r="F1062" s="5"/>
      <c r="G1062" s="5"/>
    </row>
    <row r="1063" spans="1:7" x14ac:dyDescent="0.25">
      <c r="A1063" s="4"/>
      <c r="B1063" s="4"/>
      <c r="C1063" s="5"/>
      <c r="D1063" s="5"/>
      <c r="E1063" s="5"/>
      <c r="F1063" s="5"/>
      <c r="G1063" s="5"/>
    </row>
    <row r="1064" spans="1:7" x14ac:dyDescent="0.25">
      <c r="A1064" s="4"/>
      <c r="B1064" s="4"/>
      <c r="C1064" s="5"/>
      <c r="D1064" s="5"/>
      <c r="E1064" s="5"/>
      <c r="F1064" s="5"/>
      <c r="G1064" s="5"/>
    </row>
    <row r="1065" spans="1:7" x14ac:dyDescent="0.25">
      <c r="A1065" s="4"/>
      <c r="B1065" s="4"/>
      <c r="C1065" s="5"/>
      <c r="D1065" s="5"/>
      <c r="E1065" s="5"/>
      <c r="F1065" s="5"/>
      <c r="G1065" s="5"/>
    </row>
    <row r="1066" spans="1:7" x14ac:dyDescent="0.25">
      <c r="A1066" s="4"/>
      <c r="B1066" s="4"/>
      <c r="C1066" s="5"/>
      <c r="D1066" s="5"/>
      <c r="E1066" s="5"/>
      <c r="F1066" s="5"/>
      <c r="G1066" s="5"/>
    </row>
    <row r="1067" spans="1:7" x14ac:dyDescent="0.25">
      <c r="A1067" s="4"/>
      <c r="B1067" s="4"/>
      <c r="C1067" s="5"/>
      <c r="D1067" s="5"/>
      <c r="E1067" s="5"/>
      <c r="F1067" s="5"/>
      <c r="G1067" s="5"/>
    </row>
    <row r="1068" spans="1:7" x14ac:dyDescent="0.25">
      <c r="A1068" s="4"/>
      <c r="B1068" s="4"/>
      <c r="C1068" s="5"/>
      <c r="D1068" s="5"/>
      <c r="E1068" s="5"/>
      <c r="F1068" s="5"/>
      <c r="G1068" s="5"/>
    </row>
    <row r="1069" spans="1:7" x14ac:dyDescent="0.25">
      <c r="A1069" s="4"/>
      <c r="B1069" s="4"/>
      <c r="C1069" s="5"/>
      <c r="D1069" s="5"/>
      <c r="E1069" s="5"/>
      <c r="F1069" s="5"/>
      <c r="G1069" s="5"/>
    </row>
    <row r="1070" spans="1:7" x14ac:dyDescent="0.25">
      <c r="A1070" s="4"/>
      <c r="B1070" s="4"/>
      <c r="C1070" s="5"/>
      <c r="D1070" s="5"/>
      <c r="E1070" s="5"/>
      <c r="F1070" s="5"/>
      <c r="G1070" s="5"/>
    </row>
    <row r="1071" spans="1:7" x14ac:dyDescent="0.25">
      <c r="A1071" s="4"/>
      <c r="B1071" s="4"/>
      <c r="C1071" s="5"/>
      <c r="D1071" s="5"/>
      <c r="E1071" s="5"/>
      <c r="F1071" s="5"/>
      <c r="G1071" s="5"/>
    </row>
    <row r="1072" spans="1:7" x14ac:dyDescent="0.25">
      <c r="A1072" s="4"/>
      <c r="B1072" s="4"/>
      <c r="C1072" s="5"/>
      <c r="D1072" s="5"/>
      <c r="E1072" s="5"/>
      <c r="F1072" s="5"/>
      <c r="G1072" s="5"/>
    </row>
    <row r="1073" spans="1:7" x14ac:dyDescent="0.25">
      <c r="A1073" s="4"/>
      <c r="B1073" s="4"/>
      <c r="C1073" s="5"/>
      <c r="D1073" s="5"/>
      <c r="E1073" s="5"/>
      <c r="F1073" s="5"/>
      <c r="G1073" s="5"/>
    </row>
    <row r="1074" spans="1:7" x14ac:dyDescent="0.25">
      <c r="A1074" s="4"/>
      <c r="B1074" s="4"/>
      <c r="C1074" s="5"/>
      <c r="D1074" s="5"/>
      <c r="E1074" s="5"/>
      <c r="F1074" s="5"/>
      <c r="G1074" s="5"/>
    </row>
    <row r="1075" spans="1:7" x14ac:dyDescent="0.25">
      <c r="A1075" s="4"/>
      <c r="B1075" s="4"/>
      <c r="C1075" s="5"/>
      <c r="D1075" s="5"/>
      <c r="E1075" s="5"/>
      <c r="F1075" s="5"/>
      <c r="G1075" s="5"/>
    </row>
    <row r="1076" spans="1:7" x14ac:dyDescent="0.25">
      <c r="A1076" s="4"/>
      <c r="B1076" s="4"/>
      <c r="C1076" s="5"/>
      <c r="D1076" s="5"/>
      <c r="E1076" s="5"/>
      <c r="F1076" s="5"/>
      <c r="G1076" s="5"/>
    </row>
    <row r="1077" spans="1:7" x14ac:dyDescent="0.25">
      <c r="A1077" s="4"/>
      <c r="B1077" s="4"/>
      <c r="C1077" s="5"/>
      <c r="D1077" s="5"/>
      <c r="E1077" s="5"/>
      <c r="F1077" s="5"/>
      <c r="G1077" s="5"/>
    </row>
    <row r="1078" spans="1:7" x14ac:dyDescent="0.25">
      <c r="A1078" s="4"/>
      <c r="B1078" s="4"/>
      <c r="C1078" s="5"/>
      <c r="D1078" s="5"/>
      <c r="E1078" s="5"/>
      <c r="F1078" s="5"/>
      <c r="G1078" s="5"/>
    </row>
    <row r="1079" spans="1:7" x14ac:dyDescent="0.25">
      <c r="A1079" s="4"/>
      <c r="B1079" s="4"/>
      <c r="C1079" s="5"/>
      <c r="D1079" s="5"/>
      <c r="E1079" s="5"/>
      <c r="F1079" s="5"/>
      <c r="G1079" s="5"/>
    </row>
    <row r="1080" spans="1:7" x14ac:dyDescent="0.25">
      <c r="A1080" s="4"/>
      <c r="B1080" s="4"/>
      <c r="C1080" s="5"/>
      <c r="D1080" s="5"/>
      <c r="E1080" s="5"/>
      <c r="F1080" s="5"/>
      <c r="G1080" s="5"/>
    </row>
    <row r="1081" spans="1:7" x14ac:dyDescent="0.25">
      <c r="A1081" s="4"/>
      <c r="B1081" s="4"/>
      <c r="C1081" s="5"/>
      <c r="D1081" s="5"/>
      <c r="E1081" s="5"/>
      <c r="F1081" s="5"/>
      <c r="G1081" s="5"/>
    </row>
    <row r="1082" spans="1:7" x14ac:dyDescent="0.25">
      <c r="A1082" s="4"/>
      <c r="B1082" s="4"/>
      <c r="C1082" s="5"/>
      <c r="D1082" s="5"/>
      <c r="E1082" s="5"/>
      <c r="F1082" s="5"/>
      <c r="G1082" s="5"/>
    </row>
    <row r="1083" spans="1:7" x14ac:dyDescent="0.25">
      <c r="A1083" s="4"/>
      <c r="B1083" s="4"/>
      <c r="C1083" s="5"/>
      <c r="D1083" s="5"/>
      <c r="E1083" s="5"/>
      <c r="F1083" s="5"/>
      <c r="G1083" s="5"/>
    </row>
    <row r="1084" spans="1:7" x14ac:dyDescent="0.25">
      <c r="A1084" s="4"/>
      <c r="B1084" s="4"/>
      <c r="C1084" s="5"/>
      <c r="D1084" s="5"/>
      <c r="E1084" s="5"/>
      <c r="F1084" s="5"/>
      <c r="G1084" s="5"/>
    </row>
    <row r="1085" spans="1:7" x14ac:dyDescent="0.25">
      <c r="A1085" s="4"/>
      <c r="B1085" s="4"/>
      <c r="C1085" s="5"/>
      <c r="D1085" s="5"/>
      <c r="E1085" s="5"/>
      <c r="F1085" s="5"/>
      <c r="G1085" s="5"/>
    </row>
    <row r="1086" spans="1:7" x14ac:dyDescent="0.25">
      <c r="A1086" s="4"/>
      <c r="B1086" s="4"/>
      <c r="C1086" s="5"/>
      <c r="D1086" s="5"/>
      <c r="E1086" s="5"/>
      <c r="F1086" s="5"/>
      <c r="G1086" s="5"/>
    </row>
    <row r="1087" spans="1:7" x14ac:dyDescent="0.25">
      <c r="A1087" s="4"/>
      <c r="B1087" s="4"/>
      <c r="C1087" s="5"/>
      <c r="D1087" s="5"/>
      <c r="E1087" s="5"/>
      <c r="F1087" s="5"/>
      <c r="G1087" s="5"/>
    </row>
    <row r="1088" spans="1:7" x14ac:dyDescent="0.25">
      <c r="A1088" s="4"/>
      <c r="B1088" s="4"/>
      <c r="C1088" s="5"/>
      <c r="D1088" s="5"/>
      <c r="E1088" s="5"/>
      <c r="F1088" s="5"/>
      <c r="G1088" s="5"/>
    </row>
    <row r="1089" spans="1:7" x14ac:dyDescent="0.25">
      <c r="A1089" s="4"/>
      <c r="B1089" s="4"/>
      <c r="C1089" s="5"/>
      <c r="D1089" s="5"/>
      <c r="E1089" s="5"/>
      <c r="F1089" s="5"/>
      <c r="G1089" s="5"/>
    </row>
    <row r="1090" spans="1:7" x14ac:dyDescent="0.25">
      <c r="A1090" s="4"/>
      <c r="B1090" s="4"/>
      <c r="C1090" s="5"/>
      <c r="D1090" s="5"/>
      <c r="E1090" s="5"/>
      <c r="F1090" s="5"/>
      <c r="G1090" s="5"/>
    </row>
    <row r="1091" spans="1:7" x14ac:dyDescent="0.25">
      <c r="A1091" s="4"/>
      <c r="B1091" s="4"/>
      <c r="C1091" s="5"/>
      <c r="D1091" s="5"/>
      <c r="E1091" s="5"/>
      <c r="F1091" s="5"/>
      <c r="G1091" s="5"/>
    </row>
    <row r="1092" spans="1:7" x14ac:dyDescent="0.25">
      <c r="A1092" s="4"/>
      <c r="B1092" s="4"/>
      <c r="C1092" s="5"/>
      <c r="D1092" s="5"/>
      <c r="E1092" s="5"/>
      <c r="F1092" s="5"/>
      <c r="G1092" s="5"/>
    </row>
    <row r="1093" spans="1:7" x14ac:dyDescent="0.25">
      <c r="A1093" s="4"/>
      <c r="B1093" s="4"/>
      <c r="C1093" s="5"/>
      <c r="D1093" s="5"/>
      <c r="E1093" s="5"/>
      <c r="F1093" s="5"/>
      <c r="G1093" s="5"/>
    </row>
    <row r="1094" spans="1:7" x14ac:dyDescent="0.25">
      <c r="A1094" s="4"/>
      <c r="B1094" s="4"/>
      <c r="C1094" s="5"/>
      <c r="D1094" s="5"/>
      <c r="E1094" s="5"/>
      <c r="F1094" s="5"/>
      <c r="G1094" s="5"/>
    </row>
    <row r="1095" spans="1:7" x14ac:dyDescent="0.25">
      <c r="A1095" s="4"/>
      <c r="B1095" s="4"/>
      <c r="C1095" s="5"/>
      <c r="D1095" s="5"/>
      <c r="E1095" s="5"/>
      <c r="F1095" s="5"/>
      <c r="G1095" s="5"/>
    </row>
    <row r="1096" spans="1:7" x14ac:dyDescent="0.25">
      <c r="A1096" s="4"/>
      <c r="B1096" s="4"/>
      <c r="C1096" s="5"/>
      <c r="D1096" s="5"/>
      <c r="E1096" s="5"/>
      <c r="F1096" s="5"/>
      <c r="G1096" s="5"/>
    </row>
    <row r="1097" spans="1:7" x14ac:dyDescent="0.25">
      <c r="A1097" s="4"/>
      <c r="B1097" s="4"/>
      <c r="C1097" s="5"/>
      <c r="D1097" s="5"/>
      <c r="E1097" s="5"/>
      <c r="F1097" s="5"/>
      <c r="G1097" s="5"/>
    </row>
    <row r="1098" spans="1:7" x14ac:dyDescent="0.25">
      <c r="A1098" s="4"/>
      <c r="B1098" s="4"/>
      <c r="C1098" s="5"/>
      <c r="D1098" s="5"/>
      <c r="E1098" s="5"/>
      <c r="F1098" s="5"/>
      <c r="G1098" s="5"/>
    </row>
    <row r="1099" spans="1:7" x14ac:dyDescent="0.25">
      <c r="A1099" s="4"/>
      <c r="B1099" s="4"/>
      <c r="C1099" s="5"/>
      <c r="D1099" s="5"/>
      <c r="E1099" s="5"/>
      <c r="F1099" s="5"/>
      <c r="G1099" s="5"/>
    </row>
    <row r="1100" spans="1:7" x14ac:dyDescent="0.25">
      <c r="A1100" s="4"/>
      <c r="B1100" s="4"/>
      <c r="C1100" s="5"/>
      <c r="D1100" s="5"/>
      <c r="E1100" s="5"/>
      <c r="F1100" s="5"/>
      <c r="G1100" s="5"/>
    </row>
    <row r="1101" spans="1:7" x14ac:dyDescent="0.25">
      <c r="A1101" s="4"/>
      <c r="B1101" s="4"/>
      <c r="C1101" s="5"/>
      <c r="D1101" s="5"/>
      <c r="E1101" s="5"/>
      <c r="F1101" s="5"/>
      <c r="G1101" s="5"/>
    </row>
    <row r="1102" spans="1:7" x14ac:dyDescent="0.25">
      <c r="A1102" s="4"/>
      <c r="B1102" s="4"/>
      <c r="C1102" s="5"/>
      <c r="D1102" s="5"/>
      <c r="E1102" s="5"/>
      <c r="F1102" s="5"/>
      <c r="G1102" s="5"/>
    </row>
    <row r="1103" spans="1:7" x14ac:dyDescent="0.25">
      <c r="A1103" s="4"/>
      <c r="B1103" s="4"/>
      <c r="C1103" s="5"/>
      <c r="D1103" s="5"/>
      <c r="E1103" s="5"/>
      <c r="F1103" s="5"/>
      <c r="G1103" s="5"/>
    </row>
    <row r="1104" spans="1:7" x14ac:dyDescent="0.25">
      <c r="A1104" s="4"/>
      <c r="B1104" s="4"/>
      <c r="C1104" s="5"/>
      <c r="D1104" s="5"/>
      <c r="E1104" s="5"/>
      <c r="F1104" s="5"/>
      <c r="G1104" s="5"/>
    </row>
    <row r="1105" spans="1:7" x14ac:dyDescent="0.25">
      <c r="A1105" s="4"/>
      <c r="B1105" s="4"/>
      <c r="C1105" s="5"/>
      <c r="D1105" s="5"/>
      <c r="E1105" s="5"/>
      <c r="F1105" s="5"/>
      <c r="G1105" s="5"/>
    </row>
    <row r="1106" spans="1:7" x14ac:dyDescent="0.25">
      <c r="A1106" s="4"/>
      <c r="B1106" s="4"/>
      <c r="C1106" s="5"/>
      <c r="D1106" s="5"/>
      <c r="E1106" s="5"/>
      <c r="F1106" s="5"/>
      <c r="G1106" s="5"/>
    </row>
    <row r="1107" spans="1:7" x14ac:dyDescent="0.25">
      <c r="A1107" s="4"/>
      <c r="B1107" s="4"/>
      <c r="C1107" s="5"/>
      <c r="D1107" s="5"/>
      <c r="E1107" s="5"/>
      <c r="F1107" s="5"/>
      <c r="G1107" s="5"/>
    </row>
    <row r="1108" spans="1:7" x14ac:dyDescent="0.25">
      <c r="A1108" s="4"/>
      <c r="B1108" s="4"/>
      <c r="C1108" s="5"/>
      <c r="D1108" s="5"/>
      <c r="E1108" s="5"/>
      <c r="F1108" s="5"/>
      <c r="G1108" s="5"/>
    </row>
  </sheetData>
  <mergeCells count="2">
    <mergeCell ref="L5:L7"/>
    <mergeCell ref="M5:M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L16" sqref="L16"/>
    </sheetView>
  </sheetViews>
  <sheetFormatPr defaultRowHeight="15" x14ac:dyDescent="0.25"/>
  <cols>
    <col min="1" max="1" width="8" style="3" bestFit="1" customWidth="1"/>
    <col min="2" max="2" width="8.5703125" style="3" bestFit="1" customWidth="1"/>
    <col min="3" max="3" width="6.5703125" style="3" bestFit="1" customWidth="1"/>
    <col min="4" max="4" width="8.7109375" style="3" bestFit="1" customWidth="1"/>
    <col min="5" max="5" width="10.140625" style="3" bestFit="1" customWidth="1"/>
    <col min="6" max="6" width="8.85546875" style="3" customWidth="1"/>
    <col min="7" max="7" width="8.5703125" style="3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5" customFormat="1" ht="26.25" x14ac:dyDescent="0.25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29</v>
      </c>
      <c r="G1" s="14" t="s">
        <v>30</v>
      </c>
      <c r="I1" s="2" t="s">
        <v>12</v>
      </c>
      <c r="J1" s="2">
        <f>COUNT(A2:A1108)</f>
        <v>369</v>
      </c>
      <c r="K1"/>
      <c r="L1" s="13" t="s">
        <v>18</v>
      </c>
      <c r="M1" s="13" t="s">
        <v>42</v>
      </c>
    </row>
    <row r="2" spans="1:13" x14ac:dyDescent="0.25">
      <c r="A2" s="2">
        <v>40.6</v>
      </c>
      <c r="B2" s="2">
        <v>2.5</v>
      </c>
      <c r="C2" s="5">
        <f>A2*B2</f>
        <v>101.5</v>
      </c>
      <c r="D2" s="5">
        <f>B2^2</f>
        <v>6.25</v>
      </c>
      <c r="E2" s="5">
        <f>$J$12+($J$11*B2)</f>
        <v>38.985784082598293</v>
      </c>
      <c r="F2" s="5">
        <f>ABS(A2-E2)/A2</f>
        <v>3.9759012743884437E-2</v>
      </c>
      <c r="G2" s="5">
        <f>A2^2</f>
        <v>1648.3600000000001</v>
      </c>
      <c r="I2" s="2" t="s">
        <v>32</v>
      </c>
      <c r="J2" s="6">
        <f>SUM(B2:B1108)</f>
        <v>1275</v>
      </c>
      <c r="L2" s="13" t="s">
        <v>20</v>
      </c>
      <c r="M2" s="13" t="s">
        <v>42</v>
      </c>
    </row>
    <row r="3" spans="1:13" x14ac:dyDescent="0.25">
      <c r="A3" s="2">
        <v>40.4</v>
      </c>
      <c r="B3" s="2">
        <v>2.5</v>
      </c>
      <c r="C3" s="5">
        <f t="shared" ref="C3:C66" si="0">A3*B3</f>
        <v>101</v>
      </c>
      <c r="D3" s="5">
        <f t="shared" ref="D3:D66" si="1">B3^2</f>
        <v>6.25</v>
      </c>
      <c r="E3" s="5">
        <f t="shared" ref="E3:E66" si="2">$J$12+($J$11*B3)</f>
        <v>38.985784082598293</v>
      </c>
      <c r="F3" s="5">
        <f t="shared" ref="F3:F66" si="3">ABS(A3-E3)/A3</f>
        <v>3.500534449014122E-2</v>
      </c>
      <c r="G3" s="5">
        <f t="shared" ref="G3:G66" si="4">A3^2</f>
        <v>1632.1599999999999</v>
      </c>
      <c r="I3" s="2" t="s">
        <v>33</v>
      </c>
      <c r="J3" s="6">
        <f>SUM(A2:A1108)</f>
        <v>13107.7251</v>
      </c>
      <c r="L3" s="13" t="s">
        <v>27</v>
      </c>
      <c r="M3" s="13" t="s">
        <v>28</v>
      </c>
    </row>
    <row r="4" spans="1:13" x14ac:dyDescent="0.25">
      <c r="A4" s="2">
        <v>37.799999999999997</v>
      </c>
      <c r="B4" s="2">
        <v>2.5</v>
      </c>
      <c r="C4" s="5">
        <f t="shared" si="0"/>
        <v>94.5</v>
      </c>
      <c r="D4" s="5">
        <f t="shared" si="1"/>
        <v>6.25</v>
      </c>
      <c r="E4" s="5">
        <f t="shared" si="2"/>
        <v>38.985784082598293</v>
      </c>
      <c r="F4" s="5">
        <f t="shared" si="3"/>
        <v>3.1369949275087204E-2</v>
      </c>
      <c r="G4" s="5">
        <f t="shared" si="4"/>
        <v>1428.8399999999997</v>
      </c>
      <c r="I4" s="2" t="s">
        <v>13</v>
      </c>
      <c r="J4" s="6">
        <f>SUM(C2:C1108)</f>
        <v>42913.69805000005</v>
      </c>
      <c r="L4" s="19" t="s">
        <v>10</v>
      </c>
      <c r="M4" s="18" t="s">
        <v>34</v>
      </c>
    </row>
    <row r="5" spans="1:13" ht="16.5" customHeight="1" x14ac:dyDescent="0.25">
      <c r="A5" s="2">
        <v>37.799999999999997</v>
      </c>
      <c r="B5" s="2">
        <v>2.5</v>
      </c>
      <c r="C5" s="5">
        <f t="shared" si="0"/>
        <v>94.5</v>
      </c>
      <c r="D5" s="5">
        <f t="shared" si="1"/>
        <v>6.25</v>
      </c>
      <c r="E5" s="5">
        <f t="shared" si="2"/>
        <v>38.985784082598293</v>
      </c>
      <c r="F5" s="5">
        <f t="shared" si="3"/>
        <v>3.1369949275087204E-2</v>
      </c>
      <c r="G5" s="5">
        <f t="shared" si="4"/>
        <v>1428.8399999999997</v>
      </c>
      <c r="I5" s="2" t="s">
        <v>14</v>
      </c>
      <c r="J5" s="6">
        <f>AVERAGE(B2:B1108)</f>
        <v>3.4552845528455283</v>
      </c>
      <c r="L5" s="19"/>
      <c r="M5" s="18"/>
    </row>
    <row r="6" spans="1:13" x14ac:dyDescent="0.25">
      <c r="A6" s="2">
        <v>39.347999999999999</v>
      </c>
      <c r="B6" s="2">
        <v>2.4</v>
      </c>
      <c r="C6" s="5">
        <f t="shared" si="0"/>
        <v>94.435199999999995</v>
      </c>
      <c r="D6" s="5">
        <f t="shared" si="1"/>
        <v>5.76</v>
      </c>
      <c r="E6" s="5">
        <f t="shared" si="2"/>
        <v>39.439324183943192</v>
      </c>
      <c r="F6" s="5">
        <f t="shared" si="3"/>
        <v>2.320935852983463E-3</v>
      </c>
      <c r="G6" s="5">
        <f t="shared" si="4"/>
        <v>1548.2651039999998</v>
      </c>
      <c r="I6" s="2" t="s">
        <v>15</v>
      </c>
      <c r="J6" s="6">
        <f>AVERAGE(A2:A1108)</f>
        <v>35.522290243902439</v>
      </c>
      <c r="L6" s="19"/>
      <c r="M6" s="18"/>
    </row>
    <row r="7" spans="1:13" x14ac:dyDescent="0.25">
      <c r="A7" s="2">
        <v>39.299999999999997</v>
      </c>
      <c r="B7" s="2">
        <v>2.4</v>
      </c>
      <c r="C7" s="5">
        <f t="shared" si="0"/>
        <v>94.32</v>
      </c>
      <c r="D7" s="5">
        <f t="shared" si="1"/>
        <v>5.76</v>
      </c>
      <c r="E7" s="5">
        <f t="shared" si="2"/>
        <v>39.439324183943192</v>
      </c>
      <c r="F7" s="5">
        <f t="shared" si="3"/>
        <v>3.5451446295978405E-3</v>
      </c>
      <c r="G7" s="5">
        <f t="shared" si="4"/>
        <v>1544.4899999999998</v>
      </c>
      <c r="I7" s="2" t="s">
        <v>16</v>
      </c>
      <c r="J7" s="6">
        <f>SUM(D2:D1108)</f>
        <v>4939.3399999999965</v>
      </c>
    </row>
    <row r="8" spans="1:13" x14ac:dyDescent="0.25">
      <c r="A8" s="2">
        <v>40.6</v>
      </c>
      <c r="B8" s="2">
        <v>2.5</v>
      </c>
      <c r="C8" s="5">
        <f t="shared" si="0"/>
        <v>101.5</v>
      </c>
      <c r="D8" s="5">
        <f t="shared" si="1"/>
        <v>6.25</v>
      </c>
      <c r="E8" s="5">
        <f t="shared" si="2"/>
        <v>38.985784082598293</v>
      </c>
      <c r="F8" s="5">
        <f t="shared" si="3"/>
        <v>3.9759012743884437E-2</v>
      </c>
      <c r="G8" s="5">
        <f t="shared" si="4"/>
        <v>1648.3600000000001</v>
      </c>
      <c r="I8" s="2" t="s">
        <v>17</v>
      </c>
      <c r="J8" s="6">
        <f>J5^2</f>
        <v>11.938991341132922</v>
      </c>
    </row>
    <row r="9" spans="1:13" x14ac:dyDescent="0.25">
      <c r="A9" s="2">
        <v>40.4</v>
      </c>
      <c r="B9" s="2">
        <v>2.5</v>
      </c>
      <c r="C9" s="5">
        <f t="shared" si="0"/>
        <v>101</v>
      </c>
      <c r="D9" s="5">
        <f t="shared" si="1"/>
        <v>6.25</v>
      </c>
      <c r="E9" s="5">
        <f t="shared" si="2"/>
        <v>38.985784082598293</v>
      </c>
      <c r="F9" s="5">
        <f t="shared" si="3"/>
        <v>3.500534449014122E-2</v>
      </c>
      <c r="G9" s="5">
        <f t="shared" si="4"/>
        <v>1632.1599999999999</v>
      </c>
      <c r="I9" s="2" t="s">
        <v>31</v>
      </c>
      <c r="J9" s="6">
        <f>SUM(G2:G1108)</f>
        <v>483276.63173143024</v>
      </c>
    </row>
    <row r="10" spans="1:13" x14ac:dyDescent="0.25">
      <c r="A10" s="2">
        <v>30.9</v>
      </c>
      <c r="B10" s="2">
        <v>3.7</v>
      </c>
      <c r="C10" s="5">
        <f t="shared" si="0"/>
        <v>114.33</v>
      </c>
      <c r="D10" s="5">
        <f t="shared" si="1"/>
        <v>13.690000000000001</v>
      </c>
      <c r="E10" s="5">
        <f t="shared" si="2"/>
        <v>33.543302866459513</v>
      </c>
      <c r="F10" s="5">
        <f t="shared" si="3"/>
        <v>8.5543782086068429E-2</v>
      </c>
      <c r="G10" s="5">
        <f t="shared" si="4"/>
        <v>954.81</v>
      </c>
      <c r="I10" s="2"/>
      <c r="J10" s="6"/>
    </row>
    <row r="11" spans="1:13" x14ac:dyDescent="0.25">
      <c r="A11" s="2">
        <v>36.799999999999997</v>
      </c>
      <c r="B11" s="2">
        <v>3.5</v>
      </c>
      <c r="C11" s="5">
        <f t="shared" si="0"/>
        <v>128.79999999999998</v>
      </c>
      <c r="D11" s="5">
        <f t="shared" si="1"/>
        <v>12.25</v>
      </c>
      <c r="E11" s="5">
        <f t="shared" si="2"/>
        <v>34.450383069149304</v>
      </c>
      <c r="F11" s="5">
        <f t="shared" si="3"/>
        <v>6.3848286164421023E-2</v>
      </c>
      <c r="G11" s="5">
        <f t="shared" si="4"/>
        <v>1354.2399999999998</v>
      </c>
      <c r="I11" s="2" t="s">
        <v>20</v>
      </c>
      <c r="J11" s="6">
        <f>'Train Set1 Set3'!J12</f>
        <v>-4.5354010134489871</v>
      </c>
    </row>
    <row r="12" spans="1:13" x14ac:dyDescent="0.25">
      <c r="A12" s="2">
        <v>34.299999999999997</v>
      </c>
      <c r="B12" s="2">
        <v>3.7</v>
      </c>
      <c r="C12" s="5">
        <f t="shared" si="0"/>
        <v>126.91</v>
      </c>
      <c r="D12" s="5">
        <f t="shared" si="1"/>
        <v>13.690000000000001</v>
      </c>
      <c r="E12" s="5">
        <f t="shared" si="2"/>
        <v>33.543302866459513</v>
      </c>
      <c r="F12" s="5">
        <f t="shared" si="3"/>
        <v>2.2061140919547653E-2</v>
      </c>
      <c r="G12" s="5">
        <f t="shared" si="4"/>
        <v>1176.4899999999998</v>
      </c>
      <c r="I12" s="2" t="s">
        <v>18</v>
      </c>
      <c r="J12" s="6">
        <f>'Train Set1 Set3'!J13</f>
        <v>50.32428661622076</v>
      </c>
    </row>
    <row r="13" spans="1:13" x14ac:dyDescent="0.25">
      <c r="A13" s="2">
        <v>34.4</v>
      </c>
      <c r="B13" s="2">
        <v>3.7</v>
      </c>
      <c r="C13" s="5">
        <f t="shared" si="0"/>
        <v>127.28</v>
      </c>
      <c r="D13" s="5">
        <f t="shared" si="1"/>
        <v>13.690000000000001</v>
      </c>
      <c r="E13" s="5">
        <f t="shared" si="2"/>
        <v>33.543302866459513</v>
      </c>
      <c r="F13" s="5">
        <f t="shared" si="3"/>
        <v>2.4903986440130404E-2</v>
      </c>
      <c r="G13" s="5">
        <f t="shared" si="4"/>
        <v>1183.3599999999999</v>
      </c>
      <c r="I13" s="2"/>
      <c r="J13" s="2"/>
    </row>
    <row r="14" spans="1:13" x14ac:dyDescent="0.25">
      <c r="A14" s="2">
        <v>38.9</v>
      </c>
      <c r="B14" s="2">
        <v>3.2</v>
      </c>
      <c r="C14" s="5">
        <f t="shared" si="0"/>
        <v>124.48</v>
      </c>
      <c r="D14" s="5">
        <f t="shared" si="1"/>
        <v>10.240000000000002</v>
      </c>
      <c r="E14" s="5">
        <f t="shared" si="2"/>
        <v>35.811003373184001</v>
      </c>
      <c r="F14" s="5">
        <f t="shared" si="3"/>
        <v>7.9408653645655483E-2</v>
      </c>
      <c r="G14" s="5">
        <f t="shared" si="4"/>
        <v>1513.2099999999998</v>
      </c>
      <c r="I14" s="8" t="s">
        <v>27</v>
      </c>
      <c r="J14" s="10">
        <f>SUM(F2:F1108)/J1%</f>
        <v>9.4999673578592834</v>
      </c>
    </row>
    <row r="15" spans="1:13" x14ac:dyDescent="0.25">
      <c r="A15" s="2">
        <v>34.7286</v>
      </c>
      <c r="B15" s="2">
        <v>3</v>
      </c>
      <c r="C15" s="5">
        <f t="shared" si="0"/>
        <v>104.1858</v>
      </c>
      <c r="D15" s="5">
        <f t="shared" si="1"/>
        <v>9</v>
      </c>
      <c r="E15" s="5">
        <f t="shared" si="2"/>
        <v>36.718083575873798</v>
      </c>
      <c r="F15" s="5">
        <f t="shared" si="3"/>
        <v>5.7286604581635835E-2</v>
      </c>
      <c r="G15" s="5">
        <f t="shared" si="4"/>
        <v>1206.0756579599999</v>
      </c>
      <c r="I15" s="8" t="s">
        <v>10</v>
      </c>
      <c r="J15" s="10">
        <f>((J1*J4)-(J2*J3))/(SQRT(((J1*J7)-(J2^2))*((J1*J9)-(J3^2))))</f>
        <v>-0.77421435103317959</v>
      </c>
    </row>
    <row r="16" spans="1:13" x14ac:dyDescent="0.25">
      <c r="A16" s="2">
        <v>31.5002</v>
      </c>
      <c r="B16" s="2">
        <v>4.2</v>
      </c>
      <c r="C16" s="5">
        <f t="shared" si="0"/>
        <v>132.30083999999999</v>
      </c>
      <c r="D16" s="5">
        <f t="shared" si="1"/>
        <v>17.64</v>
      </c>
      <c r="E16" s="5">
        <f t="shared" si="2"/>
        <v>31.275602359735014</v>
      </c>
      <c r="F16" s="5">
        <f t="shared" si="3"/>
        <v>7.1300385478500197E-3</v>
      </c>
      <c r="G16" s="5">
        <f t="shared" si="4"/>
        <v>992.26260003999994</v>
      </c>
      <c r="I16" s="8" t="s">
        <v>11</v>
      </c>
      <c r="J16" s="10">
        <f>J15^2</f>
        <v>0.59940786134572743</v>
      </c>
    </row>
    <row r="17" spans="1:10" x14ac:dyDescent="0.25">
      <c r="A17" s="2">
        <v>31.5002</v>
      </c>
      <c r="B17" s="2">
        <v>4.2</v>
      </c>
      <c r="C17" s="5">
        <f t="shared" si="0"/>
        <v>132.30083999999999</v>
      </c>
      <c r="D17" s="5">
        <f t="shared" si="1"/>
        <v>17.64</v>
      </c>
      <c r="E17" s="5">
        <f t="shared" si="2"/>
        <v>31.275602359735014</v>
      </c>
      <c r="F17" s="5">
        <f t="shared" si="3"/>
        <v>7.1300385478500197E-3</v>
      </c>
      <c r="G17" s="5">
        <f t="shared" si="4"/>
        <v>992.26260003999994</v>
      </c>
      <c r="I17" s="8" t="s">
        <v>35</v>
      </c>
      <c r="J17" s="10">
        <f>100-J14</f>
        <v>90.500032642140724</v>
      </c>
    </row>
    <row r="18" spans="1:10" x14ac:dyDescent="0.25">
      <c r="A18" s="2">
        <v>26.7</v>
      </c>
      <c r="B18" s="2">
        <v>5.2</v>
      </c>
      <c r="C18" s="5">
        <f t="shared" si="0"/>
        <v>138.84</v>
      </c>
      <c r="D18" s="5">
        <f t="shared" si="1"/>
        <v>27.040000000000003</v>
      </c>
      <c r="E18" s="5">
        <f t="shared" si="2"/>
        <v>26.740201346286028</v>
      </c>
      <c r="F18" s="5">
        <f t="shared" si="3"/>
        <v>1.5056684002258012E-3</v>
      </c>
      <c r="G18" s="5">
        <f t="shared" si="4"/>
        <v>712.89</v>
      </c>
    </row>
    <row r="19" spans="1:10" x14ac:dyDescent="0.25">
      <c r="A19" s="2">
        <v>23.2715</v>
      </c>
      <c r="B19" s="2">
        <v>6</v>
      </c>
      <c r="C19" s="5">
        <f t="shared" si="0"/>
        <v>139.62899999999999</v>
      </c>
      <c r="D19" s="5">
        <f t="shared" si="1"/>
        <v>36</v>
      </c>
      <c r="E19" s="5">
        <f t="shared" si="2"/>
        <v>23.111880535526836</v>
      </c>
      <c r="F19" s="5">
        <f t="shared" si="3"/>
        <v>6.8590105697167447E-3</v>
      </c>
      <c r="G19" s="5">
        <f t="shared" si="4"/>
        <v>541.56271225</v>
      </c>
    </row>
    <row r="20" spans="1:10" x14ac:dyDescent="0.25">
      <c r="A20" s="2">
        <v>38.169600000000003</v>
      </c>
      <c r="B20" s="2">
        <v>3</v>
      </c>
      <c r="C20" s="5">
        <f t="shared" si="0"/>
        <v>114.50880000000001</v>
      </c>
      <c r="D20" s="5">
        <f t="shared" si="1"/>
        <v>9</v>
      </c>
      <c r="E20" s="5">
        <f t="shared" si="2"/>
        <v>36.718083575873798</v>
      </c>
      <c r="F20" s="5">
        <f t="shared" si="3"/>
        <v>3.8028075330268175E-2</v>
      </c>
      <c r="G20" s="5">
        <f t="shared" si="4"/>
        <v>1456.9183641600002</v>
      </c>
    </row>
    <row r="21" spans="1:10" x14ac:dyDescent="0.25">
      <c r="A21" s="2">
        <v>38.7896</v>
      </c>
      <c r="B21" s="2">
        <v>3</v>
      </c>
      <c r="C21" s="5">
        <f t="shared" si="0"/>
        <v>116.36879999999999</v>
      </c>
      <c r="D21" s="5">
        <f t="shared" si="1"/>
        <v>9</v>
      </c>
      <c r="E21" s="5">
        <f t="shared" si="2"/>
        <v>36.718083575873798</v>
      </c>
      <c r="F21" s="5">
        <f t="shared" si="3"/>
        <v>5.3403913010863779E-2</v>
      </c>
      <c r="G21" s="5">
        <f t="shared" si="4"/>
        <v>1504.63306816</v>
      </c>
    </row>
    <row r="22" spans="1:10" x14ac:dyDescent="0.25">
      <c r="A22" s="2">
        <v>34.781799999999997</v>
      </c>
      <c r="B22" s="2">
        <v>3</v>
      </c>
      <c r="C22" s="5">
        <f t="shared" si="0"/>
        <v>104.34539999999998</v>
      </c>
      <c r="D22" s="5">
        <f t="shared" si="1"/>
        <v>9</v>
      </c>
      <c r="E22" s="5">
        <f t="shared" si="2"/>
        <v>36.718083575873798</v>
      </c>
      <c r="F22" s="5">
        <f t="shared" si="3"/>
        <v>5.566944712101736E-2</v>
      </c>
      <c r="G22" s="5">
        <f t="shared" si="4"/>
        <v>1209.7736112399998</v>
      </c>
    </row>
    <row r="23" spans="1:10" x14ac:dyDescent="0.25">
      <c r="A23" s="2">
        <v>35.460599999999999</v>
      </c>
      <c r="B23" s="2">
        <v>3</v>
      </c>
      <c r="C23" s="5">
        <f t="shared" si="0"/>
        <v>106.3818</v>
      </c>
      <c r="D23" s="5">
        <f t="shared" si="1"/>
        <v>9</v>
      </c>
      <c r="E23" s="5">
        <f t="shared" si="2"/>
        <v>36.718083575873798</v>
      </c>
      <c r="F23" s="5">
        <f t="shared" si="3"/>
        <v>3.5461429752282787E-2</v>
      </c>
      <c r="G23" s="5">
        <f t="shared" si="4"/>
        <v>1257.4541523599999</v>
      </c>
    </row>
    <row r="24" spans="1:10" x14ac:dyDescent="0.25">
      <c r="A24" s="2">
        <v>35.883099999999999</v>
      </c>
      <c r="B24" s="2">
        <v>3</v>
      </c>
      <c r="C24" s="5">
        <f t="shared" si="0"/>
        <v>107.6493</v>
      </c>
      <c r="D24" s="5">
        <f t="shared" si="1"/>
        <v>9</v>
      </c>
      <c r="E24" s="5">
        <f t="shared" si="2"/>
        <v>36.718083575873798</v>
      </c>
      <c r="F24" s="5">
        <f t="shared" si="3"/>
        <v>2.326954961733517E-2</v>
      </c>
      <c r="G24" s="5">
        <f t="shared" si="4"/>
        <v>1287.5968656099999</v>
      </c>
    </row>
    <row r="25" spans="1:10" x14ac:dyDescent="0.25">
      <c r="A25" s="2">
        <v>35.708100000000002</v>
      </c>
      <c r="B25" s="2">
        <v>3</v>
      </c>
      <c r="C25" s="5">
        <f t="shared" si="0"/>
        <v>107.12430000000001</v>
      </c>
      <c r="D25" s="5">
        <f t="shared" si="1"/>
        <v>9</v>
      </c>
      <c r="E25" s="5">
        <f t="shared" si="2"/>
        <v>36.718083575873798</v>
      </c>
      <c r="F25" s="5">
        <f t="shared" si="3"/>
        <v>2.8284438989299252E-2</v>
      </c>
      <c r="G25" s="5">
        <f t="shared" si="4"/>
        <v>1275.0684056100001</v>
      </c>
    </row>
    <row r="26" spans="1:10" x14ac:dyDescent="0.25">
      <c r="A26" s="2">
        <v>34.7288</v>
      </c>
      <c r="B26" s="2">
        <v>3</v>
      </c>
      <c r="C26" s="5">
        <f t="shared" si="0"/>
        <v>104.18639999999999</v>
      </c>
      <c r="D26" s="5">
        <f t="shared" si="1"/>
        <v>9</v>
      </c>
      <c r="E26" s="5">
        <f t="shared" si="2"/>
        <v>36.718083575873798</v>
      </c>
      <c r="F26" s="5">
        <f t="shared" si="3"/>
        <v>5.7280515764259021E-2</v>
      </c>
      <c r="G26" s="5">
        <f t="shared" si="4"/>
        <v>1206.0895494399999</v>
      </c>
    </row>
    <row r="27" spans="1:10" x14ac:dyDescent="0.25">
      <c r="A27" s="2">
        <v>34.285299999999999</v>
      </c>
      <c r="B27" s="2">
        <v>3</v>
      </c>
      <c r="C27" s="5">
        <f t="shared" si="0"/>
        <v>102.85589999999999</v>
      </c>
      <c r="D27" s="5">
        <f t="shared" si="1"/>
        <v>9</v>
      </c>
      <c r="E27" s="5">
        <f t="shared" si="2"/>
        <v>36.718083575873798</v>
      </c>
      <c r="F27" s="5">
        <f t="shared" si="3"/>
        <v>7.0957045027279883E-2</v>
      </c>
      <c r="G27" s="5">
        <f t="shared" si="4"/>
        <v>1175.48179609</v>
      </c>
    </row>
    <row r="28" spans="1:10" x14ac:dyDescent="0.25">
      <c r="A28" s="2">
        <v>30.537500000000001</v>
      </c>
      <c r="B28" s="2">
        <v>4.8</v>
      </c>
      <c r="C28" s="5">
        <f t="shared" si="0"/>
        <v>146.58000000000001</v>
      </c>
      <c r="D28" s="5">
        <f t="shared" si="1"/>
        <v>23.04</v>
      </c>
      <c r="E28" s="5">
        <f t="shared" si="2"/>
        <v>28.554361751665624</v>
      </c>
      <c r="F28" s="5">
        <f t="shared" si="3"/>
        <v>6.4941080584015626E-2</v>
      </c>
      <c r="G28" s="5">
        <f t="shared" si="4"/>
        <v>932.53890625000008</v>
      </c>
    </row>
    <row r="29" spans="1:10" x14ac:dyDescent="0.25">
      <c r="A29" s="2">
        <v>31.374700000000001</v>
      </c>
      <c r="B29" s="2">
        <v>4.8</v>
      </c>
      <c r="C29" s="5">
        <f t="shared" si="0"/>
        <v>150.59855999999999</v>
      </c>
      <c r="D29" s="5">
        <f t="shared" si="1"/>
        <v>23.04</v>
      </c>
      <c r="E29" s="5">
        <f t="shared" si="2"/>
        <v>28.554361751665624</v>
      </c>
      <c r="F29" s="5">
        <f t="shared" si="3"/>
        <v>8.9892118437287893E-2</v>
      </c>
      <c r="G29" s="5">
        <f t="shared" si="4"/>
        <v>984.37180009000008</v>
      </c>
    </row>
    <row r="30" spans="1:10" x14ac:dyDescent="0.25">
      <c r="A30" s="2">
        <v>23.227</v>
      </c>
      <c r="B30" s="2">
        <v>5</v>
      </c>
      <c r="C30" s="5">
        <f t="shared" si="0"/>
        <v>116.13500000000001</v>
      </c>
      <c r="D30" s="5">
        <f t="shared" si="1"/>
        <v>25</v>
      </c>
      <c r="E30" s="5">
        <f t="shared" si="2"/>
        <v>27.647281548975826</v>
      </c>
      <c r="F30" s="5">
        <f t="shared" si="3"/>
        <v>0.19030789809169613</v>
      </c>
      <c r="G30" s="5">
        <f t="shared" si="4"/>
        <v>539.49352899999997</v>
      </c>
    </row>
    <row r="31" spans="1:10" x14ac:dyDescent="0.25">
      <c r="A31" s="2">
        <v>23.618200000000002</v>
      </c>
      <c r="B31" s="2">
        <v>5</v>
      </c>
      <c r="C31" s="5">
        <f t="shared" si="0"/>
        <v>118.09100000000001</v>
      </c>
      <c r="D31" s="5">
        <f t="shared" si="1"/>
        <v>25</v>
      </c>
      <c r="E31" s="5">
        <f t="shared" si="2"/>
        <v>27.647281548975826</v>
      </c>
      <c r="F31" s="5">
        <f t="shared" si="3"/>
        <v>0.17059223602881779</v>
      </c>
      <c r="G31" s="5">
        <f t="shared" si="4"/>
        <v>557.81937124000012</v>
      </c>
    </row>
    <row r="32" spans="1:10" x14ac:dyDescent="0.25">
      <c r="A32" s="2">
        <v>41.695999999999998</v>
      </c>
      <c r="B32" s="2">
        <v>2.4</v>
      </c>
      <c r="C32" s="5">
        <f t="shared" si="0"/>
        <v>100.07039999999999</v>
      </c>
      <c r="D32" s="5">
        <f t="shared" si="1"/>
        <v>5.76</v>
      </c>
      <c r="E32" s="5">
        <f t="shared" si="2"/>
        <v>39.439324183943192</v>
      </c>
      <c r="F32" s="5">
        <f t="shared" si="3"/>
        <v>5.412211761456269E-2</v>
      </c>
      <c r="G32" s="5">
        <f t="shared" si="4"/>
        <v>1738.5564159999999</v>
      </c>
    </row>
    <row r="33" spans="1:7" x14ac:dyDescent="0.25">
      <c r="A33" s="2">
        <v>36.1</v>
      </c>
      <c r="B33" s="2">
        <v>3</v>
      </c>
      <c r="C33" s="5">
        <f t="shared" si="0"/>
        <v>108.30000000000001</v>
      </c>
      <c r="D33" s="5">
        <f t="shared" si="1"/>
        <v>9</v>
      </c>
      <c r="E33" s="5">
        <f t="shared" si="2"/>
        <v>36.718083575873798</v>
      </c>
      <c r="F33" s="5">
        <f t="shared" si="3"/>
        <v>1.7121428694565014E-2</v>
      </c>
      <c r="G33" s="5">
        <f t="shared" si="4"/>
        <v>1303.21</v>
      </c>
    </row>
    <row r="34" spans="1:7" x14ac:dyDescent="0.25">
      <c r="A34" s="2">
        <v>38.1</v>
      </c>
      <c r="B34" s="2">
        <v>3.6</v>
      </c>
      <c r="C34" s="5">
        <f t="shared" si="0"/>
        <v>137.16</v>
      </c>
      <c r="D34" s="5">
        <f t="shared" si="1"/>
        <v>12.96</v>
      </c>
      <c r="E34" s="5">
        <f t="shared" si="2"/>
        <v>33.996842967804412</v>
      </c>
      <c r="F34" s="5">
        <f t="shared" si="3"/>
        <v>0.10769441029384749</v>
      </c>
      <c r="G34" s="5">
        <f t="shared" si="4"/>
        <v>1451.6100000000001</v>
      </c>
    </row>
    <row r="35" spans="1:7" x14ac:dyDescent="0.25">
      <c r="A35" s="2">
        <v>34.4</v>
      </c>
      <c r="B35" s="2">
        <v>3</v>
      </c>
      <c r="C35" s="5">
        <f t="shared" si="0"/>
        <v>103.19999999999999</v>
      </c>
      <c r="D35" s="5">
        <f t="shared" si="1"/>
        <v>9</v>
      </c>
      <c r="E35" s="5">
        <f t="shared" si="2"/>
        <v>36.718083575873798</v>
      </c>
      <c r="F35" s="5">
        <f t="shared" si="3"/>
        <v>6.7386150461447678E-2</v>
      </c>
      <c r="G35" s="5">
        <f t="shared" si="4"/>
        <v>1183.3599999999999</v>
      </c>
    </row>
    <row r="36" spans="1:7" x14ac:dyDescent="0.25">
      <c r="A36" s="2">
        <v>38.299999999999997</v>
      </c>
      <c r="B36" s="2">
        <v>3</v>
      </c>
      <c r="C36" s="5">
        <f t="shared" si="0"/>
        <v>114.89999999999999</v>
      </c>
      <c r="D36" s="5">
        <f t="shared" si="1"/>
        <v>9</v>
      </c>
      <c r="E36" s="5">
        <f t="shared" si="2"/>
        <v>36.718083575873798</v>
      </c>
      <c r="F36" s="5">
        <f t="shared" si="3"/>
        <v>4.1303300891023471E-2</v>
      </c>
      <c r="G36" s="5">
        <f t="shared" si="4"/>
        <v>1466.8899999999999</v>
      </c>
    </row>
    <row r="37" spans="1:7" x14ac:dyDescent="0.25">
      <c r="A37" s="2">
        <v>36</v>
      </c>
      <c r="B37" s="2">
        <v>3</v>
      </c>
      <c r="C37" s="5">
        <f t="shared" si="0"/>
        <v>108</v>
      </c>
      <c r="D37" s="5">
        <f t="shared" si="1"/>
        <v>9</v>
      </c>
      <c r="E37" s="5">
        <f t="shared" si="2"/>
        <v>36.718083575873798</v>
      </c>
      <c r="F37" s="5">
        <f t="shared" si="3"/>
        <v>1.9946765996494403E-2</v>
      </c>
      <c r="G37" s="5">
        <f t="shared" si="4"/>
        <v>1296</v>
      </c>
    </row>
    <row r="38" spans="1:7" x14ac:dyDescent="0.25">
      <c r="A38" s="2">
        <v>34.9</v>
      </c>
      <c r="B38" s="2">
        <v>3.6</v>
      </c>
      <c r="C38" s="5">
        <f t="shared" si="0"/>
        <v>125.64</v>
      </c>
      <c r="D38" s="5">
        <f t="shared" si="1"/>
        <v>12.96</v>
      </c>
      <c r="E38" s="5">
        <f t="shared" si="2"/>
        <v>33.996842967804412</v>
      </c>
      <c r="F38" s="5">
        <f t="shared" si="3"/>
        <v>2.5878424991277561E-2</v>
      </c>
      <c r="G38" s="5">
        <f t="shared" si="4"/>
        <v>1218.01</v>
      </c>
    </row>
    <row r="39" spans="1:7" x14ac:dyDescent="0.25">
      <c r="A39" s="2">
        <v>40</v>
      </c>
      <c r="B39" s="2">
        <v>3.6</v>
      </c>
      <c r="C39" s="5">
        <f t="shared" si="0"/>
        <v>144</v>
      </c>
      <c r="D39" s="5">
        <f t="shared" si="1"/>
        <v>12.96</v>
      </c>
      <c r="E39" s="5">
        <f t="shared" si="2"/>
        <v>33.996842967804412</v>
      </c>
      <c r="F39" s="5">
        <f t="shared" si="3"/>
        <v>0.15007892580488971</v>
      </c>
      <c r="G39" s="5">
        <f t="shared" si="4"/>
        <v>1600</v>
      </c>
    </row>
    <row r="40" spans="1:7" x14ac:dyDescent="0.25">
      <c r="A40" s="2">
        <v>24.9754</v>
      </c>
      <c r="B40" s="2">
        <v>6.2</v>
      </c>
      <c r="C40" s="5">
        <f t="shared" si="0"/>
        <v>154.84748000000002</v>
      </c>
      <c r="D40" s="5">
        <f t="shared" si="1"/>
        <v>38.440000000000005</v>
      </c>
      <c r="E40" s="5">
        <f t="shared" si="2"/>
        <v>22.204800332837038</v>
      </c>
      <c r="F40" s="5">
        <f t="shared" si="3"/>
        <v>0.11093314490110116</v>
      </c>
      <c r="G40" s="5">
        <f t="shared" si="4"/>
        <v>623.77060516000006</v>
      </c>
    </row>
    <row r="41" spans="1:7" x14ac:dyDescent="0.25">
      <c r="A41" s="2">
        <v>26.299900000000001</v>
      </c>
      <c r="B41" s="2">
        <v>6.2</v>
      </c>
      <c r="C41" s="5">
        <f t="shared" si="0"/>
        <v>163.05938</v>
      </c>
      <c r="D41" s="5">
        <f t="shared" si="1"/>
        <v>38.440000000000005</v>
      </c>
      <c r="E41" s="5">
        <f t="shared" si="2"/>
        <v>22.204800332837038</v>
      </c>
      <c r="F41" s="5">
        <f t="shared" si="3"/>
        <v>0.15570780372408116</v>
      </c>
      <c r="G41" s="5">
        <f t="shared" si="4"/>
        <v>691.68474001000004</v>
      </c>
    </row>
    <row r="42" spans="1:7" x14ac:dyDescent="0.25">
      <c r="A42" s="2">
        <v>36.1</v>
      </c>
      <c r="B42" s="2">
        <v>3</v>
      </c>
      <c r="C42" s="5">
        <f t="shared" si="0"/>
        <v>108.30000000000001</v>
      </c>
      <c r="D42" s="5">
        <f t="shared" si="1"/>
        <v>9</v>
      </c>
      <c r="E42" s="5">
        <f t="shared" si="2"/>
        <v>36.718083575873798</v>
      </c>
      <c r="F42" s="5">
        <f t="shared" si="3"/>
        <v>1.7121428694565014E-2</v>
      </c>
      <c r="G42" s="5">
        <f t="shared" si="4"/>
        <v>1303.21</v>
      </c>
    </row>
    <row r="43" spans="1:7" x14ac:dyDescent="0.25">
      <c r="A43" s="2">
        <v>37.200000000000003</v>
      </c>
      <c r="B43" s="2">
        <v>3.6</v>
      </c>
      <c r="C43" s="5">
        <f t="shared" si="0"/>
        <v>133.92000000000002</v>
      </c>
      <c r="D43" s="5">
        <f t="shared" si="1"/>
        <v>12.96</v>
      </c>
      <c r="E43" s="5">
        <f t="shared" si="2"/>
        <v>33.996842967804412</v>
      </c>
      <c r="F43" s="5">
        <f t="shared" si="3"/>
        <v>8.6106371833214804E-2</v>
      </c>
      <c r="G43" s="5">
        <f t="shared" si="4"/>
        <v>1383.8400000000001</v>
      </c>
    </row>
    <row r="44" spans="1:7" x14ac:dyDescent="0.25">
      <c r="A44" s="2">
        <v>40</v>
      </c>
      <c r="B44" s="2">
        <v>3.6</v>
      </c>
      <c r="C44" s="5">
        <f t="shared" si="0"/>
        <v>144</v>
      </c>
      <c r="D44" s="5">
        <f t="shared" si="1"/>
        <v>12.96</v>
      </c>
      <c r="E44" s="5">
        <f t="shared" si="2"/>
        <v>33.996842967804412</v>
      </c>
      <c r="F44" s="5">
        <f t="shared" si="3"/>
        <v>0.15007892580488971</v>
      </c>
      <c r="G44" s="5">
        <f t="shared" si="4"/>
        <v>1600</v>
      </c>
    </row>
    <row r="45" spans="1:7" x14ac:dyDescent="0.25">
      <c r="A45" s="2">
        <v>34.1</v>
      </c>
      <c r="B45" s="2">
        <v>4.5999999999999996</v>
      </c>
      <c r="C45" s="5">
        <f t="shared" si="0"/>
        <v>156.85999999999999</v>
      </c>
      <c r="D45" s="5">
        <f t="shared" si="1"/>
        <v>21.159999999999997</v>
      </c>
      <c r="E45" s="5">
        <f t="shared" si="2"/>
        <v>29.461441954355422</v>
      </c>
      <c r="F45" s="5">
        <f t="shared" si="3"/>
        <v>0.13602809518019293</v>
      </c>
      <c r="G45" s="5">
        <f t="shared" si="4"/>
        <v>1162.8100000000002</v>
      </c>
    </row>
    <row r="46" spans="1:7" x14ac:dyDescent="0.25">
      <c r="A46" s="2">
        <v>37.200000000000003</v>
      </c>
      <c r="B46" s="2">
        <v>3.6</v>
      </c>
      <c r="C46" s="5">
        <f t="shared" si="0"/>
        <v>133.92000000000002</v>
      </c>
      <c r="D46" s="5">
        <f t="shared" si="1"/>
        <v>12.96</v>
      </c>
      <c r="E46" s="5">
        <f t="shared" si="2"/>
        <v>33.996842967804412</v>
      </c>
      <c r="F46" s="5">
        <f t="shared" si="3"/>
        <v>8.6106371833214804E-2</v>
      </c>
      <c r="G46" s="5">
        <f t="shared" si="4"/>
        <v>1383.8400000000001</v>
      </c>
    </row>
    <row r="47" spans="1:7" x14ac:dyDescent="0.25">
      <c r="A47" s="2">
        <v>30.299900000000001</v>
      </c>
      <c r="B47" s="2">
        <v>4.5999999999999996</v>
      </c>
      <c r="C47" s="5">
        <f t="shared" si="0"/>
        <v>139.37953999999999</v>
      </c>
      <c r="D47" s="5">
        <f t="shared" si="1"/>
        <v>21.159999999999997</v>
      </c>
      <c r="E47" s="5">
        <f t="shared" si="2"/>
        <v>29.461441954355422</v>
      </c>
      <c r="F47" s="5">
        <f t="shared" si="3"/>
        <v>2.7671974021187491E-2</v>
      </c>
      <c r="G47" s="5">
        <f t="shared" si="4"/>
        <v>918.08394001000011</v>
      </c>
    </row>
    <row r="48" spans="1:7" x14ac:dyDescent="0.25">
      <c r="A48" s="2">
        <v>42.8</v>
      </c>
      <c r="B48" s="2">
        <v>2.4</v>
      </c>
      <c r="C48" s="5">
        <f t="shared" si="0"/>
        <v>102.71999999999998</v>
      </c>
      <c r="D48" s="5">
        <f t="shared" si="1"/>
        <v>5.76</v>
      </c>
      <c r="E48" s="5">
        <f t="shared" si="2"/>
        <v>39.439324183943192</v>
      </c>
      <c r="F48" s="5">
        <f t="shared" si="3"/>
        <v>7.8520462991981427E-2</v>
      </c>
      <c r="G48" s="5">
        <f t="shared" si="4"/>
        <v>1831.8399999999997</v>
      </c>
    </row>
    <row r="49" spans="1:7" x14ac:dyDescent="0.25">
      <c r="A49" s="2">
        <v>46.9</v>
      </c>
      <c r="B49" s="2">
        <v>2.4</v>
      </c>
      <c r="C49" s="5">
        <f t="shared" si="0"/>
        <v>112.55999999999999</v>
      </c>
      <c r="D49" s="5">
        <f t="shared" si="1"/>
        <v>5.76</v>
      </c>
      <c r="E49" s="5">
        <f t="shared" si="2"/>
        <v>39.439324183943192</v>
      </c>
      <c r="F49" s="5">
        <f t="shared" si="3"/>
        <v>0.15907624341272508</v>
      </c>
      <c r="G49" s="5">
        <f t="shared" si="4"/>
        <v>2199.6099999999997</v>
      </c>
    </row>
    <row r="50" spans="1:7" x14ac:dyDescent="0.25">
      <c r="A50" s="2">
        <v>42.6</v>
      </c>
      <c r="B50" s="2">
        <v>2.4</v>
      </c>
      <c r="C50" s="5">
        <f t="shared" si="0"/>
        <v>102.24</v>
      </c>
      <c r="D50" s="5">
        <f t="shared" si="1"/>
        <v>5.76</v>
      </c>
      <c r="E50" s="5">
        <f t="shared" si="2"/>
        <v>39.439324183943192</v>
      </c>
      <c r="F50" s="5">
        <f t="shared" si="3"/>
        <v>7.4194267982554199E-2</v>
      </c>
      <c r="G50" s="5">
        <f t="shared" si="4"/>
        <v>1814.7600000000002</v>
      </c>
    </row>
    <row r="51" spans="1:7" x14ac:dyDescent="0.25">
      <c r="A51" s="2">
        <v>46.8</v>
      </c>
      <c r="B51" s="2">
        <v>2.4</v>
      </c>
      <c r="C51" s="5">
        <f t="shared" si="0"/>
        <v>112.32</v>
      </c>
      <c r="D51" s="5">
        <f t="shared" si="1"/>
        <v>5.76</v>
      </c>
      <c r="E51" s="5">
        <f t="shared" si="2"/>
        <v>39.439324183943192</v>
      </c>
      <c r="F51" s="5">
        <f t="shared" si="3"/>
        <v>0.15727939777899155</v>
      </c>
      <c r="G51" s="5">
        <f t="shared" si="4"/>
        <v>2190.2399999999998</v>
      </c>
    </row>
    <row r="52" spans="1:7" x14ac:dyDescent="0.25">
      <c r="A52" s="2">
        <v>40.299999999999997</v>
      </c>
      <c r="B52" s="2">
        <v>3.5</v>
      </c>
      <c r="C52" s="5">
        <f t="shared" si="0"/>
        <v>141.04999999999998</v>
      </c>
      <c r="D52" s="5">
        <f t="shared" si="1"/>
        <v>12.25</v>
      </c>
      <c r="E52" s="5">
        <f t="shared" si="2"/>
        <v>34.450383069149304</v>
      </c>
      <c r="F52" s="5">
        <f t="shared" si="3"/>
        <v>0.1451517848846326</v>
      </c>
      <c r="G52" s="5">
        <f t="shared" si="4"/>
        <v>1624.0899999999997</v>
      </c>
    </row>
    <row r="53" spans="1:7" x14ac:dyDescent="0.25">
      <c r="A53" s="2">
        <v>41.2</v>
      </c>
      <c r="B53" s="2">
        <v>3.5</v>
      </c>
      <c r="C53" s="5">
        <f t="shared" si="0"/>
        <v>144.20000000000002</v>
      </c>
      <c r="D53" s="5">
        <f t="shared" si="1"/>
        <v>12.25</v>
      </c>
      <c r="E53" s="5">
        <f t="shared" si="2"/>
        <v>34.450383069149304</v>
      </c>
      <c r="F53" s="5">
        <f t="shared" si="3"/>
        <v>0.16382565366142474</v>
      </c>
      <c r="G53" s="5">
        <f t="shared" si="4"/>
        <v>1697.4400000000003</v>
      </c>
    </row>
    <row r="54" spans="1:7" x14ac:dyDescent="0.25">
      <c r="A54" s="2">
        <v>35.6</v>
      </c>
      <c r="B54" s="2">
        <v>3.6</v>
      </c>
      <c r="C54" s="5">
        <f t="shared" si="0"/>
        <v>128.16</v>
      </c>
      <c r="D54" s="5">
        <f t="shared" si="1"/>
        <v>12.96</v>
      </c>
      <c r="E54" s="5">
        <f t="shared" si="2"/>
        <v>33.996842967804412</v>
      </c>
      <c r="F54" s="5">
        <f t="shared" si="3"/>
        <v>4.5032500904370498E-2</v>
      </c>
      <c r="G54" s="5">
        <f t="shared" si="4"/>
        <v>1267.3600000000001</v>
      </c>
    </row>
    <row r="55" spans="1:7" x14ac:dyDescent="0.25">
      <c r="A55" s="2">
        <v>48.1</v>
      </c>
      <c r="B55" s="2">
        <v>2.4</v>
      </c>
      <c r="C55" s="5">
        <f t="shared" si="0"/>
        <v>115.44</v>
      </c>
      <c r="D55" s="5">
        <f t="shared" si="1"/>
        <v>5.76</v>
      </c>
      <c r="E55" s="5">
        <f t="shared" si="2"/>
        <v>39.439324183943192</v>
      </c>
      <c r="F55" s="5">
        <f t="shared" si="3"/>
        <v>0.18005563027145133</v>
      </c>
      <c r="G55" s="5">
        <f t="shared" si="4"/>
        <v>2313.61</v>
      </c>
    </row>
    <row r="56" spans="1:7" x14ac:dyDescent="0.25">
      <c r="A56" s="2">
        <v>41.699800000000003</v>
      </c>
      <c r="B56" s="2">
        <v>2.4</v>
      </c>
      <c r="C56" s="5">
        <f t="shared" si="0"/>
        <v>100.07952</v>
      </c>
      <c r="D56" s="5">
        <f t="shared" si="1"/>
        <v>5.76</v>
      </c>
      <c r="E56" s="5">
        <f t="shared" si="2"/>
        <v>39.439324183943192</v>
      </c>
      <c r="F56" s="5">
        <f t="shared" si="3"/>
        <v>5.4208313134758698E-2</v>
      </c>
      <c r="G56" s="5">
        <f t="shared" si="4"/>
        <v>1738.8733200400002</v>
      </c>
    </row>
    <row r="57" spans="1:7" x14ac:dyDescent="0.25">
      <c r="A57" s="2">
        <v>38.299999999999997</v>
      </c>
      <c r="B57" s="2">
        <v>2.7</v>
      </c>
      <c r="C57" s="5">
        <f t="shared" si="0"/>
        <v>103.41</v>
      </c>
      <c r="D57" s="5">
        <f t="shared" si="1"/>
        <v>7.2900000000000009</v>
      </c>
      <c r="E57" s="5">
        <f t="shared" si="2"/>
        <v>38.078703879908495</v>
      </c>
      <c r="F57" s="5">
        <f t="shared" si="3"/>
        <v>5.7779665820235455E-3</v>
      </c>
      <c r="G57" s="5">
        <f t="shared" si="4"/>
        <v>1466.8899999999999</v>
      </c>
    </row>
    <row r="58" spans="1:7" x14ac:dyDescent="0.25">
      <c r="A58" s="2">
        <v>37.6</v>
      </c>
      <c r="B58" s="2">
        <v>3.5</v>
      </c>
      <c r="C58" s="5">
        <f t="shared" si="0"/>
        <v>131.6</v>
      </c>
      <c r="D58" s="5">
        <f t="shared" si="1"/>
        <v>12.25</v>
      </c>
      <c r="E58" s="5">
        <f t="shared" si="2"/>
        <v>34.450383069149304</v>
      </c>
      <c r="F58" s="5">
        <f t="shared" si="3"/>
        <v>8.3766407735390902E-2</v>
      </c>
      <c r="G58" s="5">
        <f t="shared" si="4"/>
        <v>1413.7600000000002</v>
      </c>
    </row>
    <row r="59" spans="1:7" x14ac:dyDescent="0.25">
      <c r="A59" s="2">
        <v>41.699800000000003</v>
      </c>
      <c r="B59" s="2">
        <v>2.4</v>
      </c>
      <c r="C59" s="5">
        <f t="shared" si="0"/>
        <v>100.07952</v>
      </c>
      <c r="D59" s="5">
        <f t="shared" si="1"/>
        <v>5.76</v>
      </c>
      <c r="E59" s="5">
        <f t="shared" si="2"/>
        <v>39.439324183943192</v>
      </c>
      <c r="F59" s="5">
        <f t="shared" si="3"/>
        <v>5.4208313134758698E-2</v>
      </c>
      <c r="G59" s="5">
        <f t="shared" si="4"/>
        <v>1738.8733200400002</v>
      </c>
    </row>
    <row r="60" spans="1:7" x14ac:dyDescent="0.25">
      <c r="A60" s="2">
        <v>38.299999999999997</v>
      </c>
      <c r="B60" s="2">
        <v>2.7</v>
      </c>
      <c r="C60" s="5">
        <f t="shared" si="0"/>
        <v>103.41</v>
      </c>
      <c r="D60" s="5">
        <f t="shared" si="1"/>
        <v>7.2900000000000009</v>
      </c>
      <c r="E60" s="5">
        <f t="shared" si="2"/>
        <v>38.078703879908495</v>
      </c>
      <c r="F60" s="5">
        <f t="shared" si="3"/>
        <v>5.7779665820235455E-3</v>
      </c>
      <c r="G60" s="5">
        <f t="shared" si="4"/>
        <v>1466.8899999999999</v>
      </c>
    </row>
    <row r="61" spans="1:7" x14ac:dyDescent="0.25">
      <c r="A61" s="2">
        <v>37.6</v>
      </c>
      <c r="B61" s="2">
        <v>3.5</v>
      </c>
      <c r="C61" s="5">
        <f t="shared" si="0"/>
        <v>131.6</v>
      </c>
      <c r="D61" s="5">
        <f t="shared" si="1"/>
        <v>12.25</v>
      </c>
      <c r="E61" s="5">
        <f t="shared" si="2"/>
        <v>34.450383069149304</v>
      </c>
      <c r="F61" s="5">
        <f t="shared" si="3"/>
        <v>8.3766407735390902E-2</v>
      </c>
      <c r="G61" s="5">
        <f t="shared" si="4"/>
        <v>1413.7600000000002</v>
      </c>
    </row>
    <row r="62" spans="1:7" x14ac:dyDescent="0.25">
      <c r="A62" s="2">
        <v>21.7</v>
      </c>
      <c r="B62" s="2">
        <v>5.7</v>
      </c>
      <c r="C62" s="5">
        <f t="shared" si="0"/>
        <v>123.69</v>
      </c>
      <c r="D62" s="5">
        <f t="shared" si="1"/>
        <v>32.49</v>
      </c>
      <c r="E62" s="5">
        <f t="shared" si="2"/>
        <v>24.472500839561533</v>
      </c>
      <c r="F62" s="5">
        <f t="shared" si="3"/>
        <v>0.12776501564799697</v>
      </c>
      <c r="G62" s="5">
        <f t="shared" si="4"/>
        <v>470.89</v>
      </c>
    </row>
    <row r="63" spans="1:7" x14ac:dyDescent="0.25">
      <c r="A63" s="2">
        <v>21.3</v>
      </c>
      <c r="B63" s="2">
        <v>5.7</v>
      </c>
      <c r="C63" s="5">
        <f t="shared" si="0"/>
        <v>121.41000000000001</v>
      </c>
      <c r="D63" s="5">
        <f t="shared" si="1"/>
        <v>32.49</v>
      </c>
      <c r="E63" s="5">
        <f t="shared" si="2"/>
        <v>24.472500839561533</v>
      </c>
      <c r="F63" s="5">
        <f t="shared" si="3"/>
        <v>0.14894370138786536</v>
      </c>
      <c r="G63" s="5">
        <f t="shared" si="4"/>
        <v>453.69000000000005</v>
      </c>
    </row>
    <row r="64" spans="1:7" x14ac:dyDescent="0.25">
      <c r="A64" s="2">
        <v>33.5</v>
      </c>
      <c r="B64" s="2">
        <v>3.5</v>
      </c>
      <c r="C64" s="5">
        <f t="shared" si="0"/>
        <v>117.25</v>
      </c>
      <c r="D64" s="5">
        <f t="shared" si="1"/>
        <v>12.25</v>
      </c>
      <c r="E64" s="5">
        <f t="shared" si="2"/>
        <v>34.450383069149304</v>
      </c>
      <c r="F64" s="5">
        <f t="shared" si="3"/>
        <v>2.8369643855203092E-2</v>
      </c>
      <c r="G64" s="5">
        <f t="shared" si="4"/>
        <v>1122.25</v>
      </c>
    </row>
    <row r="65" spans="1:7" x14ac:dyDescent="0.25">
      <c r="A65" s="2">
        <v>35.465499999999999</v>
      </c>
      <c r="B65" s="2">
        <v>3</v>
      </c>
      <c r="C65" s="5">
        <f t="shared" si="0"/>
        <v>106.3965</v>
      </c>
      <c r="D65" s="5">
        <f t="shared" si="1"/>
        <v>9</v>
      </c>
      <c r="E65" s="5">
        <f t="shared" si="2"/>
        <v>36.718083575873798</v>
      </c>
      <c r="F65" s="5">
        <f t="shared" si="3"/>
        <v>3.5318367875084231E-2</v>
      </c>
      <c r="G65" s="5">
        <f t="shared" si="4"/>
        <v>1257.8016902499999</v>
      </c>
    </row>
    <row r="66" spans="1:7" x14ac:dyDescent="0.25">
      <c r="A66" s="2">
        <v>42.908000000000001</v>
      </c>
      <c r="B66" s="2">
        <v>2.5</v>
      </c>
      <c r="C66" s="5">
        <f t="shared" si="0"/>
        <v>107.27000000000001</v>
      </c>
      <c r="D66" s="5">
        <f t="shared" si="1"/>
        <v>6.25</v>
      </c>
      <c r="E66" s="5">
        <f t="shared" si="2"/>
        <v>38.985784082598293</v>
      </c>
      <c r="F66" s="5">
        <f t="shared" si="3"/>
        <v>9.1409898326692177E-2</v>
      </c>
      <c r="G66" s="5">
        <f t="shared" si="4"/>
        <v>1841.0964640000002</v>
      </c>
    </row>
    <row r="67" spans="1:7" x14ac:dyDescent="0.25">
      <c r="A67" s="2">
        <v>40.200000000000003</v>
      </c>
      <c r="B67" s="2">
        <v>2.5</v>
      </c>
      <c r="C67" s="5">
        <f t="shared" ref="C67:C130" si="5">A67*B67</f>
        <v>100.5</v>
      </c>
      <c r="D67" s="5">
        <f t="shared" ref="D67:D130" si="6">B67^2</f>
        <v>6.25</v>
      </c>
      <c r="E67" s="5">
        <f t="shared" ref="E67:E130" si="7">$J$12+($J$11*B67)</f>
        <v>38.985784082598293</v>
      </c>
      <c r="F67" s="5">
        <f t="shared" ref="F67:F130" si="8">ABS(A67-E67)/A67</f>
        <v>3.0204376054768892E-2</v>
      </c>
      <c r="G67" s="5">
        <f t="shared" ref="G67:G130" si="9">A67^2</f>
        <v>1616.0400000000002</v>
      </c>
    </row>
    <row r="68" spans="1:7" x14ac:dyDescent="0.25">
      <c r="A68" s="2">
        <v>37.9</v>
      </c>
      <c r="B68" s="2">
        <v>3</v>
      </c>
      <c r="C68" s="5">
        <f t="shared" si="5"/>
        <v>113.69999999999999</v>
      </c>
      <c r="D68" s="5">
        <f t="shared" si="6"/>
        <v>9</v>
      </c>
      <c r="E68" s="5">
        <f t="shared" si="7"/>
        <v>36.718083575873798</v>
      </c>
      <c r="F68" s="5">
        <f t="shared" si="8"/>
        <v>3.1185129924174146E-2</v>
      </c>
      <c r="G68" s="5">
        <f t="shared" si="9"/>
        <v>1436.4099999999999</v>
      </c>
    </row>
    <row r="69" spans="1:7" x14ac:dyDescent="0.25">
      <c r="A69" s="2">
        <v>37.4</v>
      </c>
      <c r="B69" s="2">
        <v>3.5</v>
      </c>
      <c r="C69" s="5">
        <f t="shared" si="5"/>
        <v>130.9</v>
      </c>
      <c r="D69" s="5">
        <f t="shared" si="6"/>
        <v>12.25</v>
      </c>
      <c r="E69" s="5">
        <f t="shared" si="7"/>
        <v>34.450383069149304</v>
      </c>
      <c r="F69" s="5">
        <f t="shared" si="8"/>
        <v>7.886676285697046E-2</v>
      </c>
      <c r="G69" s="5">
        <f t="shared" si="9"/>
        <v>1398.76</v>
      </c>
    </row>
    <row r="70" spans="1:7" x14ac:dyDescent="0.25">
      <c r="A70" s="2">
        <v>51.6</v>
      </c>
      <c r="B70" s="2">
        <v>2.5</v>
      </c>
      <c r="C70" s="5">
        <f t="shared" si="5"/>
        <v>129</v>
      </c>
      <c r="D70" s="5">
        <f t="shared" si="6"/>
        <v>6.25</v>
      </c>
      <c r="E70" s="5">
        <f t="shared" si="7"/>
        <v>38.985784082598293</v>
      </c>
      <c r="F70" s="5">
        <f t="shared" si="8"/>
        <v>0.2444615487868548</v>
      </c>
      <c r="G70" s="5">
        <f t="shared" si="9"/>
        <v>2662.56</v>
      </c>
    </row>
    <row r="71" spans="1:7" x14ac:dyDescent="0.25">
      <c r="A71" s="2">
        <v>44.2</v>
      </c>
      <c r="B71" s="2">
        <v>2.5</v>
      </c>
      <c r="C71" s="5">
        <f t="shared" si="5"/>
        <v>110.5</v>
      </c>
      <c r="D71" s="5">
        <f t="shared" si="6"/>
        <v>6.25</v>
      </c>
      <c r="E71" s="5">
        <f t="shared" si="7"/>
        <v>38.985784082598293</v>
      </c>
      <c r="F71" s="5">
        <f t="shared" si="8"/>
        <v>0.11796868591406581</v>
      </c>
      <c r="G71" s="5">
        <f t="shared" si="9"/>
        <v>1953.6400000000003</v>
      </c>
    </row>
    <row r="72" spans="1:7" x14ac:dyDescent="0.25">
      <c r="A72" s="2">
        <v>47.649299999999997</v>
      </c>
      <c r="B72" s="2">
        <v>2.5</v>
      </c>
      <c r="C72" s="5">
        <f t="shared" si="5"/>
        <v>119.12324999999998</v>
      </c>
      <c r="D72" s="5">
        <f t="shared" si="6"/>
        <v>6.25</v>
      </c>
      <c r="E72" s="5">
        <f t="shared" si="7"/>
        <v>38.985784082598293</v>
      </c>
      <c r="F72" s="5">
        <f t="shared" si="8"/>
        <v>0.18181832508351023</v>
      </c>
      <c r="G72" s="5">
        <f t="shared" si="9"/>
        <v>2270.4557904899998</v>
      </c>
    </row>
    <row r="73" spans="1:7" x14ac:dyDescent="0.25">
      <c r="A73" s="2">
        <v>47.7</v>
      </c>
      <c r="B73" s="2">
        <v>2</v>
      </c>
      <c r="C73" s="5">
        <f t="shared" si="5"/>
        <v>95.4</v>
      </c>
      <c r="D73" s="5">
        <f t="shared" si="6"/>
        <v>4</v>
      </c>
      <c r="E73" s="5">
        <f t="shared" si="7"/>
        <v>41.253484589322788</v>
      </c>
      <c r="F73" s="5">
        <f t="shared" si="8"/>
        <v>0.13514707359910302</v>
      </c>
      <c r="G73" s="5">
        <f t="shared" si="9"/>
        <v>2275.2900000000004</v>
      </c>
    </row>
    <row r="74" spans="1:7" x14ac:dyDescent="0.25">
      <c r="A74" s="2">
        <v>48.2</v>
      </c>
      <c r="B74" s="2">
        <v>2</v>
      </c>
      <c r="C74" s="5">
        <f t="shared" si="5"/>
        <v>96.4</v>
      </c>
      <c r="D74" s="5">
        <f t="shared" si="6"/>
        <v>4</v>
      </c>
      <c r="E74" s="5">
        <f t="shared" si="7"/>
        <v>41.253484589322788</v>
      </c>
      <c r="F74" s="5">
        <f t="shared" si="8"/>
        <v>0.14411857698500444</v>
      </c>
      <c r="G74" s="5">
        <f t="shared" si="9"/>
        <v>2323.2400000000002</v>
      </c>
    </row>
    <row r="75" spans="1:7" x14ac:dyDescent="0.25">
      <c r="A75" s="2">
        <v>49.216999999999999</v>
      </c>
      <c r="B75" s="2">
        <v>2</v>
      </c>
      <c r="C75" s="5">
        <f t="shared" si="5"/>
        <v>98.433999999999997</v>
      </c>
      <c r="D75" s="5">
        <f t="shared" si="6"/>
        <v>4</v>
      </c>
      <c r="E75" s="5">
        <f t="shared" si="7"/>
        <v>41.253484589322788</v>
      </c>
      <c r="F75" s="5">
        <f t="shared" si="8"/>
        <v>0.16180416138076703</v>
      </c>
      <c r="G75" s="5">
        <f t="shared" si="9"/>
        <v>2422.3130889999998</v>
      </c>
    </row>
    <row r="76" spans="1:7" x14ac:dyDescent="0.25">
      <c r="A76" s="2">
        <v>34.730499999999999</v>
      </c>
      <c r="B76" s="2">
        <v>3.7</v>
      </c>
      <c r="C76" s="5">
        <f t="shared" si="5"/>
        <v>128.50285</v>
      </c>
      <c r="D76" s="5">
        <f t="shared" si="6"/>
        <v>13.690000000000001</v>
      </c>
      <c r="E76" s="5">
        <f t="shared" si="7"/>
        <v>33.543302866459513</v>
      </c>
      <c r="F76" s="5">
        <f t="shared" si="8"/>
        <v>3.4183128188205944E-2</v>
      </c>
      <c r="G76" s="5">
        <f t="shared" si="9"/>
        <v>1206.20763025</v>
      </c>
    </row>
    <row r="77" spans="1:7" x14ac:dyDescent="0.25">
      <c r="A77" s="2">
        <v>37.064999999999998</v>
      </c>
      <c r="B77" s="2">
        <v>3.7</v>
      </c>
      <c r="C77" s="5">
        <f t="shared" si="5"/>
        <v>137.1405</v>
      </c>
      <c r="D77" s="5">
        <f t="shared" si="6"/>
        <v>13.690000000000001</v>
      </c>
      <c r="E77" s="5">
        <f t="shared" si="7"/>
        <v>33.543302866459513</v>
      </c>
      <c r="F77" s="5">
        <f t="shared" si="8"/>
        <v>9.50140869699308E-2</v>
      </c>
      <c r="G77" s="5">
        <f t="shared" si="9"/>
        <v>1373.8142249999999</v>
      </c>
    </row>
    <row r="78" spans="1:7" x14ac:dyDescent="0.25">
      <c r="A78" s="2">
        <v>35.161999999999999</v>
      </c>
      <c r="B78" s="2">
        <v>3.7</v>
      </c>
      <c r="C78" s="5">
        <f t="shared" si="5"/>
        <v>130.0994</v>
      </c>
      <c r="D78" s="5">
        <f t="shared" si="6"/>
        <v>13.690000000000001</v>
      </c>
      <c r="E78" s="5">
        <f t="shared" si="7"/>
        <v>33.543302866459513</v>
      </c>
      <c r="F78" s="5">
        <f t="shared" si="8"/>
        <v>4.6035411340096873E-2</v>
      </c>
      <c r="G78" s="5">
        <f t="shared" si="9"/>
        <v>1236.3662439999998</v>
      </c>
    </row>
    <row r="79" spans="1:7" x14ac:dyDescent="0.25">
      <c r="A79" s="2">
        <v>34.485500000000002</v>
      </c>
      <c r="B79" s="2">
        <v>4.2</v>
      </c>
      <c r="C79" s="5">
        <f t="shared" si="5"/>
        <v>144.8391</v>
      </c>
      <c r="D79" s="5">
        <f t="shared" si="6"/>
        <v>17.64</v>
      </c>
      <c r="E79" s="5">
        <f t="shared" si="7"/>
        <v>31.275602359735014</v>
      </c>
      <c r="F79" s="5">
        <f t="shared" si="8"/>
        <v>9.3079631736961543E-2</v>
      </c>
      <c r="G79" s="5">
        <f t="shared" si="9"/>
        <v>1189.2497102500001</v>
      </c>
    </row>
    <row r="80" spans="1:7" x14ac:dyDescent="0.25">
      <c r="A80" s="2">
        <v>29.7559</v>
      </c>
      <c r="B80" s="2">
        <v>5</v>
      </c>
      <c r="C80" s="5">
        <f t="shared" si="5"/>
        <v>148.77950000000001</v>
      </c>
      <c r="D80" s="5">
        <f t="shared" si="6"/>
        <v>25</v>
      </c>
      <c r="E80" s="5">
        <f t="shared" si="7"/>
        <v>27.647281548975826</v>
      </c>
      <c r="F80" s="5">
        <f t="shared" si="8"/>
        <v>7.0863877450326629E-2</v>
      </c>
      <c r="G80" s="5">
        <f t="shared" si="9"/>
        <v>885.41358480999997</v>
      </c>
    </row>
    <row r="81" spans="1:7" x14ac:dyDescent="0.25">
      <c r="A81" s="2">
        <v>32.670099999999998</v>
      </c>
      <c r="B81" s="2">
        <v>5</v>
      </c>
      <c r="C81" s="5">
        <f t="shared" si="5"/>
        <v>163.35049999999998</v>
      </c>
      <c r="D81" s="5">
        <f t="shared" si="6"/>
        <v>25</v>
      </c>
      <c r="E81" s="5">
        <f t="shared" si="7"/>
        <v>27.647281548975826</v>
      </c>
      <c r="F81" s="5">
        <f t="shared" si="8"/>
        <v>0.15374358973569632</v>
      </c>
      <c r="G81" s="5">
        <f t="shared" si="9"/>
        <v>1067.33543401</v>
      </c>
    </row>
    <row r="82" spans="1:7" x14ac:dyDescent="0.25">
      <c r="A82" s="2">
        <v>44.6</v>
      </c>
      <c r="B82" s="2">
        <v>2.4</v>
      </c>
      <c r="C82" s="5">
        <f t="shared" si="5"/>
        <v>107.04</v>
      </c>
      <c r="D82" s="5">
        <f t="shared" si="6"/>
        <v>5.76</v>
      </c>
      <c r="E82" s="5">
        <f t="shared" si="7"/>
        <v>39.439324183943192</v>
      </c>
      <c r="F82" s="5">
        <f t="shared" si="8"/>
        <v>0.11571022009095984</v>
      </c>
      <c r="G82" s="5">
        <f t="shared" si="9"/>
        <v>1989.16</v>
      </c>
    </row>
    <row r="83" spans="1:7" x14ac:dyDescent="0.25">
      <c r="A83" s="2">
        <v>44.6</v>
      </c>
      <c r="B83" s="2">
        <v>2.4</v>
      </c>
      <c r="C83" s="5">
        <f t="shared" si="5"/>
        <v>107.04</v>
      </c>
      <c r="D83" s="5">
        <f t="shared" si="6"/>
        <v>5.76</v>
      </c>
      <c r="E83" s="5">
        <f t="shared" si="7"/>
        <v>39.439324183943192</v>
      </c>
      <c r="F83" s="5">
        <f t="shared" si="8"/>
        <v>0.11571022009095984</v>
      </c>
      <c r="G83" s="5">
        <f t="shared" si="9"/>
        <v>1989.16</v>
      </c>
    </row>
    <row r="84" spans="1:7" x14ac:dyDescent="0.25">
      <c r="A84" s="2">
        <v>39.799999999999997</v>
      </c>
      <c r="B84" s="2">
        <v>2.7</v>
      </c>
      <c r="C84" s="5">
        <f t="shared" si="5"/>
        <v>107.46</v>
      </c>
      <c r="D84" s="5">
        <f t="shared" si="6"/>
        <v>7.2900000000000009</v>
      </c>
      <c r="E84" s="5">
        <f t="shared" si="7"/>
        <v>38.078703879908495</v>
      </c>
      <c r="F84" s="5">
        <f t="shared" si="8"/>
        <v>4.324864623345482E-2</v>
      </c>
      <c r="G84" s="5">
        <f t="shared" si="9"/>
        <v>1584.0399999999997</v>
      </c>
    </row>
    <row r="85" spans="1:7" x14ac:dyDescent="0.25">
      <c r="A85" s="2">
        <v>38.299999999999997</v>
      </c>
      <c r="B85" s="2">
        <v>3.5</v>
      </c>
      <c r="C85" s="5">
        <f t="shared" si="5"/>
        <v>134.04999999999998</v>
      </c>
      <c r="D85" s="5">
        <f t="shared" si="6"/>
        <v>12.25</v>
      </c>
      <c r="E85" s="5">
        <f t="shared" si="7"/>
        <v>34.450383069149304</v>
      </c>
      <c r="F85" s="5">
        <f t="shared" si="8"/>
        <v>0.10051219140602334</v>
      </c>
      <c r="G85" s="5">
        <f t="shared" si="9"/>
        <v>1466.8899999999999</v>
      </c>
    </row>
    <row r="86" spans="1:7" x14ac:dyDescent="0.25">
      <c r="A86" s="2">
        <v>36.556399999999996</v>
      </c>
      <c r="B86" s="2">
        <v>3.5</v>
      </c>
      <c r="C86" s="5">
        <f t="shared" si="5"/>
        <v>127.94739999999999</v>
      </c>
      <c r="D86" s="5">
        <f t="shared" si="6"/>
        <v>12.25</v>
      </c>
      <c r="E86" s="5">
        <f t="shared" si="7"/>
        <v>34.450383069149304</v>
      </c>
      <c r="F86" s="5">
        <f t="shared" si="8"/>
        <v>5.7610074592976693E-2</v>
      </c>
      <c r="G86" s="5">
        <f t="shared" si="9"/>
        <v>1336.3703809599997</v>
      </c>
    </row>
    <row r="87" spans="1:7" x14ac:dyDescent="0.25">
      <c r="A87" s="2">
        <v>34.749400000000001</v>
      </c>
      <c r="B87" s="2">
        <v>3.5</v>
      </c>
      <c r="C87" s="5">
        <f t="shared" si="5"/>
        <v>121.6229</v>
      </c>
      <c r="D87" s="5">
        <f t="shared" si="6"/>
        <v>12.25</v>
      </c>
      <c r="E87" s="5">
        <f t="shared" si="7"/>
        <v>34.450383069149304</v>
      </c>
      <c r="F87" s="5">
        <f t="shared" si="8"/>
        <v>8.6049523402043724E-3</v>
      </c>
      <c r="G87" s="5">
        <f t="shared" si="9"/>
        <v>1207.5208003600001</v>
      </c>
    </row>
    <row r="88" spans="1:7" x14ac:dyDescent="0.25">
      <c r="A88" s="2">
        <v>34.049900000000001</v>
      </c>
      <c r="B88" s="2">
        <v>4.5999999999999996</v>
      </c>
      <c r="C88" s="5">
        <f t="shared" si="5"/>
        <v>156.62953999999999</v>
      </c>
      <c r="D88" s="5">
        <f t="shared" si="6"/>
        <v>21.159999999999997</v>
      </c>
      <c r="E88" s="5">
        <f t="shared" si="7"/>
        <v>29.461441954355422</v>
      </c>
      <c r="F88" s="5">
        <f t="shared" si="8"/>
        <v>0.13475687287318255</v>
      </c>
      <c r="G88" s="5">
        <f t="shared" si="9"/>
        <v>1159.39569001</v>
      </c>
    </row>
    <row r="89" spans="1:7" x14ac:dyDescent="0.25">
      <c r="A89" s="2">
        <v>33.550899999999999</v>
      </c>
      <c r="B89" s="2">
        <v>4.5999999999999996</v>
      </c>
      <c r="C89" s="5">
        <f t="shared" si="5"/>
        <v>154.33413999999999</v>
      </c>
      <c r="D89" s="5">
        <f t="shared" si="6"/>
        <v>21.159999999999997</v>
      </c>
      <c r="E89" s="5">
        <f t="shared" si="7"/>
        <v>29.461441954355422</v>
      </c>
      <c r="F89" s="5">
        <f t="shared" si="8"/>
        <v>0.12188817723651457</v>
      </c>
      <c r="G89" s="5">
        <f t="shared" si="9"/>
        <v>1125.6628908099999</v>
      </c>
    </row>
    <row r="90" spans="1:7" x14ac:dyDescent="0.25">
      <c r="A90" s="2">
        <v>32.149900000000002</v>
      </c>
      <c r="B90" s="2">
        <v>4.5999999999999996</v>
      </c>
      <c r="C90" s="5">
        <f t="shared" si="5"/>
        <v>147.88954000000001</v>
      </c>
      <c r="D90" s="5">
        <f t="shared" si="6"/>
        <v>21.159999999999997</v>
      </c>
      <c r="E90" s="5">
        <f t="shared" si="7"/>
        <v>29.461441954355422</v>
      </c>
      <c r="F90" s="5">
        <f t="shared" si="8"/>
        <v>8.3622594336050196E-2</v>
      </c>
      <c r="G90" s="5">
        <f t="shared" si="9"/>
        <v>1033.6160700100002</v>
      </c>
    </row>
    <row r="91" spans="1:7" x14ac:dyDescent="0.25">
      <c r="A91" s="2">
        <v>33.550899999999999</v>
      </c>
      <c r="B91" s="2">
        <v>4.5999999999999996</v>
      </c>
      <c r="C91" s="5">
        <f t="shared" si="5"/>
        <v>154.33413999999999</v>
      </c>
      <c r="D91" s="5">
        <f t="shared" si="6"/>
        <v>21.159999999999997</v>
      </c>
      <c r="E91" s="5">
        <f t="shared" si="7"/>
        <v>29.461441954355422</v>
      </c>
      <c r="F91" s="5">
        <f t="shared" si="8"/>
        <v>0.12188817723651457</v>
      </c>
      <c r="G91" s="5">
        <f t="shared" si="9"/>
        <v>1125.6628908099999</v>
      </c>
    </row>
    <row r="92" spans="1:7" x14ac:dyDescent="0.25">
      <c r="A92" s="2">
        <v>32.149900000000002</v>
      </c>
      <c r="B92" s="2">
        <v>4.5999999999999996</v>
      </c>
      <c r="C92" s="5">
        <f t="shared" si="5"/>
        <v>147.88954000000001</v>
      </c>
      <c r="D92" s="5">
        <f t="shared" si="6"/>
        <v>21.159999999999997</v>
      </c>
      <c r="E92" s="5">
        <f t="shared" si="7"/>
        <v>29.461441954355422</v>
      </c>
      <c r="F92" s="5">
        <f t="shared" si="8"/>
        <v>8.3622594336050196E-2</v>
      </c>
      <c r="G92" s="5">
        <f t="shared" si="9"/>
        <v>1033.6160700100002</v>
      </c>
    </row>
    <row r="93" spans="1:7" x14ac:dyDescent="0.25">
      <c r="A93" s="2">
        <v>30.3</v>
      </c>
      <c r="B93" s="2">
        <v>5</v>
      </c>
      <c r="C93" s="5">
        <f t="shared" si="5"/>
        <v>151.5</v>
      </c>
      <c r="D93" s="5">
        <f t="shared" si="6"/>
        <v>25</v>
      </c>
      <c r="E93" s="5">
        <f t="shared" si="7"/>
        <v>27.647281548975826</v>
      </c>
      <c r="F93" s="5">
        <f t="shared" si="8"/>
        <v>8.7548463730170778E-2</v>
      </c>
      <c r="G93" s="5">
        <f t="shared" si="9"/>
        <v>918.09</v>
      </c>
    </row>
    <row r="94" spans="1:7" x14ac:dyDescent="0.25">
      <c r="A94" s="2">
        <v>35.465499999999999</v>
      </c>
      <c r="B94" s="2">
        <v>3</v>
      </c>
      <c r="C94" s="5">
        <f t="shared" si="5"/>
        <v>106.3965</v>
      </c>
      <c r="D94" s="5">
        <f t="shared" si="6"/>
        <v>9</v>
      </c>
      <c r="E94" s="5">
        <f t="shared" si="7"/>
        <v>36.718083575873798</v>
      </c>
      <c r="F94" s="5">
        <f t="shared" si="8"/>
        <v>3.5318367875084231E-2</v>
      </c>
      <c r="G94" s="5">
        <f t="shared" si="9"/>
        <v>1257.8016902499999</v>
      </c>
    </row>
    <row r="95" spans="1:7" x14ac:dyDescent="0.25">
      <c r="A95" s="2">
        <v>42.908000000000001</v>
      </c>
      <c r="B95" s="2">
        <v>2.5</v>
      </c>
      <c r="C95" s="5">
        <f t="shared" si="5"/>
        <v>107.27000000000001</v>
      </c>
      <c r="D95" s="5">
        <f t="shared" si="6"/>
        <v>6.25</v>
      </c>
      <c r="E95" s="5">
        <f t="shared" si="7"/>
        <v>38.985784082598293</v>
      </c>
      <c r="F95" s="5">
        <f t="shared" si="8"/>
        <v>9.1409898326692177E-2</v>
      </c>
      <c r="G95" s="5">
        <f t="shared" si="9"/>
        <v>1841.0964640000002</v>
      </c>
    </row>
    <row r="96" spans="1:7" x14ac:dyDescent="0.25">
      <c r="A96" s="2">
        <v>40.200000000000003</v>
      </c>
      <c r="B96" s="2">
        <v>2.5</v>
      </c>
      <c r="C96" s="5">
        <f t="shared" si="5"/>
        <v>100.5</v>
      </c>
      <c r="D96" s="5">
        <f t="shared" si="6"/>
        <v>6.25</v>
      </c>
      <c r="E96" s="5">
        <f t="shared" si="7"/>
        <v>38.985784082598293</v>
      </c>
      <c r="F96" s="5">
        <f t="shared" si="8"/>
        <v>3.0204376054768892E-2</v>
      </c>
      <c r="G96" s="5">
        <f t="shared" si="9"/>
        <v>1616.0400000000002</v>
      </c>
    </row>
    <row r="97" spans="1:7" x14ac:dyDescent="0.25">
      <c r="A97" s="2">
        <v>37.9</v>
      </c>
      <c r="B97" s="2">
        <v>3</v>
      </c>
      <c r="C97" s="5">
        <f t="shared" si="5"/>
        <v>113.69999999999999</v>
      </c>
      <c r="D97" s="5">
        <f t="shared" si="6"/>
        <v>9</v>
      </c>
      <c r="E97" s="5">
        <f t="shared" si="7"/>
        <v>36.718083575873798</v>
      </c>
      <c r="F97" s="5">
        <f t="shared" si="8"/>
        <v>3.1185129924174146E-2</v>
      </c>
      <c r="G97" s="5">
        <f t="shared" si="9"/>
        <v>1436.4099999999999</v>
      </c>
    </row>
    <row r="98" spans="1:7" x14ac:dyDescent="0.25">
      <c r="A98" s="2">
        <v>51.6</v>
      </c>
      <c r="B98" s="2">
        <v>2.5</v>
      </c>
      <c r="C98" s="5">
        <f t="shared" si="5"/>
        <v>129</v>
      </c>
      <c r="D98" s="5">
        <f t="shared" si="6"/>
        <v>6.25</v>
      </c>
      <c r="E98" s="5">
        <f t="shared" si="7"/>
        <v>38.985784082598293</v>
      </c>
      <c r="F98" s="5">
        <f t="shared" si="8"/>
        <v>0.2444615487868548</v>
      </c>
      <c r="G98" s="5">
        <f t="shared" si="9"/>
        <v>2662.56</v>
      </c>
    </row>
    <row r="99" spans="1:7" x14ac:dyDescent="0.25">
      <c r="A99" s="2">
        <v>47.649299999999997</v>
      </c>
      <c r="B99" s="2">
        <v>2.5</v>
      </c>
      <c r="C99" s="5">
        <f t="shared" si="5"/>
        <v>119.12324999999998</v>
      </c>
      <c r="D99" s="5">
        <f t="shared" si="6"/>
        <v>6.25</v>
      </c>
      <c r="E99" s="5">
        <f t="shared" si="7"/>
        <v>38.985784082598293</v>
      </c>
      <c r="F99" s="5">
        <f t="shared" si="8"/>
        <v>0.18181832508351023</v>
      </c>
      <c r="G99" s="5">
        <f t="shared" si="9"/>
        <v>2270.4557904899998</v>
      </c>
    </row>
    <row r="100" spans="1:7" x14ac:dyDescent="0.25">
      <c r="A100" s="2">
        <v>44.2</v>
      </c>
      <c r="B100" s="2">
        <v>2.5</v>
      </c>
      <c r="C100" s="5">
        <f t="shared" si="5"/>
        <v>110.5</v>
      </c>
      <c r="D100" s="5">
        <f t="shared" si="6"/>
        <v>6.25</v>
      </c>
      <c r="E100" s="5">
        <f t="shared" si="7"/>
        <v>38.985784082598293</v>
      </c>
      <c r="F100" s="5">
        <f t="shared" si="8"/>
        <v>0.11796868591406581</v>
      </c>
      <c r="G100" s="5">
        <f t="shared" si="9"/>
        <v>1953.6400000000003</v>
      </c>
    </row>
    <row r="101" spans="1:7" x14ac:dyDescent="0.25">
      <c r="A101" s="2">
        <v>33.5</v>
      </c>
      <c r="B101" s="2">
        <v>3.5</v>
      </c>
      <c r="C101" s="5">
        <f t="shared" si="5"/>
        <v>117.25</v>
      </c>
      <c r="D101" s="5">
        <f t="shared" si="6"/>
        <v>12.25</v>
      </c>
      <c r="E101" s="5">
        <f t="shared" si="7"/>
        <v>34.450383069149304</v>
      </c>
      <c r="F101" s="5">
        <f t="shared" si="8"/>
        <v>2.8369643855203092E-2</v>
      </c>
      <c r="G101" s="5">
        <f t="shared" si="9"/>
        <v>1122.25</v>
      </c>
    </row>
    <row r="102" spans="1:7" x14ac:dyDescent="0.25">
      <c r="A102" s="2">
        <v>37.4</v>
      </c>
      <c r="B102" s="2">
        <v>3.5</v>
      </c>
      <c r="C102" s="5">
        <f t="shared" si="5"/>
        <v>130.9</v>
      </c>
      <c r="D102" s="5">
        <f t="shared" si="6"/>
        <v>12.25</v>
      </c>
      <c r="E102" s="5">
        <f t="shared" si="7"/>
        <v>34.450383069149304</v>
      </c>
      <c r="F102" s="5">
        <f t="shared" si="8"/>
        <v>7.886676285697046E-2</v>
      </c>
      <c r="G102" s="5">
        <f t="shared" si="9"/>
        <v>1398.76</v>
      </c>
    </row>
    <row r="103" spans="1:7" x14ac:dyDescent="0.25">
      <c r="A103" s="2">
        <v>40.193100000000001</v>
      </c>
      <c r="B103" s="2">
        <v>2.5</v>
      </c>
      <c r="C103" s="5">
        <f t="shared" si="5"/>
        <v>100.48275000000001</v>
      </c>
      <c r="D103" s="5">
        <f t="shared" si="6"/>
        <v>6.25</v>
      </c>
      <c r="E103" s="5">
        <f t="shared" si="7"/>
        <v>38.985784082598293</v>
      </c>
      <c r="F103" s="5">
        <f t="shared" si="8"/>
        <v>3.003789002096648E-2</v>
      </c>
      <c r="G103" s="5">
        <f t="shared" si="9"/>
        <v>1615.4852876100001</v>
      </c>
    </row>
    <row r="104" spans="1:7" x14ac:dyDescent="0.25">
      <c r="A104" s="2">
        <v>41.664200000000001</v>
      </c>
      <c r="B104" s="2">
        <v>2.5</v>
      </c>
      <c r="C104" s="5">
        <f t="shared" si="5"/>
        <v>104.1605</v>
      </c>
      <c r="D104" s="5">
        <f t="shared" si="6"/>
        <v>6.25</v>
      </c>
      <c r="E104" s="5">
        <f t="shared" si="7"/>
        <v>38.985784082598293</v>
      </c>
      <c r="F104" s="5">
        <f t="shared" si="8"/>
        <v>6.4285787736274969E-2</v>
      </c>
      <c r="G104" s="5">
        <f t="shared" si="9"/>
        <v>1735.9055616400001</v>
      </c>
    </row>
    <row r="105" spans="1:7" x14ac:dyDescent="0.25">
      <c r="A105" s="2">
        <v>34.823500000000003</v>
      </c>
      <c r="B105" s="2">
        <v>3.7</v>
      </c>
      <c r="C105" s="5">
        <f t="shared" si="5"/>
        <v>128.84695000000002</v>
      </c>
      <c r="D105" s="5">
        <f t="shared" si="6"/>
        <v>13.690000000000001</v>
      </c>
      <c r="E105" s="5">
        <f t="shared" si="7"/>
        <v>33.543302866459513</v>
      </c>
      <c r="F105" s="5">
        <f t="shared" si="8"/>
        <v>3.6762448735494418E-2</v>
      </c>
      <c r="G105" s="5">
        <f t="shared" si="9"/>
        <v>1212.6761522500001</v>
      </c>
    </row>
    <row r="106" spans="1:7" x14ac:dyDescent="0.25">
      <c r="A106" s="2">
        <v>34.700000000000003</v>
      </c>
      <c r="B106" s="2">
        <v>2.2999999999999998</v>
      </c>
      <c r="C106" s="5">
        <f t="shared" si="5"/>
        <v>79.81</v>
      </c>
      <c r="D106" s="5">
        <f t="shared" si="6"/>
        <v>5.2899999999999991</v>
      </c>
      <c r="E106" s="5">
        <f t="shared" si="7"/>
        <v>39.892864285288091</v>
      </c>
      <c r="F106" s="5">
        <f t="shared" si="8"/>
        <v>0.14965026758755295</v>
      </c>
      <c r="G106" s="5">
        <f t="shared" si="9"/>
        <v>1204.0900000000001</v>
      </c>
    </row>
    <row r="107" spans="1:7" x14ac:dyDescent="0.25">
      <c r="A107" s="2">
        <v>36.200000000000003</v>
      </c>
      <c r="B107" s="2">
        <v>3.5</v>
      </c>
      <c r="C107" s="5">
        <f t="shared" si="5"/>
        <v>126.70000000000002</v>
      </c>
      <c r="D107" s="5">
        <f t="shared" si="6"/>
        <v>12.25</v>
      </c>
      <c r="E107" s="5">
        <f t="shared" si="7"/>
        <v>34.450383069149304</v>
      </c>
      <c r="F107" s="5">
        <f t="shared" si="8"/>
        <v>4.8331959415765166E-2</v>
      </c>
      <c r="G107" s="5">
        <f t="shared" si="9"/>
        <v>1310.4400000000003</v>
      </c>
    </row>
    <row r="108" spans="1:7" x14ac:dyDescent="0.25">
      <c r="A108" s="2">
        <v>33.200000000000003</v>
      </c>
      <c r="B108" s="2">
        <v>3.5</v>
      </c>
      <c r="C108" s="5">
        <f t="shared" si="5"/>
        <v>116.20000000000002</v>
      </c>
      <c r="D108" s="5">
        <f t="shared" si="6"/>
        <v>12.25</v>
      </c>
      <c r="E108" s="5">
        <f t="shared" si="7"/>
        <v>34.450383069149304</v>
      </c>
      <c r="F108" s="5">
        <f t="shared" si="8"/>
        <v>3.7662140637027129E-2</v>
      </c>
      <c r="G108" s="5">
        <f t="shared" si="9"/>
        <v>1102.2400000000002</v>
      </c>
    </row>
    <row r="109" spans="1:7" x14ac:dyDescent="0.25">
      <c r="A109" s="2">
        <v>33</v>
      </c>
      <c r="B109" s="2">
        <v>5.5</v>
      </c>
      <c r="C109" s="5">
        <f t="shared" si="5"/>
        <v>181.5</v>
      </c>
      <c r="D109" s="5">
        <f t="shared" si="6"/>
        <v>30.25</v>
      </c>
      <c r="E109" s="5">
        <f t="shared" si="7"/>
        <v>25.379581042251331</v>
      </c>
      <c r="F109" s="5">
        <f t="shared" si="8"/>
        <v>0.23092178659844451</v>
      </c>
      <c r="G109" s="5">
        <f t="shared" si="9"/>
        <v>1089</v>
      </c>
    </row>
    <row r="110" spans="1:7" x14ac:dyDescent="0.25">
      <c r="A110" s="2">
        <v>32.299999999999997</v>
      </c>
      <c r="B110" s="2">
        <v>5.5</v>
      </c>
      <c r="C110" s="5">
        <f t="shared" si="5"/>
        <v>177.64999999999998</v>
      </c>
      <c r="D110" s="5">
        <f t="shared" si="6"/>
        <v>30.25</v>
      </c>
      <c r="E110" s="5">
        <f t="shared" si="7"/>
        <v>25.379581042251331</v>
      </c>
      <c r="F110" s="5">
        <f t="shared" si="8"/>
        <v>0.21425445689624353</v>
      </c>
      <c r="G110" s="5">
        <f t="shared" si="9"/>
        <v>1043.2899999999997</v>
      </c>
    </row>
    <row r="111" spans="1:7" x14ac:dyDescent="0.25">
      <c r="A111" s="2">
        <v>27.1158</v>
      </c>
      <c r="B111" s="2">
        <v>6.3</v>
      </c>
      <c r="C111" s="5">
        <f t="shared" si="5"/>
        <v>170.82954000000001</v>
      </c>
      <c r="D111" s="5">
        <f t="shared" si="6"/>
        <v>39.69</v>
      </c>
      <c r="E111" s="5">
        <f t="shared" si="7"/>
        <v>21.751260231492143</v>
      </c>
      <c r="F111" s="5">
        <f t="shared" si="8"/>
        <v>0.19783815223994339</v>
      </c>
      <c r="G111" s="5">
        <f t="shared" si="9"/>
        <v>735.26660963999996</v>
      </c>
    </row>
    <row r="112" spans="1:7" x14ac:dyDescent="0.25">
      <c r="A112" s="2">
        <v>42.214599999999997</v>
      </c>
      <c r="B112" s="2">
        <v>2.4</v>
      </c>
      <c r="C112" s="5">
        <f t="shared" si="5"/>
        <v>101.31504</v>
      </c>
      <c r="D112" s="5">
        <f t="shared" si="6"/>
        <v>5.76</v>
      </c>
      <c r="E112" s="5">
        <f t="shared" si="7"/>
        <v>39.439324183943192</v>
      </c>
      <c r="F112" s="5">
        <f t="shared" si="8"/>
        <v>6.5742084872456572E-2</v>
      </c>
      <c r="G112" s="5">
        <f t="shared" si="9"/>
        <v>1782.0724531599997</v>
      </c>
    </row>
    <row r="113" spans="1:7" x14ac:dyDescent="0.25">
      <c r="A113" s="2">
        <v>45.672899999999998</v>
      </c>
      <c r="B113" s="2">
        <v>2.5</v>
      </c>
      <c r="C113" s="5">
        <f t="shared" si="5"/>
        <v>114.18225</v>
      </c>
      <c r="D113" s="5">
        <f t="shared" si="6"/>
        <v>6.25</v>
      </c>
      <c r="E113" s="5">
        <f t="shared" si="7"/>
        <v>38.985784082598293</v>
      </c>
      <c r="F113" s="5">
        <f t="shared" si="8"/>
        <v>0.146413210402705</v>
      </c>
      <c r="G113" s="5">
        <f t="shared" si="9"/>
        <v>2086.0137944099997</v>
      </c>
    </row>
    <row r="114" spans="1:7" x14ac:dyDescent="0.25">
      <c r="A114" s="2">
        <v>37.9499</v>
      </c>
      <c r="B114" s="2">
        <v>3.5</v>
      </c>
      <c r="C114" s="5">
        <f t="shared" si="5"/>
        <v>132.82464999999999</v>
      </c>
      <c r="D114" s="5">
        <f t="shared" si="6"/>
        <v>12.25</v>
      </c>
      <c r="E114" s="5">
        <f t="shared" si="7"/>
        <v>34.450383069149304</v>
      </c>
      <c r="F114" s="5">
        <f t="shared" si="8"/>
        <v>9.2214127859380282E-2</v>
      </c>
      <c r="G114" s="5">
        <f t="shared" si="9"/>
        <v>1440.1949100100001</v>
      </c>
    </row>
    <row r="115" spans="1:7" x14ac:dyDescent="0.25">
      <c r="A115" s="2">
        <v>38.034700000000001</v>
      </c>
      <c r="B115" s="2">
        <v>3.5</v>
      </c>
      <c r="C115" s="5">
        <f t="shared" si="5"/>
        <v>133.12145000000001</v>
      </c>
      <c r="D115" s="5">
        <f t="shared" si="6"/>
        <v>12.25</v>
      </c>
      <c r="E115" s="5">
        <f t="shared" si="7"/>
        <v>34.450383069149304</v>
      </c>
      <c r="F115" s="5">
        <f t="shared" si="8"/>
        <v>9.4238075516586098E-2</v>
      </c>
      <c r="G115" s="5">
        <f t="shared" si="9"/>
        <v>1446.63840409</v>
      </c>
    </row>
    <row r="116" spans="1:7" x14ac:dyDescent="0.25">
      <c r="A116" s="2">
        <v>46.6</v>
      </c>
      <c r="B116" s="2">
        <v>2.5</v>
      </c>
      <c r="C116" s="5">
        <f t="shared" si="5"/>
        <v>116.5</v>
      </c>
      <c r="D116" s="5">
        <f t="shared" si="6"/>
        <v>6.25</v>
      </c>
      <c r="E116" s="5">
        <f t="shared" si="7"/>
        <v>38.985784082598293</v>
      </c>
      <c r="F116" s="5">
        <f t="shared" si="8"/>
        <v>0.16339519136055167</v>
      </c>
      <c r="G116" s="5">
        <f t="shared" si="9"/>
        <v>2171.56</v>
      </c>
    </row>
    <row r="117" spans="1:7" x14ac:dyDescent="0.25">
      <c r="A117" s="2">
        <v>36.410200000000003</v>
      </c>
      <c r="B117" s="2">
        <v>3.5</v>
      </c>
      <c r="C117" s="5">
        <f t="shared" si="5"/>
        <v>127.43570000000001</v>
      </c>
      <c r="D117" s="5">
        <f t="shared" si="6"/>
        <v>12.25</v>
      </c>
      <c r="E117" s="5">
        <f t="shared" si="7"/>
        <v>34.450383069149304</v>
      </c>
      <c r="F117" s="5">
        <f t="shared" si="8"/>
        <v>5.3826041352442434E-2</v>
      </c>
      <c r="G117" s="5">
        <f t="shared" si="9"/>
        <v>1325.7026640400002</v>
      </c>
    </row>
    <row r="118" spans="1:7" x14ac:dyDescent="0.25">
      <c r="A118" s="2">
        <v>43</v>
      </c>
      <c r="B118" s="2">
        <v>2</v>
      </c>
      <c r="C118" s="5">
        <f t="shared" si="5"/>
        <v>86</v>
      </c>
      <c r="D118" s="5">
        <f t="shared" si="6"/>
        <v>4</v>
      </c>
      <c r="E118" s="5">
        <f t="shared" si="7"/>
        <v>41.253484589322788</v>
      </c>
      <c r="F118" s="5">
        <f t="shared" si="8"/>
        <v>4.0616637457609579E-2</v>
      </c>
      <c r="G118" s="5">
        <f t="shared" si="9"/>
        <v>1849</v>
      </c>
    </row>
    <row r="119" spans="1:7" x14ac:dyDescent="0.25">
      <c r="A119" s="2">
        <v>47.512900000000002</v>
      </c>
      <c r="B119" s="2">
        <v>2</v>
      </c>
      <c r="C119" s="5">
        <f t="shared" si="5"/>
        <v>95.025800000000004</v>
      </c>
      <c r="D119" s="5">
        <f t="shared" si="6"/>
        <v>4</v>
      </c>
      <c r="E119" s="5">
        <f t="shared" si="7"/>
        <v>41.253484589322788</v>
      </c>
      <c r="F119" s="5">
        <f t="shared" si="8"/>
        <v>0.13174138835299914</v>
      </c>
      <c r="G119" s="5">
        <f t="shared" si="9"/>
        <v>2257.47566641</v>
      </c>
    </row>
    <row r="120" spans="1:7" x14ac:dyDescent="0.25">
      <c r="A120" s="2">
        <v>39.6</v>
      </c>
      <c r="B120" s="2">
        <v>2.5</v>
      </c>
      <c r="C120" s="5">
        <f t="shared" si="5"/>
        <v>99</v>
      </c>
      <c r="D120" s="5">
        <f t="shared" si="6"/>
        <v>6.25</v>
      </c>
      <c r="E120" s="5">
        <f t="shared" si="7"/>
        <v>38.985784082598293</v>
      </c>
      <c r="F120" s="5">
        <f t="shared" si="8"/>
        <v>1.5510502964689598E-2</v>
      </c>
      <c r="G120" s="5">
        <f t="shared" si="9"/>
        <v>1568.16</v>
      </c>
    </row>
    <row r="121" spans="1:7" x14ac:dyDescent="0.25">
      <c r="A121" s="2">
        <v>42.699800000000003</v>
      </c>
      <c r="B121" s="2">
        <v>2.5</v>
      </c>
      <c r="C121" s="5">
        <f t="shared" si="5"/>
        <v>106.74950000000001</v>
      </c>
      <c r="D121" s="5">
        <f t="shared" si="6"/>
        <v>6.25</v>
      </c>
      <c r="E121" s="5">
        <f t="shared" si="7"/>
        <v>38.985784082598293</v>
      </c>
      <c r="F121" s="5">
        <f t="shared" si="8"/>
        <v>8.6979702888578161E-2</v>
      </c>
      <c r="G121" s="5">
        <f t="shared" si="9"/>
        <v>1823.2729200400004</v>
      </c>
    </row>
    <row r="122" spans="1:7" x14ac:dyDescent="0.25">
      <c r="A122" s="2">
        <v>46.5</v>
      </c>
      <c r="B122" s="2">
        <v>1.6</v>
      </c>
      <c r="C122" s="5">
        <f t="shared" si="5"/>
        <v>74.400000000000006</v>
      </c>
      <c r="D122" s="5">
        <f t="shared" si="6"/>
        <v>2.5600000000000005</v>
      </c>
      <c r="E122" s="5">
        <f t="shared" si="7"/>
        <v>43.067644994702377</v>
      </c>
      <c r="F122" s="5">
        <f t="shared" si="8"/>
        <v>7.3814086135432749E-2</v>
      </c>
      <c r="G122" s="5">
        <f t="shared" si="9"/>
        <v>2162.25</v>
      </c>
    </row>
    <row r="123" spans="1:7" x14ac:dyDescent="0.25">
      <c r="A123" s="2">
        <v>47.3</v>
      </c>
      <c r="B123" s="2">
        <v>1.6</v>
      </c>
      <c r="C123" s="5">
        <f t="shared" si="5"/>
        <v>75.679999999999993</v>
      </c>
      <c r="D123" s="5">
        <f t="shared" si="6"/>
        <v>2.5600000000000005</v>
      </c>
      <c r="E123" s="5">
        <f t="shared" si="7"/>
        <v>43.067644994702377</v>
      </c>
      <c r="F123" s="5">
        <f t="shared" si="8"/>
        <v>8.9478964171197051E-2</v>
      </c>
      <c r="G123" s="5">
        <f t="shared" si="9"/>
        <v>2237.2899999999995</v>
      </c>
    </row>
    <row r="124" spans="1:7" x14ac:dyDescent="0.25">
      <c r="A124" s="2">
        <v>47.5</v>
      </c>
      <c r="B124" s="2">
        <v>1.8</v>
      </c>
      <c r="C124" s="5">
        <f t="shared" si="5"/>
        <v>85.5</v>
      </c>
      <c r="D124" s="5">
        <f t="shared" si="6"/>
        <v>3.24</v>
      </c>
      <c r="E124" s="5">
        <f t="shared" si="7"/>
        <v>42.160564792012586</v>
      </c>
      <c r="F124" s="5">
        <f t="shared" si="8"/>
        <v>0.11240916227341924</v>
      </c>
      <c r="G124" s="5">
        <f t="shared" si="9"/>
        <v>2256.25</v>
      </c>
    </row>
    <row r="125" spans="1:7" x14ac:dyDescent="0.25">
      <c r="A125" s="2">
        <v>44.9</v>
      </c>
      <c r="B125" s="2">
        <v>1.8</v>
      </c>
      <c r="C125" s="5">
        <f t="shared" si="5"/>
        <v>80.819999999999993</v>
      </c>
      <c r="D125" s="5">
        <f t="shared" si="6"/>
        <v>3.24</v>
      </c>
      <c r="E125" s="5">
        <f t="shared" si="7"/>
        <v>42.160564792012586</v>
      </c>
      <c r="F125" s="5">
        <f t="shared" si="8"/>
        <v>6.1011919999719659E-2</v>
      </c>
      <c r="G125" s="5">
        <f t="shared" si="9"/>
        <v>2016.0099999999998</v>
      </c>
    </row>
    <row r="126" spans="1:7" x14ac:dyDescent="0.25">
      <c r="A126" s="2">
        <v>44.2</v>
      </c>
      <c r="B126" s="2">
        <v>1.8</v>
      </c>
      <c r="C126" s="5">
        <f t="shared" si="5"/>
        <v>79.56</v>
      </c>
      <c r="D126" s="5">
        <f t="shared" si="6"/>
        <v>3.24</v>
      </c>
      <c r="E126" s="5">
        <f t="shared" si="7"/>
        <v>42.160564792012586</v>
      </c>
      <c r="F126" s="5">
        <f t="shared" si="8"/>
        <v>4.6141068054013953E-2</v>
      </c>
      <c r="G126" s="5">
        <f t="shared" si="9"/>
        <v>1953.6400000000003</v>
      </c>
    </row>
    <row r="127" spans="1:7" x14ac:dyDescent="0.25">
      <c r="A127" s="2">
        <v>24.2</v>
      </c>
      <c r="B127" s="2">
        <v>6.7</v>
      </c>
      <c r="C127" s="5">
        <f t="shared" si="5"/>
        <v>162.13999999999999</v>
      </c>
      <c r="D127" s="5">
        <f t="shared" si="6"/>
        <v>44.89</v>
      </c>
      <c r="E127" s="5">
        <f t="shared" si="7"/>
        <v>19.937099826112547</v>
      </c>
      <c r="F127" s="5">
        <f t="shared" si="8"/>
        <v>0.17615289974741538</v>
      </c>
      <c r="G127" s="5">
        <f t="shared" si="9"/>
        <v>585.64</v>
      </c>
    </row>
    <row r="128" spans="1:7" x14ac:dyDescent="0.25">
      <c r="A128" s="2">
        <v>37.118499999999997</v>
      </c>
      <c r="B128" s="2">
        <v>2.8</v>
      </c>
      <c r="C128" s="5">
        <f t="shared" si="5"/>
        <v>103.93179999999998</v>
      </c>
      <c r="D128" s="5">
        <f t="shared" si="6"/>
        <v>7.839999999999999</v>
      </c>
      <c r="E128" s="5">
        <f t="shared" si="7"/>
        <v>37.625163778563596</v>
      </c>
      <c r="F128" s="5">
        <f t="shared" si="8"/>
        <v>1.3649899068216632E-2</v>
      </c>
      <c r="G128" s="5">
        <f t="shared" si="9"/>
        <v>1377.7830422499999</v>
      </c>
    </row>
    <row r="129" spans="1:7" x14ac:dyDescent="0.25">
      <c r="A129" s="2">
        <v>46.9</v>
      </c>
      <c r="B129" s="2">
        <v>2.4</v>
      </c>
      <c r="C129" s="5">
        <f t="shared" si="5"/>
        <v>112.55999999999999</v>
      </c>
      <c r="D129" s="5">
        <f t="shared" si="6"/>
        <v>5.76</v>
      </c>
      <c r="E129" s="5">
        <f t="shared" si="7"/>
        <v>39.439324183943192</v>
      </c>
      <c r="F129" s="5">
        <f t="shared" si="8"/>
        <v>0.15907624341272508</v>
      </c>
      <c r="G129" s="5">
        <f t="shared" si="9"/>
        <v>2199.6099999999997</v>
      </c>
    </row>
    <row r="130" spans="1:7" x14ac:dyDescent="0.25">
      <c r="A130" s="2">
        <v>46.8</v>
      </c>
      <c r="B130" s="2">
        <v>2.4</v>
      </c>
      <c r="C130" s="5">
        <f t="shared" si="5"/>
        <v>112.32</v>
      </c>
      <c r="D130" s="5">
        <f t="shared" si="6"/>
        <v>5.76</v>
      </c>
      <c r="E130" s="5">
        <f t="shared" si="7"/>
        <v>39.439324183943192</v>
      </c>
      <c r="F130" s="5">
        <f t="shared" si="8"/>
        <v>0.15727939777899155</v>
      </c>
      <c r="G130" s="5">
        <f t="shared" si="9"/>
        <v>2190.2399999999998</v>
      </c>
    </row>
    <row r="131" spans="1:7" x14ac:dyDescent="0.25">
      <c r="A131" s="2">
        <v>35.6</v>
      </c>
      <c r="B131" s="2">
        <v>3.6</v>
      </c>
      <c r="C131" s="5">
        <f t="shared" ref="C131:C194" si="10">A131*B131</f>
        <v>128.16</v>
      </c>
      <c r="D131" s="5">
        <f t="shared" ref="D131:D194" si="11">B131^2</f>
        <v>12.96</v>
      </c>
      <c r="E131" s="5">
        <f t="shared" ref="E131:E194" si="12">$J$12+($J$11*B131)</f>
        <v>33.996842967804412</v>
      </c>
      <c r="F131" s="5">
        <f t="shared" ref="F131:F194" si="13">ABS(A131-E131)/A131</f>
        <v>4.5032500904370498E-2</v>
      </c>
      <c r="G131" s="5">
        <f t="shared" ref="G131:G194" si="14">A131^2</f>
        <v>1267.3600000000001</v>
      </c>
    </row>
    <row r="132" spans="1:7" x14ac:dyDescent="0.25">
      <c r="A132" s="2">
        <v>37.057400000000001</v>
      </c>
      <c r="B132" s="2">
        <v>2.5</v>
      </c>
      <c r="C132" s="5">
        <f t="shared" si="10"/>
        <v>92.643500000000003</v>
      </c>
      <c r="D132" s="5">
        <f t="shared" si="11"/>
        <v>6.25</v>
      </c>
      <c r="E132" s="5">
        <f t="shared" si="12"/>
        <v>38.985784082598293</v>
      </c>
      <c r="F132" s="5">
        <f t="shared" si="13"/>
        <v>5.2037759869777482E-2</v>
      </c>
      <c r="G132" s="5">
        <f t="shared" si="14"/>
        <v>1373.2508947600002</v>
      </c>
    </row>
    <row r="133" spans="1:7" x14ac:dyDescent="0.25">
      <c r="A133" s="2">
        <v>34.6</v>
      </c>
      <c r="B133" s="2">
        <v>2.5</v>
      </c>
      <c r="C133" s="5">
        <f t="shared" si="10"/>
        <v>86.5</v>
      </c>
      <c r="D133" s="5">
        <f t="shared" si="11"/>
        <v>6.25</v>
      </c>
      <c r="E133" s="5">
        <f t="shared" si="12"/>
        <v>38.985784082598293</v>
      </c>
      <c r="F133" s="5">
        <f t="shared" si="13"/>
        <v>0.1267567653930142</v>
      </c>
      <c r="G133" s="5">
        <f t="shared" si="14"/>
        <v>1197.1600000000001</v>
      </c>
    </row>
    <row r="134" spans="1:7" x14ac:dyDescent="0.25">
      <c r="A134" s="2">
        <v>42.921500000000002</v>
      </c>
      <c r="B134" s="2">
        <v>2.5</v>
      </c>
      <c r="C134" s="5">
        <f t="shared" si="10"/>
        <v>107.30375000000001</v>
      </c>
      <c r="D134" s="5">
        <f t="shared" si="11"/>
        <v>6.25</v>
      </c>
      <c r="E134" s="5">
        <f t="shared" si="12"/>
        <v>38.985784082598293</v>
      </c>
      <c r="F134" s="5">
        <f t="shared" si="13"/>
        <v>9.1695675067313784E-2</v>
      </c>
      <c r="G134" s="5">
        <f t="shared" si="14"/>
        <v>1842.2551622500002</v>
      </c>
    </row>
    <row r="135" spans="1:7" x14ac:dyDescent="0.25">
      <c r="A135" s="2">
        <v>34.270800000000001</v>
      </c>
      <c r="B135" s="2">
        <v>3.6</v>
      </c>
      <c r="C135" s="5">
        <f t="shared" si="10"/>
        <v>123.37488</v>
      </c>
      <c r="D135" s="5">
        <f t="shared" si="11"/>
        <v>12.96</v>
      </c>
      <c r="E135" s="5">
        <f t="shared" si="12"/>
        <v>33.996842967804412</v>
      </c>
      <c r="F135" s="5">
        <f t="shared" si="13"/>
        <v>7.9938907815279917E-3</v>
      </c>
      <c r="G135" s="5">
        <f t="shared" si="14"/>
        <v>1174.4877326400001</v>
      </c>
    </row>
    <row r="136" spans="1:7" x14ac:dyDescent="0.25">
      <c r="A136" s="2">
        <v>46.8</v>
      </c>
      <c r="B136" s="2">
        <v>2.5</v>
      </c>
      <c r="C136" s="5">
        <f t="shared" si="10"/>
        <v>117</v>
      </c>
      <c r="D136" s="5">
        <f t="shared" si="11"/>
        <v>6.25</v>
      </c>
      <c r="E136" s="5">
        <f t="shared" si="12"/>
        <v>38.985784082598293</v>
      </c>
      <c r="F136" s="5">
        <f t="shared" si="13"/>
        <v>0.16697042558550651</v>
      </c>
      <c r="G136" s="5">
        <f t="shared" si="14"/>
        <v>2190.2399999999998</v>
      </c>
    </row>
    <row r="137" spans="1:7" x14ac:dyDescent="0.25">
      <c r="A137" s="2">
        <v>45.056600000000003</v>
      </c>
      <c r="B137" s="2">
        <v>2.5</v>
      </c>
      <c r="C137" s="5">
        <f t="shared" si="10"/>
        <v>112.64150000000001</v>
      </c>
      <c r="D137" s="5">
        <f t="shared" si="11"/>
        <v>6.25</v>
      </c>
      <c r="E137" s="5">
        <f t="shared" si="12"/>
        <v>38.985784082598293</v>
      </c>
      <c r="F137" s="5">
        <f t="shared" si="13"/>
        <v>0.1347375504898663</v>
      </c>
      <c r="G137" s="5">
        <f t="shared" si="14"/>
        <v>2030.0972035600003</v>
      </c>
    </row>
    <row r="138" spans="1:7" x14ac:dyDescent="0.25">
      <c r="A138" s="2">
        <v>39.799999999999997</v>
      </c>
      <c r="B138" s="2">
        <v>3.5</v>
      </c>
      <c r="C138" s="5">
        <f t="shared" si="10"/>
        <v>139.29999999999998</v>
      </c>
      <c r="D138" s="5">
        <f t="shared" si="11"/>
        <v>12.25</v>
      </c>
      <c r="E138" s="5">
        <f t="shared" si="12"/>
        <v>34.450383069149304</v>
      </c>
      <c r="F138" s="5">
        <f t="shared" si="13"/>
        <v>0.13441248569976619</v>
      </c>
      <c r="G138" s="5">
        <f t="shared" si="14"/>
        <v>1584.0399999999997</v>
      </c>
    </row>
    <row r="139" spans="1:7" x14ac:dyDescent="0.25">
      <c r="A139" s="2">
        <v>48.2</v>
      </c>
      <c r="B139" s="2">
        <v>2.4</v>
      </c>
      <c r="C139" s="5">
        <f t="shared" si="10"/>
        <v>115.68</v>
      </c>
      <c r="D139" s="5">
        <f t="shared" si="11"/>
        <v>5.76</v>
      </c>
      <c r="E139" s="5">
        <f t="shared" si="12"/>
        <v>39.439324183943192</v>
      </c>
      <c r="F139" s="5">
        <f t="shared" si="13"/>
        <v>0.18175675966922841</v>
      </c>
      <c r="G139" s="5">
        <f t="shared" si="14"/>
        <v>2323.2400000000002</v>
      </c>
    </row>
    <row r="140" spans="1:7" x14ac:dyDescent="0.25">
      <c r="A140" s="2">
        <v>69.6404</v>
      </c>
      <c r="B140" s="2">
        <v>1.8</v>
      </c>
      <c r="C140" s="5">
        <f t="shared" si="10"/>
        <v>125.35272000000001</v>
      </c>
      <c r="D140" s="5">
        <f t="shared" si="11"/>
        <v>3.24</v>
      </c>
      <c r="E140" s="5">
        <f t="shared" si="12"/>
        <v>42.160564792012586</v>
      </c>
      <c r="F140" s="5">
        <f t="shared" si="13"/>
        <v>0.39459617130268371</v>
      </c>
      <c r="G140" s="5">
        <f t="shared" si="14"/>
        <v>4849.7853121600001</v>
      </c>
    </row>
    <row r="141" spans="1:7" x14ac:dyDescent="0.25">
      <c r="A141" s="2">
        <v>42</v>
      </c>
      <c r="B141" s="2">
        <v>2</v>
      </c>
      <c r="C141" s="5">
        <f t="shared" si="10"/>
        <v>84</v>
      </c>
      <c r="D141" s="5">
        <f t="shared" si="11"/>
        <v>4</v>
      </c>
      <c r="E141" s="5">
        <f t="shared" si="12"/>
        <v>41.253484589322788</v>
      </c>
      <c r="F141" s="5">
        <f t="shared" si="13"/>
        <v>1.7774176444695519E-2</v>
      </c>
      <c r="G141" s="5">
        <f t="shared" si="14"/>
        <v>1764</v>
      </c>
    </row>
    <row r="142" spans="1:7" x14ac:dyDescent="0.25">
      <c r="A142" s="2">
        <v>32</v>
      </c>
      <c r="B142" s="2">
        <v>3</v>
      </c>
      <c r="C142" s="5">
        <f t="shared" si="10"/>
        <v>96</v>
      </c>
      <c r="D142" s="5">
        <f t="shared" si="11"/>
        <v>9</v>
      </c>
      <c r="E142" s="5">
        <f t="shared" si="12"/>
        <v>36.718083575873798</v>
      </c>
      <c r="F142" s="5">
        <f t="shared" si="13"/>
        <v>0.1474401117460562</v>
      </c>
      <c r="G142" s="5">
        <f t="shared" si="14"/>
        <v>1024</v>
      </c>
    </row>
    <row r="143" spans="1:7" x14ac:dyDescent="0.25">
      <c r="A143" s="2">
        <v>30.8</v>
      </c>
      <c r="B143" s="2">
        <v>4.4000000000000004</v>
      </c>
      <c r="C143" s="5">
        <f t="shared" si="10"/>
        <v>135.52000000000001</v>
      </c>
      <c r="D143" s="5">
        <f t="shared" si="11"/>
        <v>19.360000000000003</v>
      </c>
      <c r="E143" s="5">
        <f t="shared" si="12"/>
        <v>30.368522157045216</v>
      </c>
      <c r="F143" s="5">
        <f t="shared" si="13"/>
        <v>1.4009020875155334E-2</v>
      </c>
      <c r="G143" s="5">
        <f t="shared" si="14"/>
        <v>948.6400000000001</v>
      </c>
    </row>
    <row r="144" spans="1:7" x14ac:dyDescent="0.25">
      <c r="A144" s="2">
        <v>36.4</v>
      </c>
      <c r="B144" s="2">
        <v>3.2</v>
      </c>
      <c r="C144" s="5">
        <f t="shared" si="10"/>
        <v>116.48</v>
      </c>
      <c r="D144" s="5">
        <f t="shared" si="11"/>
        <v>10.240000000000002</v>
      </c>
      <c r="E144" s="5">
        <f t="shared" si="12"/>
        <v>35.811003373184001</v>
      </c>
      <c r="F144" s="5">
        <f t="shared" si="13"/>
        <v>1.6181226011428518E-2</v>
      </c>
      <c r="G144" s="5">
        <f t="shared" si="14"/>
        <v>1324.9599999999998</v>
      </c>
    </row>
    <row r="145" spans="1:7" x14ac:dyDescent="0.25">
      <c r="A145" s="2">
        <v>31.5002</v>
      </c>
      <c r="B145" s="2">
        <v>4.2</v>
      </c>
      <c r="C145" s="5">
        <f t="shared" si="10"/>
        <v>132.30083999999999</v>
      </c>
      <c r="D145" s="5">
        <f t="shared" si="11"/>
        <v>17.64</v>
      </c>
      <c r="E145" s="5">
        <f t="shared" si="12"/>
        <v>31.275602359735014</v>
      </c>
      <c r="F145" s="5">
        <f t="shared" si="13"/>
        <v>7.1300385478500197E-3</v>
      </c>
      <c r="G145" s="5">
        <f t="shared" si="14"/>
        <v>992.26260003999994</v>
      </c>
    </row>
    <row r="146" spans="1:7" x14ac:dyDescent="0.25">
      <c r="A146" s="2">
        <v>39.493699999999997</v>
      </c>
      <c r="B146" s="2">
        <v>3</v>
      </c>
      <c r="C146" s="5">
        <f t="shared" si="10"/>
        <v>118.4811</v>
      </c>
      <c r="D146" s="5">
        <f t="shared" si="11"/>
        <v>9</v>
      </c>
      <c r="E146" s="5">
        <f t="shared" si="12"/>
        <v>36.718083575873798</v>
      </c>
      <c r="F146" s="5">
        <f t="shared" si="13"/>
        <v>7.0279979442954166E-2</v>
      </c>
      <c r="G146" s="5">
        <f t="shared" si="14"/>
        <v>1559.7523396899996</v>
      </c>
    </row>
    <row r="147" spans="1:7" x14ac:dyDescent="0.25">
      <c r="A147" s="2">
        <v>30.953700000000001</v>
      </c>
      <c r="B147" s="2">
        <v>4.4000000000000004</v>
      </c>
      <c r="C147" s="5">
        <f t="shared" si="10"/>
        <v>136.19628000000003</v>
      </c>
      <c r="D147" s="5">
        <f t="shared" si="11"/>
        <v>19.360000000000003</v>
      </c>
      <c r="E147" s="5">
        <f t="shared" si="12"/>
        <v>30.368522157045216</v>
      </c>
      <c r="F147" s="5">
        <f t="shared" si="13"/>
        <v>1.8904940054170743E-2</v>
      </c>
      <c r="G147" s="5">
        <f t="shared" si="14"/>
        <v>958.13154369000006</v>
      </c>
    </row>
    <row r="148" spans="1:7" x14ac:dyDescent="0.25">
      <c r="A148" s="2">
        <v>30.562000000000001</v>
      </c>
      <c r="B148" s="2">
        <v>4.4000000000000004</v>
      </c>
      <c r="C148" s="5">
        <f t="shared" si="10"/>
        <v>134.47280000000001</v>
      </c>
      <c r="D148" s="5">
        <f t="shared" si="11"/>
        <v>19.360000000000003</v>
      </c>
      <c r="E148" s="5">
        <f t="shared" si="12"/>
        <v>30.368522157045216</v>
      </c>
      <c r="F148" s="5">
        <f t="shared" si="13"/>
        <v>6.3306669378569713E-3</v>
      </c>
      <c r="G148" s="5">
        <f t="shared" si="14"/>
        <v>934.03584400000011</v>
      </c>
    </row>
    <row r="149" spans="1:7" x14ac:dyDescent="0.25">
      <c r="A149" s="2">
        <v>30.172599999999999</v>
      </c>
      <c r="B149" s="2">
        <v>4.4000000000000004</v>
      </c>
      <c r="C149" s="5">
        <f t="shared" si="10"/>
        <v>132.75944000000001</v>
      </c>
      <c r="D149" s="5">
        <f t="shared" si="11"/>
        <v>19.360000000000003</v>
      </c>
      <c r="E149" s="5">
        <f t="shared" si="12"/>
        <v>30.368522157045216</v>
      </c>
      <c r="F149" s="5">
        <f t="shared" si="13"/>
        <v>6.4933799886392691E-3</v>
      </c>
      <c r="G149" s="5">
        <f t="shared" si="14"/>
        <v>910.38579075999996</v>
      </c>
    </row>
    <row r="150" spans="1:7" x14ac:dyDescent="0.25">
      <c r="A150" s="2">
        <v>27.7</v>
      </c>
      <c r="B150" s="2">
        <v>4.4000000000000004</v>
      </c>
      <c r="C150" s="5">
        <f t="shared" si="10"/>
        <v>121.88000000000001</v>
      </c>
      <c r="D150" s="5">
        <f t="shared" si="11"/>
        <v>19.360000000000003</v>
      </c>
      <c r="E150" s="5">
        <f t="shared" si="12"/>
        <v>30.368522157045216</v>
      </c>
      <c r="F150" s="5">
        <f t="shared" si="13"/>
        <v>9.6336539965531306E-2</v>
      </c>
      <c r="G150" s="5">
        <f t="shared" si="14"/>
        <v>767.29</v>
      </c>
    </row>
    <row r="151" spans="1:7" x14ac:dyDescent="0.25">
      <c r="A151" s="2">
        <v>29.452100000000002</v>
      </c>
      <c r="B151" s="2">
        <v>4.4000000000000004</v>
      </c>
      <c r="C151" s="5">
        <f t="shared" si="10"/>
        <v>129.58924000000002</v>
      </c>
      <c r="D151" s="5">
        <f t="shared" si="11"/>
        <v>19.360000000000003</v>
      </c>
      <c r="E151" s="5">
        <f t="shared" si="12"/>
        <v>30.368522157045216</v>
      </c>
      <c r="F151" s="5">
        <f t="shared" si="13"/>
        <v>3.1115681294210426E-2</v>
      </c>
      <c r="G151" s="5">
        <f t="shared" si="14"/>
        <v>867.42619441000011</v>
      </c>
    </row>
    <row r="152" spans="1:7" x14ac:dyDescent="0.25">
      <c r="A152" s="2">
        <v>27.7</v>
      </c>
      <c r="B152" s="2">
        <v>4.4000000000000004</v>
      </c>
      <c r="C152" s="5">
        <f t="shared" si="10"/>
        <v>121.88000000000001</v>
      </c>
      <c r="D152" s="5">
        <f t="shared" si="11"/>
        <v>19.360000000000003</v>
      </c>
      <c r="E152" s="5">
        <f t="shared" si="12"/>
        <v>30.368522157045216</v>
      </c>
      <c r="F152" s="5">
        <f t="shared" si="13"/>
        <v>9.6336539965531306E-2</v>
      </c>
      <c r="G152" s="5">
        <f t="shared" si="14"/>
        <v>767.29</v>
      </c>
    </row>
    <row r="153" spans="1:7" x14ac:dyDescent="0.25">
      <c r="A153" s="2">
        <v>26.749500000000001</v>
      </c>
      <c r="B153" s="2">
        <v>6</v>
      </c>
      <c r="C153" s="5">
        <f t="shared" si="10"/>
        <v>160.49700000000001</v>
      </c>
      <c r="D153" s="5">
        <f t="shared" si="11"/>
        <v>36</v>
      </c>
      <c r="E153" s="5">
        <f t="shared" si="12"/>
        <v>23.111880535526836</v>
      </c>
      <c r="F153" s="5">
        <f t="shared" si="13"/>
        <v>0.13598831621051477</v>
      </c>
      <c r="G153" s="5">
        <f t="shared" si="14"/>
        <v>715.53575025000009</v>
      </c>
    </row>
    <row r="154" spans="1:7" x14ac:dyDescent="0.25">
      <c r="A154" s="2">
        <v>37.299999999999997</v>
      </c>
      <c r="B154" s="2">
        <v>3.9</v>
      </c>
      <c r="C154" s="5">
        <f t="shared" si="10"/>
        <v>145.47</v>
      </c>
      <c r="D154" s="5">
        <f t="shared" si="11"/>
        <v>15.209999999999999</v>
      </c>
      <c r="E154" s="5">
        <f t="shared" si="12"/>
        <v>32.636222663769715</v>
      </c>
      <c r="F154" s="5">
        <f t="shared" si="13"/>
        <v>0.12503424493914966</v>
      </c>
      <c r="G154" s="5">
        <f t="shared" si="14"/>
        <v>1391.2899999999997</v>
      </c>
    </row>
    <row r="155" spans="1:7" x14ac:dyDescent="0.25">
      <c r="A155" s="2">
        <v>36.6</v>
      </c>
      <c r="B155" s="2">
        <v>3.9</v>
      </c>
      <c r="C155" s="5">
        <f t="shared" si="10"/>
        <v>142.74</v>
      </c>
      <c r="D155" s="5">
        <f t="shared" si="11"/>
        <v>15.209999999999999</v>
      </c>
      <c r="E155" s="5">
        <f t="shared" si="12"/>
        <v>32.636222663769715</v>
      </c>
      <c r="F155" s="5">
        <f t="shared" si="13"/>
        <v>0.10829992721940673</v>
      </c>
      <c r="G155" s="5">
        <f t="shared" si="14"/>
        <v>1339.5600000000002</v>
      </c>
    </row>
    <row r="156" spans="1:7" x14ac:dyDescent="0.25">
      <c r="A156" s="2">
        <v>31.9</v>
      </c>
      <c r="B156" s="2">
        <v>4.5999999999999996</v>
      </c>
      <c r="C156" s="5">
        <f t="shared" si="10"/>
        <v>146.73999999999998</v>
      </c>
      <c r="D156" s="5">
        <f t="shared" si="11"/>
        <v>21.159999999999997</v>
      </c>
      <c r="E156" s="5">
        <f t="shared" si="12"/>
        <v>29.461441954355422</v>
      </c>
      <c r="F156" s="5">
        <f t="shared" si="13"/>
        <v>7.6443825882275135E-2</v>
      </c>
      <c r="G156" s="5">
        <f t="shared" si="14"/>
        <v>1017.6099999999999</v>
      </c>
    </row>
    <row r="157" spans="1:7" x14ac:dyDescent="0.25">
      <c r="A157" s="2">
        <v>31.9</v>
      </c>
      <c r="B157" s="2">
        <v>4.5999999999999996</v>
      </c>
      <c r="C157" s="5">
        <f t="shared" si="10"/>
        <v>146.73999999999998</v>
      </c>
      <c r="D157" s="5">
        <f t="shared" si="11"/>
        <v>21.159999999999997</v>
      </c>
      <c r="E157" s="5">
        <f t="shared" si="12"/>
        <v>29.461441954355422</v>
      </c>
      <c r="F157" s="5">
        <f t="shared" si="13"/>
        <v>7.6443825882275135E-2</v>
      </c>
      <c r="G157" s="5">
        <f t="shared" si="14"/>
        <v>1017.6099999999999</v>
      </c>
    </row>
    <row r="158" spans="1:7" x14ac:dyDescent="0.25">
      <c r="A158" s="2">
        <v>31.9</v>
      </c>
      <c r="B158" s="2">
        <v>4.5999999999999996</v>
      </c>
      <c r="C158" s="5">
        <f t="shared" si="10"/>
        <v>146.73999999999998</v>
      </c>
      <c r="D158" s="5">
        <f t="shared" si="11"/>
        <v>21.159999999999997</v>
      </c>
      <c r="E158" s="5">
        <f t="shared" si="12"/>
        <v>29.461441954355422</v>
      </c>
      <c r="F158" s="5">
        <f t="shared" si="13"/>
        <v>7.6443825882275135E-2</v>
      </c>
      <c r="G158" s="5">
        <f t="shared" si="14"/>
        <v>1017.6099999999999</v>
      </c>
    </row>
    <row r="159" spans="1:7" x14ac:dyDescent="0.25">
      <c r="A159" s="2">
        <v>22.7</v>
      </c>
      <c r="B159" s="2">
        <v>4.5999999999999996</v>
      </c>
      <c r="C159" s="5">
        <f t="shared" si="10"/>
        <v>104.41999999999999</v>
      </c>
      <c r="D159" s="5">
        <f t="shared" si="11"/>
        <v>21.159999999999997</v>
      </c>
      <c r="E159" s="5">
        <f t="shared" si="12"/>
        <v>29.461441954355422</v>
      </c>
      <c r="F159" s="5">
        <f t="shared" si="13"/>
        <v>0.29786087904649439</v>
      </c>
      <c r="G159" s="5">
        <f t="shared" si="14"/>
        <v>515.29</v>
      </c>
    </row>
    <row r="160" spans="1:7" x14ac:dyDescent="0.25">
      <c r="A160" s="2">
        <v>24.5</v>
      </c>
      <c r="B160" s="2">
        <v>4.5999999999999996</v>
      </c>
      <c r="C160" s="5">
        <f t="shared" si="10"/>
        <v>112.69999999999999</v>
      </c>
      <c r="D160" s="5">
        <f t="shared" si="11"/>
        <v>21.159999999999997</v>
      </c>
      <c r="E160" s="5">
        <f t="shared" si="12"/>
        <v>29.461441954355422</v>
      </c>
      <c r="F160" s="5">
        <f t="shared" si="13"/>
        <v>0.20250783487164989</v>
      </c>
      <c r="G160" s="5">
        <f t="shared" si="14"/>
        <v>600.25</v>
      </c>
    </row>
    <row r="161" spans="1:7" x14ac:dyDescent="0.25">
      <c r="A161" s="2">
        <v>40.299999999999997</v>
      </c>
      <c r="B161" s="2">
        <v>3.5</v>
      </c>
      <c r="C161" s="5">
        <f t="shared" si="10"/>
        <v>141.04999999999998</v>
      </c>
      <c r="D161" s="5">
        <f t="shared" si="11"/>
        <v>12.25</v>
      </c>
      <c r="E161" s="5">
        <f t="shared" si="12"/>
        <v>34.450383069149304</v>
      </c>
      <c r="F161" s="5">
        <f t="shared" si="13"/>
        <v>0.1451517848846326</v>
      </c>
      <c r="G161" s="5">
        <f t="shared" si="14"/>
        <v>1624.0899999999997</v>
      </c>
    </row>
    <row r="162" spans="1:7" x14ac:dyDescent="0.25">
      <c r="A162" s="2">
        <v>41.2</v>
      </c>
      <c r="B162" s="2">
        <v>3.5</v>
      </c>
      <c r="C162" s="5">
        <f t="shared" si="10"/>
        <v>144.20000000000002</v>
      </c>
      <c r="D162" s="5">
        <f t="shared" si="11"/>
        <v>12.25</v>
      </c>
      <c r="E162" s="5">
        <f t="shared" si="12"/>
        <v>34.450383069149304</v>
      </c>
      <c r="F162" s="5">
        <f t="shared" si="13"/>
        <v>0.16382565366142474</v>
      </c>
      <c r="G162" s="5">
        <f t="shared" si="14"/>
        <v>1697.4400000000003</v>
      </c>
    </row>
    <row r="163" spans="1:7" x14ac:dyDescent="0.25">
      <c r="A163" s="2">
        <v>37.299999999999997</v>
      </c>
      <c r="B163" s="2">
        <v>3.9</v>
      </c>
      <c r="C163" s="5">
        <f t="shared" si="10"/>
        <v>145.47</v>
      </c>
      <c r="D163" s="5">
        <f t="shared" si="11"/>
        <v>15.209999999999999</v>
      </c>
      <c r="E163" s="5">
        <f t="shared" si="12"/>
        <v>32.636222663769715</v>
      </c>
      <c r="F163" s="5">
        <f t="shared" si="13"/>
        <v>0.12503424493914966</v>
      </c>
      <c r="G163" s="5">
        <f t="shared" si="14"/>
        <v>1391.2899999999997</v>
      </c>
    </row>
    <row r="164" spans="1:7" x14ac:dyDescent="0.25">
      <c r="A164" s="2">
        <v>32.1</v>
      </c>
      <c r="B164" s="2">
        <v>3.5</v>
      </c>
      <c r="C164" s="5">
        <f t="shared" si="10"/>
        <v>112.35000000000001</v>
      </c>
      <c r="D164" s="5">
        <f t="shared" si="11"/>
        <v>12.25</v>
      </c>
      <c r="E164" s="5">
        <f t="shared" si="12"/>
        <v>34.450383069149304</v>
      </c>
      <c r="F164" s="5">
        <f t="shared" si="13"/>
        <v>7.3220656359791345E-2</v>
      </c>
      <c r="G164" s="5">
        <f t="shared" si="14"/>
        <v>1030.4100000000001</v>
      </c>
    </row>
    <row r="165" spans="1:7" x14ac:dyDescent="0.25">
      <c r="A165" s="2">
        <v>31.9</v>
      </c>
      <c r="B165" s="2">
        <v>5.7</v>
      </c>
      <c r="C165" s="5">
        <f t="shared" si="10"/>
        <v>181.82999999999998</v>
      </c>
      <c r="D165" s="5">
        <f t="shared" si="11"/>
        <v>32.49</v>
      </c>
      <c r="E165" s="5">
        <f t="shared" si="12"/>
        <v>24.472500839561533</v>
      </c>
      <c r="F165" s="5">
        <f t="shared" si="13"/>
        <v>0.23283696427706788</v>
      </c>
      <c r="G165" s="5">
        <f t="shared" si="14"/>
        <v>1017.6099999999999</v>
      </c>
    </row>
    <row r="166" spans="1:7" x14ac:dyDescent="0.25">
      <c r="A166" s="2">
        <v>35.700000000000003</v>
      </c>
      <c r="B166" s="2">
        <v>2.7</v>
      </c>
      <c r="C166" s="5">
        <f t="shared" si="10"/>
        <v>96.390000000000015</v>
      </c>
      <c r="D166" s="5">
        <f t="shared" si="11"/>
        <v>7.2900000000000009</v>
      </c>
      <c r="E166" s="5">
        <f t="shared" si="12"/>
        <v>38.078703879908495</v>
      </c>
      <c r="F166" s="5">
        <f t="shared" si="13"/>
        <v>6.6630360781750483E-2</v>
      </c>
      <c r="G166" s="5">
        <f t="shared" si="14"/>
        <v>1274.4900000000002</v>
      </c>
    </row>
    <row r="167" spans="1:7" x14ac:dyDescent="0.25">
      <c r="A167" s="2">
        <v>34.200000000000003</v>
      </c>
      <c r="B167" s="2">
        <v>3.5</v>
      </c>
      <c r="C167" s="5">
        <f t="shared" si="10"/>
        <v>119.70000000000002</v>
      </c>
      <c r="D167" s="5">
        <f t="shared" si="11"/>
        <v>12.25</v>
      </c>
      <c r="E167" s="5">
        <f t="shared" si="12"/>
        <v>34.450383069149304</v>
      </c>
      <c r="F167" s="5">
        <f t="shared" si="13"/>
        <v>7.3211423727865708E-3</v>
      </c>
      <c r="G167" s="5">
        <f t="shared" si="14"/>
        <v>1169.6400000000001</v>
      </c>
    </row>
    <row r="168" spans="1:7" x14ac:dyDescent="0.25">
      <c r="A168" s="2">
        <v>34.5</v>
      </c>
      <c r="B168" s="2">
        <v>5.7</v>
      </c>
      <c r="C168" s="5">
        <f t="shared" si="10"/>
        <v>196.65</v>
      </c>
      <c r="D168" s="5">
        <f t="shared" si="11"/>
        <v>32.49</v>
      </c>
      <c r="E168" s="5">
        <f t="shared" si="12"/>
        <v>24.472500839561533</v>
      </c>
      <c r="F168" s="5">
        <f t="shared" si="13"/>
        <v>0.29065214957792657</v>
      </c>
      <c r="G168" s="5">
        <f t="shared" si="14"/>
        <v>1190.25</v>
      </c>
    </row>
    <row r="169" spans="1:7" x14ac:dyDescent="0.25">
      <c r="A169" s="2">
        <v>26</v>
      </c>
      <c r="B169" s="2">
        <v>6.1</v>
      </c>
      <c r="C169" s="5">
        <f t="shared" si="10"/>
        <v>158.6</v>
      </c>
      <c r="D169" s="5">
        <f t="shared" si="11"/>
        <v>37.209999999999994</v>
      </c>
      <c r="E169" s="5">
        <f t="shared" si="12"/>
        <v>22.658340434181941</v>
      </c>
      <c r="F169" s="5">
        <f t="shared" si="13"/>
        <v>0.12852536791607919</v>
      </c>
      <c r="G169" s="5">
        <f t="shared" si="14"/>
        <v>676</v>
      </c>
    </row>
    <row r="170" spans="1:7" x14ac:dyDescent="0.25">
      <c r="A170" s="2">
        <v>35.700000000000003</v>
      </c>
      <c r="B170" s="2">
        <v>2.7</v>
      </c>
      <c r="C170" s="5">
        <f t="shared" si="10"/>
        <v>96.390000000000015</v>
      </c>
      <c r="D170" s="5">
        <f t="shared" si="11"/>
        <v>7.2900000000000009</v>
      </c>
      <c r="E170" s="5">
        <f t="shared" si="12"/>
        <v>38.078703879908495</v>
      </c>
      <c r="F170" s="5">
        <f t="shared" si="13"/>
        <v>6.6630360781750483E-2</v>
      </c>
      <c r="G170" s="5">
        <f t="shared" si="14"/>
        <v>1274.4900000000002</v>
      </c>
    </row>
    <row r="171" spans="1:7" x14ac:dyDescent="0.25">
      <c r="A171" s="2">
        <v>34.200000000000003</v>
      </c>
      <c r="B171" s="2">
        <v>3.5</v>
      </c>
      <c r="C171" s="5">
        <f t="shared" si="10"/>
        <v>119.70000000000002</v>
      </c>
      <c r="D171" s="5">
        <f t="shared" si="11"/>
        <v>12.25</v>
      </c>
      <c r="E171" s="5">
        <f t="shared" si="12"/>
        <v>34.450383069149304</v>
      </c>
      <c r="F171" s="5">
        <f t="shared" si="13"/>
        <v>7.3211423727865708E-3</v>
      </c>
      <c r="G171" s="5">
        <f t="shared" si="14"/>
        <v>1169.6400000000001</v>
      </c>
    </row>
    <row r="172" spans="1:7" x14ac:dyDescent="0.25">
      <c r="A172" s="2">
        <v>34.5</v>
      </c>
      <c r="B172" s="2">
        <v>5.7</v>
      </c>
      <c r="C172" s="5">
        <f t="shared" si="10"/>
        <v>196.65</v>
      </c>
      <c r="D172" s="5">
        <f t="shared" si="11"/>
        <v>32.49</v>
      </c>
      <c r="E172" s="5">
        <f t="shared" si="12"/>
        <v>24.472500839561533</v>
      </c>
      <c r="F172" s="5">
        <f t="shared" si="13"/>
        <v>0.29065214957792657</v>
      </c>
      <c r="G172" s="5">
        <f t="shared" si="14"/>
        <v>1190.25</v>
      </c>
    </row>
    <row r="173" spans="1:7" x14ac:dyDescent="0.25">
      <c r="A173" s="2">
        <v>26</v>
      </c>
      <c r="B173" s="2">
        <v>6.1</v>
      </c>
      <c r="C173" s="5">
        <f t="shared" si="10"/>
        <v>158.6</v>
      </c>
      <c r="D173" s="5">
        <f t="shared" si="11"/>
        <v>37.209999999999994</v>
      </c>
      <c r="E173" s="5">
        <f t="shared" si="12"/>
        <v>22.658340434181941</v>
      </c>
      <c r="F173" s="5">
        <f t="shared" si="13"/>
        <v>0.12852536791607919</v>
      </c>
      <c r="G173" s="5">
        <f t="shared" si="14"/>
        <v>676</v>
      </c>
    </row>
    <row r="174" spans="1:7" x14ac:dyDescent="0.25">
      <c r="A174" s="2">
        <v>32.1</v>
      </c>
      <c r="B174" s="2">
        <v>3.5</v>
      </c>
      <c r="C174" s="5">
        <f t="shared" si="10"/>
        <v>112.35000000000001</v>
      </c>
      <c r="D174" s="5">
        <f t="shared" si="11"/>
        <v>12.25</v>
      </c>
      <c r="E174" s="5">
        <f t="shared" si="12"/>
        <v>34.450383069149304</v>
      </c>
      <c r="F174" s="5">
        <f t="shared" si="13"/>
        <v>7.3220656359791345E-2</v>
      </c>
      <c r="G174" s="5">
        <f t="shared" si="14"/>
        <v>1030.4100000000001</v>
      </c>
    </row>
    <row r="175" spans="1:7" x14ac:dyDescent="0.25">
      <c r="A175" s="2">
        <v>31.9</v>
      </c>
      <c r="B175" s="2">
        <v>5.7</v>
      </c>
      <c r="C175" s="5">
        <f t="shared" si="10"/>
        <v>181.82999999999998</v>
      </c>
      <c r="D175" s="5">
        <f t="shared" si="11"/>
        <v>32.49</v>
      </c>
      <c r="E175" s="5">
        <f t="shared" si="12"/>
        <v>24.472500839561533</v>
      </c>
      <c r="F175" s="5">
        <f t="shared" si="13"/>
        <v>0.23283696427706788</v>
      </c>
      <c r="G175" s="5">
        <f t="shared" si="14"/>
        <v>1017.6099999999999</v>
      </c>
    </row>
    <row r="176" spans="1:7" x14ac:dyDescent="0.25">
      <c r="A176" s="2">
        <v>33.305199999999999</v>
      </c>
      <c r="B176" s="2">
        <v>4.5999999999999996</v>
      </c>
      <c r="C176" s="5">
        <f t="shared" si="10"/>
        <v>153.20391999999998</v>
      </c>
      <c r="D176" s="5">
        <f t="shared" si="11"/>
        <v>21.159999999999997</v>
      </c>
      <c r="E176" s="5">
        <f t="shared" si="12"/>
        <v>29.461441954355422</v>
      </c>
      <c r="F176" s="5">
        <f t="shared" si="13"/>
        <v>0.11541014753385589</v>
      </c>
      <c r="G176" s="5">
        <f t="shared" si="14"/>
        <v>1109.2363470400001</v>
      </c>
    </row>
    <row r="177" spans="1:7" x14ac:dyDescent="0.25">
      <c r="A177" s="2">
        <v>34.9</v>
      </c>
      <c r="B177" s="2">
        <v>3.5</v>
      </c>
      <c r="C177" s="5">
        <f t="shared" si="10"/>
        <v>122.14999999999999</v>
      </c>
      <c r="D177" s="5">
        <f t="shared" si="11"/>
        <v>12.25</v>
      </c>
      <c r="E177" s="5">
        <f t="shared" si="12"/>
        <v>34.450383069149304</v>
      </c>
      <c r="F177" s="5">
        <f t="shared" si="13"/>
        <v>1.2883006614633095E-2</v>
      </c>
      <c r="G177" s="5">
        <f t="shared" si="14"/>
        <v>1218.01</v>
      </c>
    </row>
    <row r="178" spans="1:7" x14ac:dyDescent="0.25">
      <c r="A178" s="2">
        <v>34.700000000000003</v>
      </c>
      <c r="B178" s="2">
        <v>3.5</v>
      </c>
      <c r="C178" s="5">
        <f t="shared" si="10"/>
        <v>121.45000000000002</v>
      </c>
      <c r="D178" s="5">
        <f t="shared" si="11"/>
        <v>12.25</v>
      </c>
      <c r="E178" s="5">
        <f t="shared" si="12"/>
        <v>34.450383069149304</v>
      </c>
      <c r="F178" s="5">
        <f t="shared" si="13"/>
        <v>7.1935714942564623E-3</v>
      </c>
      <c r="G178" s="5">
        <f t="shared" si="14"/>
        <v>1204.0900000000001</v>
      </c>
    </row>
    <row r="179" spans="1:7" x14ac:dyDescent="0.25">
      <c r="A179" s="2">
        <v>37.4</v>
      </c>
      <c r="B179" s="2">
        <v>3.5</v>
      </c>
      <c r="C179" s="5">
        <f t="shared" si="10"/>
        <v>130.9</v>
      </c>
      <c r="D179" s="5">
        <f t="shared" si="11"/>
        <v>12.25</v>
      </c>
      <c r="E179" s="5">
        <f t="shared" si="12"/>
        <v>34.450383069149304</v>
      </c>
      <c r="F179" s="5">
        <f t="shared" si="13"/>
        <v>7.886676285697046E-2</v>
      </c>
      <c r="G179" s="5">
        <f t="shared" si="14"/>
        <v>1398.76</v>
      </c>
    </row>
    <row r="180" spans="1:7" x14ac:dyDescent="0.25">
      <c r="A180" s="2">
        <v>27.8</v>
      </c>
      <c r="B180" s="2">
        <v>3.5</v>
      </c>
      <c r="C180" s="5">
        <f t="shared" si="10"/>
        <v>97.3</v>
      </c>
      <c r="D180" s="5">
        <f t="shared" si="11"/>
        <v>12.25</v>
      </c>
      <c r="E180" s="5">
        <f t="shared" si="12"/>
        <v>34.450383069149304</v>
      </c>
      <c r="F180" s="5">
        <f t="shared" si="13"/>
        <v>0.23922241255932744</v>
      </c>
      <c r="G180" s="5">
        <f t="shared" si="14"/>
        <v>772.84</v>
      </c>
    </row>
    <row r="181" spans="1:7" x14ac:dyDescent="0.25">
      <c r="A181" s="2">
        <v>43.104300000000002</v>
      </c>
      <c r="B181" s="2">
        <v>2.4</v>
      </c>
      <c r="C181" s="5">
        <f t="shared" si="10"/>
        <v>103.45032</v>
      </c>
      <c r="D181" s="5">
        <f t="shared" si="11"/>
        <v>5.76</v>
      </c>
      <c r="E181" s="5">
        <f t="shared" si="12"/>
        <v>39.439324183943192</v>
      </c>
      <c r="F181" s="5">
        <f t="shared" si="13"/>
        <v>8.5025758823523631E-2</v>
      </c>
      <c r="G181" s="5">
        <f t="shared" si="14"/>
        <v>1857.9806784900002</v>
      </c>
    </row>
    <row r="182" spans="1:7" x14ac:dyDescent="0.25">
      <c r="A182" s="2">
        <v>43.291600000000003</v>
      </c>
      <c r="B182" s="2">
        <v>2.4</v>
      </c>
      <c r="C182" s="5">
        <f t="shared" si="10"/>
        <v>103.89984</v>
      </c>
      <c r="D182" s="5">
        <f t="shared" si="11"/>
        <v>5.76</v>
      </c>
      <c r="E182" s="5">
        <f t="shared" si="12"/>
        <v>39.439324183943192</v>
      </c>
      <c r="F182" s="5">
        <f t="shared" si="13"/>
        <v>8.8984371472914145E-2</v>
      </c>
      <c r="G182" s="5">
        <f t="shared" si="14"/>
        <v>1874.1626305600003</v>
      </c>
    </row>
    <row r="183" spans="1:7" x14ac:dyDescent="0.25">
      <c r="A183" s="2">
        <v>41.2</v>
      </c>
      <c r="B183" s="2">
        <v>3.5</v>
      </c>
      <c r="C183" s="5">
        <f t="shared" si="10"/>
        <v>144.20000000000002</v>
      </c>
      <c r="D183" s="5">
        <f t="shared" si="11"/>
        <v>12.25</v>
      </c>
      <c r="E183" s="5">
        <f t="shared" si="12"/>
        <v>34.450383069149304</v>
      </c>
      <c r="F183" s="5">
        <f t="shared" si="13"/>
        <v>0.16382565366142474</v>
      </c>
      <c r="G183" s="5">
        <f t="shared" si="14"/>
        <v>1697.4400000000003</v>
      </c>
    </row>
    <row r="184" spans="1:7" x14ac:dyDescent="0.25">
      <c r="A184" s="2">
        <v>36.200000000000003</v>
      </c>
      <c r="B184" s="2">
        <v>3.3</v>
      </c>
      <c r="C184" s="5">
        <f t="shared" si="10"/>
        <v>119.46000000000001</v>
      </c>
      <c r="D184" s="5">
        <f t="shared" si="11"/>
        <v>10.889999999999999</v>
      </c>
      <c r="E184" s="5">
        <f t="shared" si="12"/>
        <v>35.357463271839102</v>
      </c>
      <c r="F184" s="5">
        <f t="shared" si="13"/>
        <v>2.3274495253063569E-2</v>
      </c>
      <c r="G184" s="5">
        <f t="shared" si="14"/>
        <v>1310.4400000000003</v>
      </c>
    </row>
    <row r="185" spans="1:7" x14ac:dyDescent="0.25">
      <c r="A185" s="2">
        <v>35.6</v>
      </c>
      <c r="B185" s="2">
        <v>3.8</v>
      </c>
      <c r="C185" s="5">
        <f t="shared" si="10"/>
        <v>135.28</v>
      </c>
      <c r="D185" s="5">
        <f t="shared" si="11"/>
        <v>14.44</v>
      </c>
      <c r="E185" s="5">
        <f t="shared" si="12"/>
        <v>33.089762765114614</v>
      </c>
      <c r="F185" s="5">
        <f t="shared" si="13"/>
        <v>7.0512281878803026E-2</v>
      </c>
      <c r="G185" s="5">
        <f t="shared" si="14"/>
        <v>1267.3600000000001</v>
      </c>
    </row>
    <row r="186" spans="1:7" x14ac:dyDescent="0.25">
      <c r="A186" s="2">
        <v>38.299999999999997</v>
      </c>
      <c r="B186" s="2">
        <v>3.8</v>
      </c>
      <c r="C186" s="5">
        <f t="shared" si="10"/>
        <v>145.54</v>
      </c>
      <c r="D186" s="5">
        <f t="shared" si="11"/>
        <v>14.44</v>
      </c>
      <c r="E186" s="5">
        <f t="shared" si="12"/>
        <v>33.089762765114614</v>
      </c>
      <c r="F186" s="5">
        <f t="shared" si="13"/>
        <v>0.13603752571502306</v>
      </c>
      <c r="G186" s="5">
        <f t="shared" si="14"/>
        <v>1466.8899999999999</v>
      </c>
    </row>
    <row r="187" spans="1:7" x14ac:dyDescent="0.25">
      <c r="A187" s="2">
        <v>34.200000000000003</v>
      </c>
      <c r="B187" s="2">
        <v>4.5999999999999996</v>
      </c>
      <c r="C187" s="5">
        <f t="shared" si="10"/>
        <v>157.32</v>
      </c>
      <c r="D187" s="5">
        <f t="shared" si="11"/>
        <v>21.159999999999997</v>
      </c>
      <c r="E187" s="5">
        <f t="shared" si="12"/>
        <v>29.461441954355422</v>
      </c>
      <c r="F187" s="5">
        <f t="shared" si="13"/>
        <v>0.13855432882001698</v>
      </c>
      <c r="G187" s="5">
        <f t="shared" si="14"/>
        <v>1169.6400000000001</v>
      </c>
    </row>
    <row r="188" spans="1:7" x14ac:dyDescent="0.25">
      <c r="A188" s="2">
        <v>44.4</v>
      </c>
      <c r="B188" s="2">
        <v>2.4</v>
      </c>
      <c r="C188" s="5">
        <f t="shared" si="10"/>
        <v>106.55999999999999</v>
      </c>
      <c r="D188" s="5">
        <f t="shared" si="11"/>
        <v>5.76</v>
      </c>
      <c r="E188" s="5">
        <f t="shared" si="12"/>
        <v>39.439324183943192</v>
      </c>
      <c r="F188" s="5">
        <f t="shared" si="13"/>
        <v>0.11172693279407221</v>
      </c>
      <c r="G188" s="5">
        <f t="shared" si="14"/>
        <v>1971.36</v>
      </c>
    </row>
    <row r="189" spans="1:7" x14ac:dyDescent="0.25">
      <c r="A189" s="2">
        <v>44.8</v>
      </c>
      <c r="B189" s="2">
        <v>2.4</v>
      </c>
      <c r="C189" s="5">
        <f t="shared" si="10"/>
        <v>107.52</v>
      </c>
      <c r="D189" s="5">
        <f t="shared" si="11"/>
        <v>5.76</v>
      </c>
      <c r="E189" s="5">
        <f t="shared" si="12"/>
        <v>39.439324183943192</v>
      </c>
      <c r="F189" s="5">
        <f t="shared" si="13"/>
        <v>0.11965794232269654</v>
      </c>
      <c r="G189" s="5">
        <f t="shared" si="14"/>
        <v>2007.0399999999997</v>
      </c>
    </row>
    <row r="190" spans="1:7" x14ac:dyDescent="0.25">
      <c r="A190" s="2">
        <v>40.1</v>
      </c>
      <c r="B190" s="2">
        <v>3.3</v>
      </c>
      <c r="C190" s="5">
        <f t="shared" si="10"/>
        <v>132.32999999999998</v>
      </c>
      <c r="D190" s="5">
        <f t="shared" si="11"/>
        <v>10.889999999999999</v>
      </c>
      <c r="E190" s="5">
        <f t="shared" si="12"/>
        <v>35.357463271839102</v>
      </c>
      <c r="F190" s="5">
        <f t="shared" si="13"/>
        <v>0.11826774883194263</v>
      </c>
      <c r="G190" s="5">
        <f t="shared" si="14"/>
        <v>1608.0100000000002</v>
      </c>
    </row>
    <row r="191" spans="1:7" x14ac:dyDescent="0.25">
      <c r="A191" s="2">
        <v>34.1997</v>
      </c>
      <c r="B191" s="2">
        <v>3.5</v>
      </c>
      <c r="C191" s="5">
        <f t="shared" si="10"/>
        <v>119.69895</v>
      </c>
      <c r="D191" s="5">
        <f t="shared" si="11"/>
        <v>12.25</v>
      </c>
      <c r="E191" s="5">
        <f t="shared" si="12"/>
        <v>34.450383069149304</v>
      </c>
      <c r="F191" s="5">
        <f t="shared" si="13"/>
        <v>7.3299786006691169E-3</v>
      </c>
      <c r="G191" s="5">
        <f t="shared" si="14"/>
        <v>1169.61948009</v>
      </c>
    </row>
    <row r="192" spans="1:7" x14ac:dyDescent="0.25">
      <c r="A192" s="2">
        <v>30.549900000000001</v>
      </c>
      <c r="B192" s="2">
        <v>3.5</v>
      </c>
      <c r="C192" s="5">
        <f t="shared" si="10"/>
        <v>106.92465</v>
      </c>
      <c r="D192" s="5">
        <f t="shared" si="11"/>
        <v>12.25</v>
      </c>
      <c r="E192" s="5">
        <f t="shared" si="12"/>
        <v>34.450383069149304</v>
      </c>
      <c r="F192" s="5">
        <f t="shared" si="13"/>
        <v>0.12767580480293889</v>
      </c>
      <c r="G192" s="5">
        <f t="shared" si="14"/>
        <v>933.2963900100001</v>
      </c>
    </row>
    <row r="193" spans="1:7" x14ac:dyDescent="0.25">
      <c r="A193" s="2">
        <v>29.6</v>
      </c>
      <c r="B193" s="2">
        <v>4.5</v>
      </c>
      <c r="C193" s="5">
        <f t="shared" si="10"/>
        <v>133.20000000000002</v>
      </c>
      <c r="D193" s="5">
        <f t="shared" si="11"/>
        <v>20.25</v>
      </c>
      <c r="E193" s="5">
        <f t="shared" si="12"/>
        <v>29.914982055700317</v>
      </c>
      <c r="F193" s="5">
        <f t="shared" si="13"/>
        <v>1.0641285665551217E-2</v>
      </c>
      <c r="G193" s="5">
        <f t="shared" si="14"/>
        <v>876.16000000000008</v>
      </c>
    </row>
    <row r="194" spans="1:7" x14ac:dyDescent="0.25">
      <c r="A194" s="2">
        <v>27.2</v>
      </c>
      <c r="B194" s="2">
        <v>4.5</v>
      </c>
      <c r="C194" s="5">
        <f t="shared" si="10"/>
        <v>122.39999999999999</v>
      </c>
      <c r="D194" s="5">
        <f t="shared" si="11"/>
        <v>20.25</v>
      </c>
      <c r="E194" s="5">
        <f t="shared" si="12"/>
        <v>29.914982055700317</v>
      </c>
      <c r="F194" s="5">
        <f t="shared" si="13"/>
        <v>9.9815516753688174E-2</v>
      </c>
      <c r="G194" s="5">
        <f t="shared" si="14"/>
        <v>739.83999999999992</v>
      </c>
    </row>
    <row r="195" spans="1:7" x14ac:dyDescent="0.25">
      <c r="A195" s="2">
        <v>29.7559</v>
      </c>
      <c r="B195" s="2">
        <v>5</v>
      </c>
      <c r="C195" s="5">
        <f t="shared" ref="C195:C258" si="15">A195*B195</f>
        <v>148.77950000000001</v>
      </c>
      <c r="D195" s="5">
        <f t="shared" ref="D195:D258" si="16">B195^2</f>
        <v>25</v>
      </c>
      <c r="E195" s="5">
        <f t="shared" ref="E195:E258" si="17">$J$12+($J$11*B195)</f>
        <v>27.647281548975826</v>
      </c>
      <c r="F195" s="5">
        <f t="shared" ref="F195:F258" si="18">ABS(A195-E195)/A195</f>
        <v>7.0863877450326629E-2</v>
      </c>
      <c r="G195" s="5">
        <f t="shared" ref="G195:G258" si="19">A195^2</f>
        <v>885.41358480999997</v>
      </c>
    </row>
    <row r="196" spans="1:7" x14ac:dyDescent="0.25">
      <c r="A196" s="2">
        <v>32.670099999999998</v>
      </c>
      <c r="B196" s="2">
        <v>5</v>
      </c>
      <c r="C196" s="5">
        <f t="shared" si="15"/>
        <v>163.35049999999998</v>
      </c>
      <c r="D196" s="5">
        <f t="shared" si="16"/>
        <v>25</v>
      </c>
      <c r="E196" s="5">
        <f t="shared" si="17"/>
        <v>27.647281548975826</v>
      </c>
      <c r="F196" s="5">
        <f t="shared" si="18"/>
        <v>0.15374358973569632</v>
      </c>
      <c r="G196" s="5">
        <f t="shared" si="19"/>
        <v>1067.33543401</v>
      </c>
    </row>
    <row r="197" spans="1:7" x14ac:dyDescent="0.25">
      <c r="A197" s="2">
        <v>31.073599999999999</v>
      </c>
      <c r="B197" s="2">
        <v>5</v>
      </c>
      <c r="C197" s="5">
        <f t="shared" si="15"/>
        <v>155.36799999999999</v>
      </c>
      <c r="D197" s="5">
        <f t="shared" si="16"/>
        <v>25</v>
      </c>
      <c r="E197" s="5">
        <f t="shared" si="17"/>
        <v>27.647281548975826</v>
      </c>
      <c r="F197" s="5">
        <f t="shared" si="18"/>
        <v>0.11026461211524165</v>
      </c>
      <c r="G197" s="5">
        <f t="shared" si="19"/>
        <v>965.56861695999999</v>
      </c>
    </row>
    <row r="198" spans="1:7" x14ac:dyDescent="0.25">
      <c r="A198" s="2">
        <v>33.305199999999999</v>
      </c>
      <c r="B198" s="2">
        <v>4.5999999999999996</v>
      </c>
      <c r="C198" s="5">
        <f t="shared" si="15"/>
        <v>153.20391999999998</v>
      </c>
      <c r="D198" s="5">
        <f t="shared" si="16"/>
        <v>21.159999999999997</v>
      </c>
      <c r="E198" s="5">
        <f t="shared" si="17"/>
        <v>29.461441954355422</v>
      </c>
      <c r="F198" s="5">
        <f t="shared" si="18"/>
        <v>0.11541014753385589</v>
      </c>
      <c r="G198" s="5">
        <f t="shared" si="19"/>
        <v>1109.2363470400001</v>
      </c>
    </row>
    <row r="199" spans="1:7" x14ac:dyDescent="0.25">
      <c r="A199" s="2">
        <v>31.5</v>
      </c>
      <c r="B199" s="2">
        <v>3.5</v>
      </c>
      <c r="C199" s="5">
        <f t="shared" si="15"/>
        <v>110.25</v>
      </c>
      <c r="D199" s="5">
        <f t="shared" si="16"/>
        <v>12.25</v>
      </c>
      <c r="E199" s="5">
        <f t="shared" si="17"/>
        <v>34.450383069149304</v>
      </c>
      <c r="F199" s="5">
        <f t="shared" si="18"/>
        <v>9.366295457616837E-2</v>
      </c>
      <c r="G199" s="5">
        <f t="shared" si="19"/>
        <v>992.25</v>
      </c>
    </row>
    <row r="200" spans="1:7" x14ac:dyDescent="0.25">
      <c r="A200" s="2">
        <v>34.700000000000003</v>
      </c>
      <c r="B200" s="2">
        <v>3.5</v>
      </c>
      <c r="C200" s="5">
        <f t="shared" si="15"/>
        <v>121.45000000000002</v>
      </c>
      <c r="D200" s="5">
        <f t="shared" si="16"/>
        <v>12.25</v>
      </c>
      <c r="E200" s="5">
        <f t="shared" si="17"/>
        <v>34.450383069149304</v>
      </c>
      <c r="F200" s="5">
        <f t="shared" si="18"/>
        <v>7.1935714942564623E-3</v>
      </c>
      <c r="G200" s="5">
        <f t="shared" si="19"/>
        <v>1204.0900000000001</v>
      </c>
    </row>
    <row r="201" spans="1:7" x14ac:dyDescent="0.25">
      <c r="A201" s="2">
        <v>33</v>
      </c>
      <c r="B201" s="2">
        <v>3.5</v>
      </c>
      <c r="C201" s="5">
        <f t="shared" si="15"/>
        <v>115.5</v>
      </c>
      <c r="D201" s="5">
        <f t="shared" si="16"/>
        <v>12.25</v>
      </c>
      <c r="E201" s="5">
        <f t="shared" si="17"/>
        <v>34.450383069149304</v>
      </c>
      <c r="F201" s="5">
        <f t="shared" si="18"/>
        <v>4.3951002095433442E-2</v>
      </c>
      <c r="G201" s="5">
        <f t="shared" si="19"/>
        <v>1089</v>
      </c>
    </row>
    <row r="202" spans="1:7" x14ac:dyDescent="0.25">
      <c r="A202" s="2">
        <v>33.305199999999999</v>
      </c>
      <c r="B202" s="2">
        <v>4.5999999999999996</v>
      </c>
      <c r="C202" s="5">
        <f t="shared" si="15"/>
        <v>153.20391999999998</v>
      </c>
      <c r="D202" s="5">
        <f t="shared" si="16"/>
        <v>21.159999999999997</v>
      </c>
      <c r="E202" s="5">
        <f t="shared" si="17"/>
        <v>29.461441954355422</v>
      </c>
      <c r="F202" s="5">
        <f t="shared" si="18"/>
        <v>0.11541014753385589</v>
      </c>
      <c r="G202" s="5">
        <f t="shared" si="19"/>
        <v>1109.2363470400001</v>
      </c>
    </row>
    <row r="203" spans="1:7" x14ac:dyDescent="0.25">
      <c r="A203" s="2">
        <v>24.183700000000002</v>
      </c>
      <c r="B203" s="2">
        <v>4.2</v>
      </c>
      <c r="C203" s="5">
        <f t="shared" si="15"/>
        <v>101.57154000000001</v>
      </c>
      <c r="D203" s="5">
        <f t="shared" si="16"/>
        <v>17.64</v>
      </c>
      <c r="E203" s="5">
        <f t="shared" si="17"/>
        <v>31.275602359735014</v>
      </c>
      <c r="F203" s="5">
        <f t="shared" si="18"/>
        <v>0.29325133704664763</v>
      </c>
      <c r="G203" s="5">
        <f t="shared" si="19"/>
        <v>584.85134569000013</v>
      </c>
    </row>
    <row r="204" spans="1:7" x14ac:dyDescent="0.25">
      <c r="A204" s="2">
        <v>25.510200000000001</v>
      </c>
      <c r="B204" s="2">
        <v>4.7</v>
      </c>
      <c r="C204" s="5">
        <f t="shared" si="15"/>
        <v>119.89794000000001</v>
      </c>
      <c r="D204" s="5">
        <f t="shared" si="16"/>
        <v>22.090000000000003</v>
      </c>
      <c r="E204" s="5">
        <f t="shared" si="17"/>
        <v>29.007901853010519</v>
      </c>
      <c r="F204" s="5">
        <f t="shared" si="18"/>
        <v>0.13710993457560186</v>
      </c>
      <c r="G204" s="5">
        <f t="shared" si="19"/>
        <v>650.77030404000004</v>
      </c>
    </row>
    <row r="205" spans="1:7" x14ac:dyDescent="0.25">
      <c r="A205" s="2">
        <v>21.4</v>
      </c>
      <c r="B205" s="2">
        <v>5.5</v>
      </c>
      <c r="C205" s="5">
        <f t="shared" si="15"/>
        <v>117.69999999999999</v>
      </c>
      <c r="D205" s="5">
        <f t="shared" si="16"/>
        <v>30.25</v>
      </c>
      <c r="E205" s="5">
        <f t="shared" si="17"/>
        <v>25.379581042251331</v>
      </c>
      <c r="F205" s="5">
        <f t="shared" si="18"/>
        <v>0.18596173094632398</v>
      </c>
      <c r="G205" s="5">
        <f t="shared" si="19"/>
        <v>457.95999999999992</v>
      </c>
    </row>
    <row r="206" spans="1:7" x14ac:dyDescent="0.25">
      <c r="A206" s="2">
        <v>21.4</v>
      </c>
      <c r="B206" s="2">
        <v>6</v>
      </c>
      <c r="C206" s="5">
        <f t="shared" si="15"/>
        <v>128.39999999999998</v>
      </c>
      <c r="D206" s="5">
        <f t="shared" si="16"/>
        <v>36</v>
      </c>
      <c r="E206" s="5">
        <f t="shared" si="17"/>
        <v>23.111880535526836</v>
      </c>
      <c r="F206" s="5">
        <f t="shared" si="18"/>
        <v>7.9994417547983088E-2</v>
      </c>
      <c r="G206" s="5">
        <f t="shared" si="19"/>
        <v>457.95999999999992</v>
      </c>
    </row>
    <row r="207" spans="1:7" x14ac:dyDescent="0.25">
      <c r="A207" s="2">
        <v>21.7</v>
      </c>
      <c r="B207" s="2">
        <v>6</v>
      </c>
      <c r="C207" s="5">
        <f t="shared" si="15"/>
        <v>130.19999999999999</v>
      </c>
      <c r="D207" s="5">
        <f t="shared" si="16"/>
        <v>36</v>
      </c>
      <c r="E207" s="5">
        <f t="shared" si="17"/>
        <v>23.111880535526836</v>
      </c>
      <c r="F207" s="5">
        <f t="shared" si="18"/>
        <v>6.5063619148702179E-2</v>
      </c>
      <c r="G207" s="5">
        <f t="shared" si="19"/>
        <v>470.89</v>
      </c>
    </row>
    <row r="208" spans="1:7" x14ac:dyDescent="0.25">
      <c r="A208" s="2">
        <v>32</v>
      </c>
      <c r="B208" s="2">
        <v>5.5</v>
      </c>
      <c r="C208" s="5">
        <f t="shared" si="15"/>
        <v>176</v>
      </c>
      <c r="D208" s="5">
        <f t="shared" si="16"/>
        <v>30.25</v>
      </c>
      <c r="E208" s="5">
        <f t="shared" si="17"/>
        <v>25.379581042251331</v>
      </c>
      <c r="F208" s="5">
        <f t="shared" si="18"/>
        <v>0.2068880924296459</v>
      </c>
      <c r="G208" s="5">
        <f t="shared" si="19"/>
        <v>1024</v>
      </c>
    </row>
    <row r="209" spans="1:7" x14ac:dyDescent="0.25">
      <c r="A209" s="2">
        <v>29.8</v>
      </c>
      <c r="B209" s="2">
        <v>5.5</v>
      </c>
      <c r="C209" s="5">
        <f t="shared" si="15"/>
        <v>163.9</v>
      </c>
      <c r="D209" s="5">
        <f t="shared" si="16"/>
        <v>30.25</v>
      </c>
      <c r="E209" s="5">
        <f t="shared" si="17"/>
        <v>25.379581042251331</v>
      </c>
      <c r="F209" s="5">
        <f t="shared" si="18"/>
        <v>0.14833620663586139</v>
      </c>
      <c r="G209" s="5">
        <f t="shared" si="19"/>
        <v>888.04000000000008</v>
      </c>
    </row>
    <row r="210" spans="1:7" x14ac:dyDescent="0.25">
      <c r="A210" s="2">
        <v>23.9</v>
      </c>
      <c r="B210" s="2">
        <v>5.5</v>
      </c>
      <c r="C210" s="5">
        <f t="shared" si="15"/>
        <v>131.44999999999999</v>
      </c>
      <c r="D210" s="5">
        <f t="shared" si="16"/>
        <v>30.25</v>
      </c>
      <c r="E210" s="5">
        <f t="shared" si="17"/>
        <v>25.379581042251331</v>
      </c>
      <c r="F210" s="5">
        <f t="shared" si="18"/>
        <v>6.1907156579553674E-2</v>
      </c>
      <c r="G210" s="5">
        <f t="shared" si="19"/>
        <v>571.20999999999992</v>
      </c>
    </row>
    <row r="211" spans="1:7" x14ac:dyDescent="0.25">
      <c r="A211" s="2">
        <v>24.6</v>
      </c>
      <c r="B211" s="2">
        <v>6.3</v>
      </c>
      <c r="C211" s="5">
        <f t="shared" si="15"/>
        <v>154.98000000000002</v>
      </c>
      <c r="D211" s="5">
        <f t="shared" si="16"/>
        <v>39.69</v>
      </c>
      <c r="E211" s="5">
        <f t="shared" si="17"/>
        <v>21.751260231492143</v>
      </c>
      <c r="F211" s="5">
        <f t="shared" si="18"/>
        <v>0.11580242961414058</v>
      </c>
      <c r="G211" s="5">
        <f t="shared" si="19"/>
        <v>605.16000000000008</v>
      </c>
    </row>
    <row r="212" spans="1:7" x14ac:dyDescent="0.25">
      <c r="A212" s="2">
        <v>23.1</v>
      </c>
      <c r="B212" s="2">
        <v>6</v>
      </c>
      <c r="C212" s="5">
        <f t="shared" si="15"/>
        <v>138.60000000000002</v>
      </c>
      <c r="D212" s="5">
        <f t="shared" si="16"/>
        <v>36</v>
      </c>
      <c r="E212" s="5">
        <f t="shared" si="17"/>
        <v>23.111880535526836</v>
      </c>
      <c r="F212" s="5">
        <f t="shared" si="18"/>
        <v>5.1430889726558399E-4</v>
      </c>
      <c r="G212" s="5">
        <f t="shared" si="19"/>
        <v>533.61</v>
      </c>
    </row>
    <row r="213" spans="1:7" x14ac:dyDescent="0.25">
      <c r="A213" s="2">
        <v>35</v>
      </c>
      <c r="B213" s="2">
        <v>3.5</v>
      </c>
      <c r="C213" s="5">
        <f t="shared" si="15"/>
        <v>122.5</v>
      </c>
      <c r="D213" s="5">
        <f t="shared" si="16"/>
        <v>12.25</v>
      </c>
      <c r="E213" s="5">
        <f t="shared" si="17"/>
        <v>34.450383069149304</v>
      </c>
      <c r="F213" s="5">
        <f t="shared" si="18"/>
        <v>1.5703340881448469E-2</v>
      </c>
      <c r="G213" s="5">
        <f t="shared" si="19"/>
        <v>1225</v>
      </c>
    </row>
    <row r="214" spans="1:7" x14ac:dyDescent="0.25">
      <c r="A214" s="2">
        <v>33.260300000000001</v>
      </c>
      <c r="B214" s="2">
        <v>4.8</v>
      </c>
      <c r="C214" s="5">
        <f t="shared" si="15"/>
        <v>159.64944</v>
      </c>
      <c r="D214" s="5">
        <f t="shared" si="16"/>
        <v>23.04</v>
      </c>
      <c r="E214" s="5">
        <f t="shared" si="17"/>
        <v>28.554361751665624</v>
      </c>
      <c r="F214" s="5">
        <f t="shared" si="18"/>
        <v>0.14148814798226042</v>
      </c>
      <c r="G214" s="5">
        <f t="shared" si="19"/>
        <v>1106.24755609</v>
      </c>
    </row>
    <row r="215" spans="1:7" x14ac:dyDescent="0.25">
      <c r="A215" s="2">
        <v>33.260300000000001</v>
      </c>
      <c r="B215" s="2">
        <v>4.8</v>
      </c>
      <c r="C215" s="5">
        <f t="shared" si="15"/>
        <v>159.64944</v>
      </c>
      <c r="D215" s="5">
        <f t="shared" si="16"/>
        <v>23.04</v>
      </c>
      <c r="E215" s="5">
        <f t="shared" si="17"/>
        <v>28.554361751665624</v>
      </c>
      <c r="F215" s="5">
        <f t="shared" si="18"/>
        <v>0.14148814798226042</v>
      </c>
      <c r="G215" s="5">
        <f t="shared" si="19"/>
        <v>1106.24755609</v>
      </c>
    </row>
    <row r="216" spans="1:7" x14ac:dyDescent="0.25">
      <c r="A216" s="2">
        <v>32.026299999999999</v>
      </c>
      <c r="B216" s="2">
        <v>4.8</v>
      </c>
      <c r="C216" s="5">
        <f t="shared" si="15"/>
        <v>153.72623999999999</v>
      </c>
      <c r="D216" s="5">
        <f t="shared" si="16"/>
        <v>23.04</v>
      </c>
      <c r="E216" s="5">
        <f t="shared" si="17"/>
        <v>28.554361751665624</v>
      </c>
      <c r="F216" s="5">
        <f t="shared" si="18"/>
        <v>0.10840897163688516</v>
      </c>
      <c r="G216" s="5">
        <f t="shared" si="19"/>
        <v>1025.6838916899999</v>
      </c>
    </row>
    <row r="217" spans="1:7" x14ac:dyDescent="0.25">
      <c r="A217" s="2">
        <v>27.3</v>
      </c>
      <c r="B217" s="2">
        <v>6.6</v>
      </c>
      <c r="C217" s="5">
        <f t="shared" si="15"/>
        <v>180.18</v>
      </c>
      <c r="D217" s="5">
        <f t="shared" si="16"/>
        <v>43.559999999999995</v>
      </c>
      <c r="E217" s="5">
        <f t="shared" si="17"/>
        <v>20.390639927457446</v>
      </c>
      <c r="F217" s="5">
        <f t="shared" si="18"/>
        <v>0.25309011254734631</v>
      </c>
      <c r="G217" s="5">
        <f t="shared" si="19"/>
        <v>745.29000000000008</v>
      </c>
    </row>
    <row r="218" spans="1:7" x14ac:dyDescent="0.25">
      <c r="A218" s="2">
        <v>24.2</v>
      </c>
      <c r="B218" s="2">
        <v>6.7</v>
      </c>
      <c r="C218" s="5">
        <f t="shared" si="15"/>
        <v>162.13999999999999</v>
      </c>
      <c r="D218" s="5">
        <f t="shared" si="16"/>
        <v>44.89</v>
      </c>
      <c r="E218" s="5">
        <f t="shared" si="17"/>
        <v>19.937099826112547</v>
      </c>
      <c r="F218" s="5">
        <f t="shared" si="18"/>
        <v>0.17615289974741538</v>
      </c>
      <c r="G218" s="5">
        <f t="shared" si="19"/>
        <v>585.64</v>
      </c>
    </row>
    <row r="219" spans="1:7" x14ac:dyDescent="0.25">
      <c r="A219" s="2">
        <v>39.799999999999997</v>
      </c>
      <c r="B219" s="2">
        <v>3.5</v>
      </c>
      <c r="C219" s="5">
        <f t="shared" si="15"/>
        <v>139.29999999999998</v>
      </c>
      <c r="D219" s="5">
        <f t="shared" si="16"/>
        <v>12.25</v>
      </c>
      <c r="E219" s="5">
        <f t="shared" si="17"/>
        <v>34.450383069149304</v>
      </c>
      <c r="F219" s="5">
        <f t="shared" si="18"/>
        <v>0.13441248569976619</v>
      </c>
      <c r="G219" s="5">
        <f t="shared" si="19"/>
        <v>1584.0399999999997</v>
      </c>
    </row>
    <row r="220" spans="1:7" x14ac:dyDescent="0.25">
      <c r="A220" s="2">
        <v>40.400300000000001</v>
      </c>
      <c r="B220" s="2">
        <v>2</v>
      </c>
      <c r="C220" s="5">
        <f t="shared" si="15"/>
        <v>80.800600000000003</v>
      </c>
      <c r="D220" s="5">
        <f t="shared" si="16"/>
        <v>4</v>
      </c>
      <c r="E220" s="5">
        <f t="shared" si="17"/>
        <v>41.253484589322788</v>
      </c>
      <c r="F220" s="5">
        <f t="shared" si="18"/>
        <v>2.1118273609918411E-2</v>
      </c>
      <c r="G220" s="5">
        <f t="shared" si="19"/>
        <v>1632.18424009</v>
      </c>
    </row>
    <row r="221" spans="1:7" x14ac:dyDescent="0.25">
      <c r="A221" s="2">
        <v>38.870199999999997</v>
      </c>
      <c r="B221" s="2">
        <v>2</v>
      </c>
      <c r="C221" s="5">
        <f t="shared" si="15"/>
        <v>77.740399999999994</v>
      </c>
      <c r="D221" s="5">
        <f t="shared" si="16"/>
        <v>4</v>
      </c>
      <c r="E221" s="5">
        <f t="shared" si="17"/>
        <v>41.253484589322788</v>
      </c>
      <c r="F221" s="5">
        <f t="shared" si="18"/>
        <v>6.1313926589592831E-2</v>
      </c>
      <c r="G221" s="5">
        <f t="shared" si="19"/>
        <v>1510.8924480399999</v>
      </c>
    </row>
    <row r="222" spans="1:7" x14ac:dyDescent="0.25">
      <c r="A222" s="2">
        <v>60.1</v>
      </c>
      <c r="B222" s="2">
        <v>2</v>
      </c>
      <c r="C222" s="5">
        <f t="shared" si="15"/>
        <v>120.2</v>
      </c>
      <c r="D222" s="5">
        <f t="shared" si="16"/>
        <v>4</v>
      </c>
      <c r="E222" s="5">
        <f t="shared" si="17"/>
        <v>41.253484589322788</v>
      </c>
      <c r="F222" s="5">
        <f t="shared" si="18"/>
        <v>0.31358594693306513</v>
      </c>
      <c r="G222" s="5">
        <f t="shared" si="19"/>
        <v>3612.01</v>
      </c>
    </row>
    <row r="223" spans="1:7" x14ac:dyDescent="0.25">
      <c r="A223" s="2">
        <v>37.1</v>
      </c>
      <c r="B223" s="2">
        <v>2</v>
      </c>
      <c r="C223" s="5">
        <f t="shared" si="15"/>
        <v>74.2</v>
      </c>
      <c r="D223" s="5">
        <f t="shared" si="16"/>
        <v>4</v>
      </c>
      <c r="E223" s="5">
        <f t="shared" si="17"/>
        <v>41.253484589322788</v>
      </c>
      <c r="F223" s="5">
        <f t="shared" si="18"/>
        <v>0.111953762515439</v>
      </c>
      <c r="G223" s="5">
        <f t="shared" si="19"/>
        <v>1376.41</v>
      </c>
    </row>
    <row r="224" spans="1:7" x14ac:dyDescent="0.25">
      <c r="A224" s="2">
        <v>37.798900000000003</v>
      </c>
      <c r="B224" s="2">
        <v>2</v>
      </c>
      <c r="C224" s="5">
        <f t="shared" si="15"/>
        <v>75.597800000000007</v>
      </c>
      <c r="D224" s="5">
        <f t="shared" si="16"/>
        <v>4</v>
      </c>
      <c r="E224" s="5">
        <f t="shared" si="17"/>
        <v>41.253484589322788</v>
      </c>
      <c r="F224" s="5">
        <f t="shared" si="18"/>
        <v>9.139378630919906E-2</v>
      </c>
      <c r="G224" s="5">
        <f t="shared" si="19"/>
        <v>1428.7568412100002</v>
      </c>
    </row>
    <row r="225" spans="1:7" x14ac:dyDescent="0.25">
      <c r="A225" s="2">
        <v>38.169600000000003</v>
      </c>
      <c r="B225" s="2">
        <v>3</v>
      </c>
      <c r="C225" s="5">
        <f t="shared" si="15"/>
        <v>114.50880000000001</v>
      </c>
      <c r="D225" s="5">
        <f t="shared" si="16"/>
        <v>9</v>
      </c>
      <c r="E225" s="5">
        <f t="shared" si="17"/>
        <v>36.718083575873798</v>
      </c>
      <c r="F225" s="5">
        <f t="shared" si="18"/>
        <v>3.8028075330268175E-2</v>
      </c>
      <c r="G225" s="5">
        <f t="shared" si="19"/>
        <v>1456.9183641600002</v>
      </c>
    </row>
    <row r="226" spans="1:7" x14ac:dyDescent="0.25">
      <c r="A226" s="2">
        <v>36.798000000000002</v>
      </c>
      <c r="B226" s="2">
        <v>3</v>
      </c>
      <c r="C226" s="5">
        <f t="shared" si="15"/>
        <v>110.39400000000001</v>
      </c>
      <c r="D226" s="5">
        <f t="shared" si="16"/>
        <v>9</v>
      </c>
      <c r="E226" s="5">
        <f t="shared" si="17"/>
        <v>36.718083575873798</v>
      </c>
      <c r="F226" s="5">
        <f t="shared" si="18"/>
        <v>2.1717599903854383E-3</v>
      </c>
      <c r="G226" s="5">
        <f t="shared" si="19"/>
        <v>1354.0928040000001</v>
      </c>
    </row>
    <row r="227" spans="1:7" x14ac:dyDescent="0.25">
      <c r="A227" s="2">
        <v>35.540399999999998</v>
      </c>
      <c r="B227" s="2">
        <v>3</v>
      </c>
      <c r="C227" s="5">
        <f t="shared" si="15"/>
        <v>106.62119999999999</v>
      </c>
      <c r="D227" s="5">
        <f t="shared" si="16"/>
        <v>9</v>
      </c>
      <c r="E227" s="5">
        <f t="shared" si="17"/>
        <v>36.718083575873798</v>
      </c>
      <c r="F227" s="5">
        <f t="shared" si="18"/>
        <v>3.3136474993916788E-2</v>
      </c>
      <c r="G227" s="5">
        <f t="shared" si="19"/>
        <v>1263.1200321599999</v>
      </c>
    </row>
    <row r="228" spans="1:7" x14ac:dyDescent="0.25">
      <c r="A228" s="2">
        <v>35.460599999999999</v>
      </c>
      <c r="B228" s="2">
        <v>3</v>
      </c>
      <c r="C228" s="5">
        <f t="shared" si="15"/>
        <v>106.3818</v>
      </c>
      <c r="D228" s="5">
        <f t="shared" si="16"/>
        <v>9</v>
      </c>
      <c r="E228" s="5">
        <f t="shared" si="17"/>
        <v>36.718083575873798</v>
      </c>
      <c r="F228" s="5">
        <f t="shared" si="18"/>
        <v>3.5461429752282787E-2</v>
      </c>
      <c r="G228" s="5">
        <f t="shared" si="19"/>
        <v>1257.4541523599999</v>
      </c>
    </row>
    <row r="229" spans="1:7" x14ac:dyDescent="0.25">
      <c r="A229" s="2">
        <v>38.299999999999997</v>
      </c>
      <c r="B229" s="2">
        <v>3</v>
      </c>
      <c r="C229" s="5">
        <f t="shared" si="15"/>
        <v>114.89999999999999</v>
      </c>
      <c r="D229" s="5">
        <f t="shared" si="16"/>
        <v>9</v>
      </c>
      <c r="E229" s="5">
        <f t="shared" si="17"/>
        <v>36.718083575873798</v>
      </c>
      <c r="F229" s="5">
        <f t="shared" si="18"/>
        <v>4.1303300891023471E-2</v>
      </c>
      <c r="G229" s="5">
        <f t="shared" si="19"/>
        <v>1466.8899999999999</v>
      </c>
    </row>
    <row r="230" spans="1:7" x14ac:dyDescent="0.25">
      <c r="A230" s="2">
        <v>37</v>
      </c>
      <c r="B230" s="2">
        <v>3.6</v>
      </c>
      <c r="C230" s="5">
        <f t="shared" si="15"/>
        <v>133.20000000000002</v>
      </c>
      <c r="D230" s="5">
        <f t="shared" si="16"/>
        <v>12.96</v>
      </c>
      <c r="E230" s="5">
        <f t="shared" si="17"/>
        <v>33.996842967804412</v>
      </c>
      <c r="F230" s="5">
        <f t="shared" si="18"/>
        <v>8.1166406275556435E-2</v>
      </c>
      <c r="G230" s="5">
        <f t="shared" si="19"/>
        <v>1369</v>
      </c>
    </row>
    <row r="231" spans="1:7" x14ac:dyDescent="0.25">
      <c r="A231" s="2">
        <v>36.1</v>
      </c>
      <c r="B231" s="2">
        <v>3</v>
      </c>
      <c r="C231" s="5">
        <f t="shared" si="15"/>
        <v>108.30000000000001</v>
      </c>
      <c r="D231" s="5">
        <f t="shared" si="16"/>
        <v>9</v>
      </c>
      <c r="E231" s="5">
        <f t="shared" si="17"/>
        <v>36.718083575873798</v>
      </c>
      <c r="F231" s="5">
        <f t="shared" si="18"/>
        <v>1.7121428694565014E-2</v>
      </c>
      <c r="G231" s="5">
        <f t="shared" si="19"/>
        <v>1303.21</v>
      </c>
    </row>
    <row r="232" spans="1:7" x14ac:dyDescent="0.25">
      <c r="A232" s="2">
        <v>37.200000000000003</v>
      </c>
      <c r="B232" s="2">
        <v>3.6</v>
      </c>
      <c r="C232" s="5">
        <f t="shared" si="15"/>
        <v>133.92000000000002</v>
      </c>
      <c r="D232" s="5">
        <f t="shared" si="16"/>
        <v>12.96</v>
      </c>
      <c r="E232" s="5">
        <f t="shared" si="17"/>
        <v>33.996842967804412</v>
      </c>
      <c r="F232" s="5">
        <f t="shared" si="18"/>
        <v>8.6106371833214804E-2</v>
      </c>
      <c r="G232" s="5">
        <f t="shared" si="19"/>
        <v>1383.8400000000001</v>
      </c>
    </row>
    <row r="233" spans="1:7" x14ac:dyDescent="0.25">
      <c r="A233" s="2">
        <v>43.9</v>
      </c>
      <c r="B233" s="2">
        <v>2</v>
      </c>
      <c r="C233" s="5">
        <f t="shared" si="15"/>
        <v>87.8</v>
      </c>
      <c r="D233" s="5">
        <f t="shared" si="16"/>
        <v>4</v>
      </c>
      <c r="E233" s="5">
        <f t="shared" si="17"/>
        <v>41.253484589322788</v>
      </c>
      <c r="F233" s="5">
        <f t="shared" si="18"/>
        <v>6.028508908148543E-2</v>
      </c>
      <c r="G233" s="5">
        <f t="shared" si="19"/>
        <v>1927.2099999999998</v>
      </c>
    </row>
    <row r="234" spans="1:7" x14ac:dyDescent="0.25">
      <c r="A234" s="2">
        <v>38</v>
      </c>
      <c r="B234" s="2">
        <v>2</v>
      </c>
      <c r="C234" s="5">
        <f t="shared" si="15"/>
        <v>76</v>
      </c>
      <c r="D234" s="5">
        <f t="shared" si="16"/>
        <v>4</v>
      </c>
      <c r="E234" s="5">
        <f t="shared" si="17"/>
        <v>41.253484589322788</v>
      </c>
      <c r="F234" s="5">
        <f t="shared" si="18"/>
        <v>8.5618015508494419E-2</v>
      </c>
      <c r="G234" s="5">
        <f t="shared" si="19"/>
        <v>1444</v>
      </c>
    </row>
    <row r="235" spans="1:7" x14ac:dyDescent="0.25">
      <c r="A235" s="2">
        <v>35.299999999999997</v>
      </c>
      <c r="B235" s="2">
        <v>2.4</v>
      </c>
      <c r="C235" s="5">
        <f t="shared" si="15"/>
        <v>84.719999999999985</v>
      </c>
      <c r="D235" s="5">
        <f t="shared" si="16"/>
        <v>5.76</v>
      </c>
      <c r="E235" s="5">
        <f t="shared" si="17"/>
        <v>39.439324183943192</v>
      </c>
      <c r="F235" s="5">
        <f t="shared" si="18"/>
        <v>0.1172613083270027</v>
      </c>
      <c r="G235" s="5">
        <f t="shared" si="19"/>
        <v>1246.0899999999997</v>
      </c>
    </row>
    <row r="236" spans="1:7" x14ac:dyDescent="0.25">
      <c r="A236" s="2">
        <v>40.1</v>
      </c>
      <c r="B236" s="2">
        <v>2.4</v>
      </c>
      <c r="C236" s="5">
        <f t="shared" si="15"/>
        <v>96.24</v>
      </c>
      <c r="D236" s="5">
        <f t="shared" si="16"/>
        <v>5.76</v>
      </c>
      <c r="E236" s="5">
        <f t="shared" si="17"/>
        <v>39.439324183943192</v>
      </c>
      <c r="F236" s="5">
        <f t="shared" si="18"/>
        <v>1.6475706136080029E-2</v>
      </c>
      <c r="G236" s="5">
        <f t="shared" si="19"/>
        <v>1608.0100000000002</v>
      </c>
    </row>
    <row r="237" spans="1:7" x14ac:dyDescent="0.25">
      <c r="A237" s="2">
        <v>46.2622</v>
      </c>
      <c r="B237" s="2">
        <v>1.5</v>
      </c>
      <c r="C237" s="5">
        <f t="shared" si="15"/>
        <v>69.393299999999996</v>
      </c>
      <c r="D237" s="5">
        <f t="shared" si="16"/>
        <v>2.25</v>
      </c>
      <c r="E237" s="5">
        <f t="shared" si="17"/>
        <v>43.521185096047276</v>
      </c>
      <c r="F237" s="5">
        <f t="shared" si="18"/>
        <v>5.9249558039884055E-2</v>
      </c>
      <c r="G237" s="5">
        <f t="shared" si="19"/>
        <v>2140.1911488400001</v>
      </c>
    </row>
    <row r="238" spans="1:7" x14ac:dyDescent="0.25">
      <c r="A238" s="2">
        <v>49.3</v>
      </c>
      <c r="B238" s="2">
        <v>1.5</v>
      </c>
      <c r="C238" s="5">
        <f t="shared" si="15"/>
        <v>73.949999999999989</v>
      </c>
      <c r="D238" s="5">
        <f t="shared" si="16"/>
        <v>2.25</v>
      </c>
      <c r="E238" s="5">
        <f t="shared" si="17"/>
        <v>43.521185096047276</v>
      </c>
      <c r="F238" s="5">
        <f t="shared" si="18"/>
        <v>0.11721734085096798</v>
      </c>
      <c r="G238" s="5">
        <f t="shared" si="19"/>
        <v>2430.4899999999998</v>
      </c>
    </row>
    <row r="239" spans="1:7" x14ac:dyDescent="0.25">
      <c r="A239" s="2">
        <v>47.4</v>
      </c>
      <c r="B239" s="2">
        <v>1.5</v>
      </c>
      <c r="C239" s="5">
        <f t="shared" si="15"/>
        <v>71.099999999999994</v>
      </c>
      <c r="D239" s="5">
        <f t="shared" si="16"/>
        <v>2.25</v>
      </c>
      <c r="E239" s="5">
        <f t="shared" si="17"/>
        <v>43.521185096047276</v>
      </c>
      <c r="F239" s="5">
        <f t="shared" si="18"/>
        <v>8.1831538058074318E-2</v>
      </c>
      <c r="G239" s="5">
        <f t="shared" si="19"/>
        <v>2246.7599999999998</v>
      </c>
    </row>
    <row r="240" spans="1:7" x14ac:dyDescent="0.25">
      <c r="A240" s="2">
        <v>42.6</v>
      </c>
      <c r="B240" s="2">
        <v>2</v>
      </c>
      <c r="C240" s="5">
        <f t="shared" si="15"/>
        <v>85.2</v>
      </c>
      <c r="D240" s="5">
        <f t="shared" si="16"/>
        <v>4</v>
      </c>
      <c r="E240" s="5">
        <f t="shared" si="17"/>
        <v>41.253484589322788</v>
      </c>
      <c r="F240" s="5">
        <f t="shared" si="18"/>
        <v>3.1608342973643504E-2</v>
      </c>
      <c r="G240" s="5">
        <f t="shared" si="19"/>
        <v>1814.7600000000002</v>
      </c>
    </row>
    <row r="241" spans="1:7" x14ac:dyDescent="0.25">
      <c r="A241" s="2">
        <v>43.5</v>
      </c>
      <c r="B241" s="2">
        <v>2</v>
      </c>
      <c r="C241" s="5">
        <f t="shared" si="15"/>
        <v>87</v>
      </c>
      <c r="D241" s="5">
        <f t="shared" si="16"/>
        <v>4</v>
      </c>
      <c r="E241" s="5">
        <f t="shared" si="17"/>
        <v>41.253484589322788</v>
      </c>
      <c r="F241" s="5">
        <f t="shared" si="18"/>
        <v>5.1644032429361192E-2</v>
      </c>
      <c r="G241" s="5">
        <f t="shared" si="19"/>
        <v>1892.25</v>
      </c>
    </row>
    <row r="242" spans="1:7" x14ac:dyDescent="0.25">
      <c r="A242" s="2">
        <v>33.299999999999997</v>
      </c>
      <c r="B242" s="2">
        <v>3.5</v>
      </c>
      <c r="C242" s="5">
        <f t="shared" si="15"/>
        <v>116.54999999999998</v>
      </c>
      <c r="D242" s="5">
        <f t="shared" si="16"/>
        <v>12.25</v>
      </c>
      <c r="E242" s="5">
        <f t="shared" si="17"/>
        <v>34.450383069149304</v>
      </c>
      <c r="F242" s="5">
        <f t="shared" si="18"/>
        <v>3.4546038112591791E-2</v>
      </c>
      <c r="G242" s="5">
        <f t="shared" si="19"/>
        <v>1108.8899999999999</v>
      </c>
    </row>
    <row r="243" spans="1:7" x14ac:dyDescent="0.25">
      <c r="A243" s="2">
        <v>32.348999999999997</v>
      </c>
      <c r="B243" s="2">
        <v>3.5</v>
      </c>
      <c r="C243" s="5">
        <f t="shared" si="15"/>
        <v>113.22149999999999</v>
      </c>
      <c r="D243" s="5">
        <f t="shared" si="16"/>
        <v>12.25</v>
      </c>
      <c r="E243" s="5">
        <f t="shared" si="17"/>
        <v>34.450383069149304</v>
      </c>
      <c r="F243" s="5">
        <f t="shared" si="18"/>
        <v>6.4959753598235095E-2</v>
      </c>
      <c r="G243" s="5">
        <f t="shared" si="19"/>
        <v>1046.4578009999998</v>
      </c>
    </row>
    <row r="244" spans="1:7" x14ac:dyDescent="0.25">
      <c r="A244" s="2">
        <v>43.5</v>
      </c>
      <c r="B244" s="2">
        <v>1.6</v>
      </c>
      <c r="C244" s="5">
        <f t="shared" si="15"/>
        <v>69.600000000000009</v>
      </c>
      <c r="D244" s="5">
        <f t="shared" si="16"/>
        <v>2.5600000000000005</v>
      </c>
      <c r="E244" s="5">
        <f t="shared" si="17"/>
        <v>43.067644994702377</v>
      </c>
      <c r="F244" s="5">
        <f t="shared" si="18"/>
        <v>9.9391955240832885E-3</v>
      </c>
      <c r="G244" s="5">
        <f t="shared" si="19"/>
        <v>1892.25</v>
      </c>
    </row>
    <row r="245" spans="1:7" x14ac:dyDescent="0.25">
      <c r="A245" s="2">
        <v>44.2</v>
      </c>
      <c r="B245" s="2">
        <v>1.6</v>
      </c>
      <c r="C245" s="5">
        <f t="shared" si="15"/>
        <v>70.720000000000013</v>
      </c>
      <c r="D245" s="5">
        <f t="shared" si="16"/>
        <v>2.5600000000000005</v>
      </c>
      <c r="E245" s="5">
        <f t="shared" si="17"/>
        <v>43.067644994702377</v>
      </c>
      <c r="F245" s="5">
        <f t="shared" si="18"/>
        <v>2.5618891522570721E-2</v>
      </c>
      <c r="G245" s="5">
        <f t="shared" si="19"/>
        <v>1953.6400000000003</v>
      </c>
    </row>
    <row r="246" spans="1:7" x14ac:dyDescent="0.25">
      <c r="A246" s="2">
        <v>41.8</v>
      </c>
      <c r="B246" s="2">
        <v>2</v>
      </c>
      <c r="C246" s="5">
        <f t="shared" si="15"/>
        <v>83.6</v>
      </c>
      <c r="D246" s="5">
        <f t="shared" si="16"/>
        <v>4</v>
      </c>
      <c r="E246" s="5">
        <f t="shared" si="17"/>
        <v>41.253484589322788</v>
      </c>
      <c r="F246" s="5">
        <f t="shared" si="18"/>
        <v>1.3074531355914092E-2</v>
      </c>
      <c r="G246" s="5">
        <f t="shared" si="19"/>
        <v>1747.2399999999998</v>
      </c>
    </row>
    <row r="247" spans="1:7" x14ac:dyDescent="0.25">
      <c r="A247" s="2">
        <v>42.8</v>
      </c>
      <c r="B247" s="2">
        <v>2</v>
      </c>
      <c r="C247" s="5">
        <f t="shared" si="15"/>
        <v>85.6</v>
      </c>
      <c r="D247" s="5">
        <f t="shared" si="16"/>
        <v>4</v>
      </c>
      <c r="E247" s="5">
        <f t="shared" si="17"/>
        <v>41.253484589322788</v>
      </c>
      <c r="F247" s="5">
        <f t="shared" si="18"/>
        <v>3.6133537632645076E-2</v>
      </c>
      <c r="G247" s="5">
        <f t="shared" si="19"/>
        <v>1831.8399999999997</v>
      </c>
    </row>
    <row r="248" spans="1:7" x14ac:dyDescent="0.25">
      <c r="A248" s="2">
        <v>34.700000000000003</v>
      </c>
      <c r="B248" s="2">
        <v>2</v>
      </c>
      <c r="C248" s="5">
        <f t="shared" si="15"/>
        <v>69.400000000000006</v>
      </c>
      <c r="D248" s="5">
        <f t="shared" si="16"/>
        <v>4</v>
      </c>
      <c r="E248" s="5">
        <f t="shared" si="17"/>
        <v>41.253484589322788</v>
      </c>
      <c r="F248" s="5">
        <f t="shared" si="18"/>
        <v>0.18886122735800531</v>
      </c>
      <c r="G248" s="5">
        <f t="shared" si="19"/>
        <v>1204.0900000000001</v>
      </c>
    </row>
    <row r="249" spans="1:7" x14ac:dyDescent="0.25">
      <c r="A249" s="2">
        <v>37.221800000000002</v>
      </c>
      <c r="B249" s="2">
        <v>2.4</v>
      </c>
      <c r="C249" s="5">
        <f t="shared" si="15"/>
        <v>89.332319999999996</v>
      </c>
      <c r="D249" s="5">
        <f t="shared" si="16"/>
        <v>5.76</v>
      </c>
      <c r="E249" s="5">
        <f t="shared" si="17"/>
        <v>39.439324183943192</v>
      </c>
      <c r="F249" s="5">
        <f t="shared" si="18"/>
        <v>5.9575952370470808E-2</v>
      </c>
      <c r="G249" s="5">
        <f t="shared" si="19"/>
        <v>1385.4623952400002</v>
      </c>
    </row>
    <row r="250" spans="1:7" x14ac:dyDescent="0.25">
      <c r="A250" s="2">
        <v>37.491100000000003</v>
      </c>
      <c r="B250" s="2">
        <v>2.4</v>
      </c>
      <c r="C250" s="5">
        <f t="shared" si="15"/>
        <v>89.978639999999999</v>
      </c>
      <c r="D250" s="5">
        <f t="shared" si="16"/>
        <v>5.76</v>
      </c>
      <c r="E250" s="5">
        <f t="shared" si="17"/>
        <v>39.439324183943192</v>
      </c>
      <c r="F250" s="5">
        <f t="shared" si="18"/>
        <v>5.1964977926579621E-2</v>
      </c>
      <c r="G250" s="5">
        <f t="shared" si="19"/>
        <v>1405.5825792100002</v>
      </c>
    </row>
    <row r="251" spans="1:7" x14ac:dyDescent="0.25">
      <c r="A251" s="2">
        <v>41.798999999999999</v>
      </c>
      <c r="B251" s="2">
        <v>1.8</v>
      </c>
      <c r="C251" s="5">
        <f t="shared" si="15"/>
        <v>75.238200000000006</v>
      </c>
      <c r="D251" s="5">
        <f t="shared" si="16"/>
        <v>3.24</v>
      </c>
      <c r="E251" s="5">
        <f t="shared" si="17"/>
        <v>42.160564792012586</v>
      </c>
      <c r="F251" s="5">
        <f t="shared" si="18"/>
        <v>8.6500823467687421E-3</v>
      </c>
      <c r="G251" s="5">
        <f t="shared" si="19"/>
        <v>1747.156401</v>
      </c>
    </row>
    <row r="252" spans="1:7" x14ac:dyDescent="0.25">
      <c r="A252" s="2">
        <v>43.260899999999999</v>
      </c>
      <c r="B252" s="2">
        <v>1.8</v>
      </c>
      <c r="C252" s="5">
        <f t="shared" si="15"/>
        <v>77.869619999999998</v>
      </c>
      <c r="D252" s="5">
        <f t="shared" si="16"/>
        <v>3.24</v>
      </c>
      <c r="E252" s="5">
        <f t="shared" si="17"/>
        <v>42.160564792012586</v>
      </c>
      <c r="F252" s="5">
        <f t="shared" si="18"/>
        <v>2.5434866310858381E-2</v>
      </c>
      <c r="G252" s="5">
        <f t="shared" si="19"/>
        <v>1871.5054688099999</v>
      </c>
    </row>
    <row r="253" spans="1:7" x14ac:dyDescent="0.25">
      <c r="A253" s="2">
        <v>43.7</v>
      </c>
      <c r="B253" s="2">
        <v>1.8</v>
      </c>
      <c r="C253" s="5">
        <f t="shared" si="15"/>
        <v>78.660000000000011</v>
      </c>
      <c r="D253" s="5">
        <f t="shared" si="16"/>
        <v>3.24</v>
      </c>
      <c r="E253" s="5">
        <f t="shared" si="17"/>
        <v>42.160564792012586</v>
      </c>
      <c r="F253" s="5">
        <f t="shared" si="18"/>
        <v>3.5227350297194891E-2</v>
      </c>
      <c r="G253" s="5">
        <f t="shared" si="19"/>
        <v>1909.6900000000003</v>
      </c>
    </row>
    <row r="254" spans="1:7" x14ac:dyDescent="0.25">
      <c r="A254" s="2">
        <v>44.8</v>
      </c>
      <c r="B254" s="2">
        <v>1.8</v>
      </c>
      <c r="C254" s="5">
        <f t="shared" si="15"/>
        <v>80.64</v>
      </c>
      <c r="D254" s="5">
        <f t="shared" si="16"/>
        <v>3.24</v>
      </c>
      <c r="E254" s="5">
        <f t="shared" si="17"/>
        <v>42.160564792012586</v>
      </c>
      <c r="F254" s="5">
        <f t="shared" si="18"/>
        <v>5.8915964464004718E-2</v>
      </c>
      <c r="G254" s="5">
        <f t="shared" si="19"/>
        <v>2007.0399999999997</v>
      </c>
    </row>
    <row r="255" spans="1:7" x14ac:dyDescent="0.25">
      <c r="A255" s="2">
        <v>40</v>
      </c>
      <c r="B255" s="2">
        <v>2.4</v>
      </c>
      <c r="C255" s="5">
        <f t="shared" si="15"/>
        <v>96</v>
      </c>
      <c r="D255" s="5">
        <f t="shared" si="16"/>
        <v>5.76</v>
      </c>
      <c r="E255" s="5">
        <f t="shared" si="17"/>
        <v>39.439324183943192</v>
      </c>
      <c r="F255" s="5">
        <f t="shared" si="18"/>
        <v>1.4016895401420194E-2</v>
      </c>
      <c r="G255" s="5">
        <f t="shared" si="19"/>
        <v>1600</v>
      </c>
    </row>
    <row r="256" spans="1:7" x14ac:dyDescent="0.25">
      <c r="A256" s="2">
        <v>38.6</v>
      </c>
      <c r="B256" s="2">
        <v>2.4</v>
      </c>
      <c r="C256" s="5">
        <f t="shared" si="15"/>
        <v>92.64</v>
      </c>
      <c r="D256" s="5">
        <f t="shared" si="16"/>
        <v>5.76</v>
      </c>
      <c r="E256" s="5">
        <f t="shared" si="17"/>
        <v>39.439324183943192</v>
      </c>
      <c r="F256" s="5">
        <f t="shared" si="18"/>
        <v>2.1744149843087847E-2</v>
      </c>
      <c r="G256" s="5">
        <f t="shared" si="19"/>
        <v>1489.96</v>
      </c>
    </row>
    <row r="257" spans="1:7" x14ac:dyDescent="0.25">
      <c r="A257" s="2">
        <v>35.587699999999998</v>
      </c>
      <c r="B257" s="2">
        <v>2.4</v>
      </c>
      <c r="C257" s="5">
        <f t="shared" si="15"/>
        <v>85.410479999999993</v>
      </c>
      <c r="D257" s="5">
        <f t="shared" si="16"/>
        <v>5.76</v>
      </c>
      <c r="E257" s="5">
        <f t="shared" si="17"/>
        <v>39.439324183943192</v>
      </c>
      <c r="F257" s="5">
        <f t="shared" si="18"/>
        <v>0.10822908431686212</v>
      </c>
      <c r="G257" s="5">
        <f t="shared" si="19"/>
        <v>1266.4843912899998</v>
      </c>
    </row>
    <row r="258" spans="1:7" x14ac:dyDescent="0.25">
      <c r="A258" s="2">
        <v>37.5</v>
      </c>
      <c r="B258" s="2">
        <v>2</v>
      </c>
      <c r="C258" s="5">
        <f t="shared" si="15"/>
        <v>75</v>
      </c>
      <c r="D258" s="5">
        <f t="shared" si="16"/>
        <v>4</v>
      </c>
      <c r="E258" s="5">
        <f t="shared" si="17"/>
        <v>41.253484589322788</v>
      </c>
      <c r="F258" s="5">
        <f t="shared" si="18"/>
        <v>0.10009292238194102</v>
      </c>
      <c r="G258" s="5">
        <f t="shared" si="19"/>
        <v>1406.25</v>
      </c>
    </row>
    <row r="259" spans="1:7" x14ac:dyDescent="0.25">
      <c r="A259" s="2">
        <v>43.1</v>
      </c>
      <c r="B259" s="2">
        <v>2</v>
      </c>
      <c r="C259" s="5">
        <f t="shared" ref="C259:C322" si="20">A259*B259</f>
        <v>86.2</v>
      </c>
      <c r="D259" s="5">
        <f t="shared" ref="D259:D322" si="21">B259^2</f>
        <v>4</v>
      </c>
      <c r="E259" s="5">
        <f t="shared" ref="E259:E322" si="22">$J$12+($J$11*B259)</f>
        <v>41.253484589322788</v>
      </c>
      <c r="F259" s="5">
        <f t="shared" ref="F259:F322" si="23">ABS(A259-E259)/A259</f>
        <v>4.2842584934506107E-2</v>
      </c>
      <c r="G259" s="5">
        <f t="shared" ref="G259:G322" si="24">A259^2</f>
        <v>1857.6100000000001</v>
      </c>
    </row>
    <row r="260" spans="1:7" x14ac:dyDescent="0.25">
      <c r="A260" s="2">
        <v>41.0456</v>
      </c>
      <c r="B260" s="2">
        <v>2</v>
      </c>
      <c r="C260" s="5">
        <f t="shared" si="20"/>
        <v>82.091200000000001</v>
      </c>
      <c r="D260" s="5">
        <f t="shared" si="21"/>
        <v>4</v>
      </c>
      <c r="E260" s="5">
        <f t="shared" si="22"/>
        <v>41.253484589322788</v>
      </c>
      <c r="F260" s="5">
        <f t="shared" si="23"/>
        <v>5.064722877063263E-3</v>
      </c>
      <c r="G260" s="5">
        <f t="shared" si="24"/>
        <v>1684.7412793600001</v>
      </c>
    </row>
    <row r="261" spans="1:7" x14ac:dyDescent="0.25">
      <c r="A261" s="2">
        <v>38.462699999999998</v>
      </c>
      <c r="B261" s="2">
        <v>2</v>
      </c>
      <c r="C261" s="5">
        <f t="shared" si="20"/>
        <v>76.925399999999996</v>
      </c>
      <c r="D261" s="5">
        <f t="shared" si="21"/>
        <v>4</v>
      </c>
      <c r="E261" s="5">
        <f t="shared" si="22"/>
        <v>41.253484589322788</v>
      </c>
      <c r="F261" s="5">
        <f t="shared" si="23"/>
        <v>7.2558208064508994E-2</v>
      </c>
      <c r="G261" s="5">
        <f t="shared" si="24"/>
        <v>1479.3792912899999</v>
      </c>
    </row>
    <row r="262" spans="1:7" x14ac:dyDescent="0.25">
      <c r="A262" s="2">
        <v>38.200000000000003</v>
      </c>
      <c r="B262" s="2">
        <v>2</v>
      </c>
      <c r="C262" s="5">
        <f t="shared" si="20"/>
        <v>76.400000000000006</v>
      </c>
      <c r="D262" s="5">
        <f t="shared" si="21"/>
        <v>4</v>
      </c>
      <c r="E262" s="5">
        <f t="shared" si="22"/>
        <v>41.253484589322788</v>
      </c>
      <c r="F262" s="5">
        <f t="shared" si="23"/>
        <v>7.9934151552952484E-2</v>
      </c>
      <c r="G262" s="5">
        <f t="shared" si="24"/>
        <v>1459.2400000000002</v>
      </c>
    </row>
    <row r="263" spans="1:7" x14ac:dyDescent="0.25">
      <c r="A263" s="2">
        <v>37.070999999999998</v>
      </c>
      <c r="B263" s="2">
        <v>2.5</v>
      </c>
      <c r="C263" s="5">
        <f t="shared" si="20"/>
        <v>92.677499999999995</v>
      </c>
      <c r="D263" s="5">
        <f t="shared" si="21"/>
        <v>6.25</v>
      </c>
      <c r="E263" s="5">
        <f t="shared" si="22"/>
        <v>38.985784082598293</v>
      </c>
      <c r="F263" s="5">
        <f t="shared" si="23"/>
        <v>5.1651805524488024E-2</v>
      </c>
      <c r="G263" s="5">
        <f t="shared" si="24"/>
        <v>1374.2590409999998</v>
      </c>
    </row>
    <row r="264" spans="1:7" x14ac:dyDescent="0.25">
      <c r="A264" s="2">
        <v>35.922600000000003</v>
      </c>
      <c r="B264" s="2">
        <v>2.5</v>
      </c>
      <c r="C264" s="5">
        <f t="shared" si="20"/>
        <v>89.8065</v>
      </c>
      <c r="D264" s="5">
        <f t="shared" si="21"/>
        <v>6.25</v>
      </c>
      <c r="E264" s="5">
        <f t="shared" si="22"/>
        <v>38.985784082598293</v>
      </c>
      <c r="F264" s="5">
        <f t="shared" si="23"/>
        <v>8.5271781068137889E-2</v>
      </c>
      <c r="G264" s="5">
        <f t="shared" si="24"/>
        <v>1290.4331907600001</v>
      </c>
    </row>
    <row r="265" spans="1:7" x14ac:dyDescent="0.25">
      <c r="A265" s="2">
        <v>34.143500000000003</v>
      </c>
      <c r="B265" s="2">
        <v>2.5</v>
      </c>
      <c r="C265" s="5">
        <f t="shared" si="20"/>
        <v>85.358750000000015</v>
      </c>
      <c r="D265" s="5">
        <f t="shared" si="21"/>
        <v>6.25</v>
      </c>
      <c r="E265" s="5">
        <f t="shared" si="22"/>
        <v>38.985784082598293</v>
      </c>
      <c r="F265" s="5">
        <f t="shared" si="23"/>
        <v>0.14182154971219382</v>
      </c>
      <c r="G265" s="5">
        <f t="shared" si="24"/>
        <v>1165.7785922500002</v>
      </c>
    </row>
    <row r="266" spans="1:7" x14ac:dyDescent="0.25">
      <c r="A266" s="2">
        <v>32.910299999999999</v>
      </c>
      <c r="B266" s="2">
        <v>2.5</v>
      </c>
      <c r="C266" s="5">
        <f t="shared" si="20"/>
        <v>82.275750000000002</v>
      </c>
      <c r="D266" s="5">
        <f t="shared" si="21"/>
        <v>6.25</v>
      </c>
      <c r="E266" s="5">
        <f t="shared" si="22"/>
        <v>38.985784082598293</v>
      </c>
      <c r="F266" s="5">
        <f t="shared" si="23"/>
        <v>0.18460737466988433</v>
      </c>
      <c r="G266" s="5">
        <f t="shared" si="24"/>
        <v>1083.0878460899999</v>
      </c>
    </row>
    <row r="267" spans="1:7" x14ac:dyDescent="0.25">
      <c r="A267" s="2">
        <v>31.8</v>
      </c>
      <c r="B267" s="2">
        <v>2.5</v>
      </c>
      <c r="C267" s="5">
        <f t="shared" si="20"/>
        <v>79.5</v>
      </c>
      <c r="D267" s="5">
        <f t="shared" si="21"/>
        <v>6.25</v>
      </c>
      <c r="E267" s="5">
        <f t="shared" si="22"/>
        <v>38.985784082598293</v>
      </c>
      <c r="F267" s="5">
        <f t="shared" si="23"/>
        <v>0.22596805291189598</v>
      </c>
      <c r="G267" s="5">
        <f t="shared" si="24"/>
        <v>1011.24</v>
      </c>
    </row>
    <row r="268" spans="1:7" x14ac:dyDescent="0.25">
      <c r="A268" s="2">
        <v>42.3461</v>
      </c>
      <c r="B268" s="2">
        <v>2</v>
      </c>
      <c r="C268" s="5">
        <f t="shared" si="20"/>
        <v>84.6922</v>
      </c>
      <c r="D268" s="5">
        <f t="shared" si="21"/>
        <v>4</v>
      </c>
      <c r="E268" s="5">
        <f t="shared" si="22"/>
        <v>41.253484589322788</v>
      </c>
      <c r="F268" s="5">
        <f t="shared" si="23"/>
        <v>2.580203160803974E-2</v>
      </c>
      <c r="G268" s="5">
        <f t="shared" si="24"/>
        <v>1793.1921852099999</v>
      </c>
    </row>
    <row r="269" spans="1:7" x14ac:dyDescent="0.25">
      <c r="A269" s="2">
        <v>41.566099999999999</v>
      </c>
      <c r="B269" s="2">
        <v>2</v>
      </c>
      <c r="C269" s="5">
        <f t="shared" si="20"/>
        <v>83.132199999999997</v>
      </c>
      <c r="D269" s="5">
        <f t="shared" si="21"/>
        <v>4</v>
      </c>
      <c r="E269" s="5">
        <f t="shared" si="22"/>
        <v>41.253484589322788</v>
      </c>
      <c r="F269" s="5">
        <f t="shared" si="23"/>
        <v>7.5209223544477483E-3</v>
      </c>
      <c r="G269" s="5">
        <f t="shared" si="24"/>
        <v>1727.7406692099999</v>
      </c>
    </row>
    <row r="270" spans="1:7" x14ac:dyDescent="0.25">
      <c r="A270" s="2">
        <v>41.707799999999999</v>
      </c>
      <c r="B270" s="2">
        <v>2</v>
      </c>
      <c r="C270" s="5">
        <f t="shared" si="20"/>
        <v>83.415599999999998</v>
      </c>
      <c r="D270" s="5">
        <f t="shared" si="21"/>
        <v>4</v>
      </c>
      <c r="E270" s="5">
        <f t="shared" si="22"/>
        <v>41.253484589322788</v>
      </c>
      <c r="F270" s="5">
        <f t="shared" si="23"/>
        <v>1.0892816467836009E-2</v>
      </c>
      <c r="G270" s="5">
        <f t="shared" si="24"/>
        <v>1739.5405808399998</v>
      </c>
    </row>
    <row r="271" spans="1:7" x14ac:dyDescent="0.25">
      <c r="A271" s="2">
        <v>40.234499999999997</v>
      </c>
      <c r="B271" s="2">
        <v>2</v>
      </c>
      <c r="C271" s="5">
        <f t="shared" si="20"/>
        <v>80.468999999999994</v>
      </c>
      <c r="D271" s="5">
        <f t="shared" si="21"/>
        <v>4</v>
      </c>
      <c r="E271" s="5">
        <f t="shared" si="22"/>
        <v>41.253484589322788</v>
      </c>
      <c r="F271" s="5">
        <f t="shared" si="23"/>
        <v>2.5326140235936601E-2</v>
      </c>
      <c r="G271" s="5">
        <f t="shared" si="24"/>
        <v>1618.8149902499997</v>
      </c>
    </row>
    <row r="272" spans="1:7" x14ac:dyDescent="0.25">
      <c r="A272" s="2">
        <v>43.628999999999998</v>
      </c>
      <c r="B272" s="2">
        <v>1.8</v>
      </c>
      <c r="C272" s="5">
        <f t="shared" si="20"/>
        <v>78.532200000000003</v>
      </c>
      <c r="D272" s="5">
        <f t="shared" si="21"/>
        <v>3.24</v>
      </c>
      <c r="E272" s="5">
        <f t="shared" si="22"/>
        <v>42.160564792012586</v>
      </c>
      <c r="F272" s="5">
        <f t="shared" si="23"/>
        <v>3.3657319855770515E-2</v>
      </c>
      <c r="G272" s="5">
        <f t="shared" si="24"/>
        <v>1903.4896409999999</v>
      </c>
    </row>
    <row r="273" spans="1:7" x14ac:dyDescent="0.25">
      <c r="A273" s="2">
        <v>44.7393</v>
      </c>
      <c r="B273" s="2">
        <v>1.8</v>
      </c>
      <c r="C273" s="5">
        <f t="shared" si="20"/>
        <v>80.530740000000009</v>
      </c>
      <c r="D273" s="5">
        <f t="shared" si="21"/>
        <v>3.24</v>
      </c>
      <c r="E273" s="5">
        <f t="shared" si="22"/>
        <v>42.160564792012586</v>
      </c>
      <c r="F273" s="5">
        <f t="shared" si="23"/>
        <v>5.7639149651143716E-2</v>
      </c>
      <c r="G273" s="5">
        <f t="shared" si="24"/>
        <v>2001.6049644899999</v>
      </c>
    </row>
    <row r="274" spans="1:7" x14ac:dyDescent="0.25">
      <c r="A274" s="2">
        <v>36.159599999999998</v>
      </c>
      <c r="B274" s="2">
        <v>2.4</v>
      </c>
      <c r="C274" s="5">
        <f t="shared" si="20"/>
        <v>86.783039999999986</v>
      </c>
      <c r="D274" s="5">
        <f t="shared" si="21"/>
        <v>5.76</v>
      </c>
      <c r="E274" s="5">
        <f t="shared" si="22"/>
        <v>39.439324183943192</v>
      </c>
      <c r="F274" s="5">
        <f t="shared" si="23"/>
        <v>9.0701340278741882E-2</v>
      </c>
      <c r="G274" s="5">
        <f t="shared" si="24"/>
        <v>1307.5166721599999</v>
      </c>
    </row>
    <row r="275" spans="1:7" x14ac:dyDescent="0.25">
      <c r="A275" s="2">
        <v>38.957500000000003</v>
      </c>
      <c r="B275" s="2">
        <v>2.4</v>
      </c>
      <c r="C275" s="5">
        <f t="shared" si="20"/>
        <v>93.498000000000005</v>
      </c>
      <c r="D275" s="5">
        <f t="shared" si="21"/>
        <v>5.76</v>
      </c>
      <c r="E275" s="5">
        <f t="shared" si="22"/>
        <v>39.439324183943192</v>
      </c>
      <c r="F275" s="5">
        <f t="shared" si="23"/>
        <v>1.2367944142801492E-2</v>
      </c>
      <c r="G275" s="5">
        <f t="shared" si="24"/>
        <v>1517.6868062500002</v>
      </c>
    </row>
    <row r="276" spans="1:7" x14ac:dyDescent="0.25">
      <c r="A276" s="2">
        <v>40.279600000000002</v>
      </c>
      <c r="B276" s="2">
        <v>2.4</v>
      </c>
      <c r="C276" s="5">
        <f t="shared" si="20"/>
        <v>96.671040000000005</v>
      </c>
      <c r="D276" s="5">
        <f t="shared" si="21"/>
        <v>5.76</v>
      </c>
      <c r="E276" s="5">
        <f t="shared" si="22"/>
        <v>39.439324183943192</v>
      </c>
      <c r="F276" s="5">
        <f t="shared" si="23"/>
        <v>2.0861076476847082E-2</v>
      </c>
      <c r="G276" s="5">
        <f t="shared" si="24"/>
        <v>1622.4461761600003</v>
      </c>
    </row>
    <row r="277" spans="1:7" x14ac:dyDescent="0.25">
      <c r="A277" s="2">
        <v>38.700000000000003</v>
      </c>
      <c r="B277" s="2">
        <v>2.4</v>
      </c>
      <c r="C277" s="5">
        <f t="shared" si="20"/>
        <v>92.88000000000001</v>
      </c>
      <c r="D277" s="5">
        <f t="shared" si="21"/>
        <v>5.76</v>
      </c>
      <c r="E277" s="5">
        <f t="shared" si="22"/>
        <v>39.439324183943192</v>
      </c>
      <c r="F277" s="5">
        <f t="shared" si="23"/>
        <v>1.9103984081219366E-2</v>
      </c>
      <c r="G277" s="5">
        <f t="shared" si="24"/>
        <v>1497.6900000000003</v>
      </c>
    </row>
    <row r="278" spans="1:7" x14ac:dyDescent="0.25">
      <c r="A278" s="2">
        <v>38.700000000000003</v>
      </c>
      <c r="B278" s="2">
        <v>2.4</v>
      </c>
      <c r="C278" s="5">
        <f t="shared" si="20"/>
        <v>92.88000000000001</v>
      </c>
      <c r="D278" s="5">
        <f t="shared" si="21"/>
        <v>5.76</v>
      </c>
      <c r="E278" s="5">
        <f t="shared" si="22"/>
        <v>39.439324183943192</v>
      </c>
      <c r="F278" s="5">
        <f t="shared" si="23"/>
        <v>1.9103984081219366E-2</v>
      </c>
      <c r="G278" s="5">
        <f t="shared" si="24"/>
        <v>1497.6900000000003</v>
      </c>
    </row>
    <row r="279" spans="1:7" x14ac:dyDescent="0.25">
      <c r="A279" s="2">
        <v>60.1</v>
      </c>
      <c r="B279" s="2">
        <v>2</v>
      </c>
      <c r="C279" s="5">
        <f t="shared" si="20"/>
        <v>120.2</v>
      </c>
      <c r="D279" s="5">
        <f t="shared" si="21"/>
        <v>4</v>
      </c>
      <c r="E279" s="5">
        <f t="shared" si="22"/>
        <v>41.253484589322788</v>
      </c>
      <c r="F279" s="5">
        <f t="shared" si="23"/>
        <v>0.31358594693306513</v>
      </c>
      <c r="G279" s="5">
        <f t="shared" si="24"/>
        <v>3612.01</v>
      </c>
    </row>
    <row r="280" spans="1:7" x14ac:dyDescent="0.25">
      <c r="A280" s="2">
        <v>58.534999999999997</v>
      </c>
      <c r="B280" s="2">
        <v>2</v>
      </c>
      <c r="C280" s="5">
        <f t="shared" si="20"/>
        <v>117.07</v>
      </c>
      <c r="D280" s="5">
        <f t="shared" si="21"/>
        <v>4</v>
      </c>
      <c r="E280" s="5">
        <f t="shared" si="22"/>
        <v>41.253484589322788</v>
      </c>
      <c r="F280" s="5">
        <f t="shared" si="23"/>
        <v>0.29523388418343227</v>
      </c>
      <c r="G280" s="5">
        <f t="shared" si="24"/>
        <v>3426.3462249999998</v>
      </c>
    </row>
    <row r="281" spans="1:7" x14ac:dyDescent="0.25">
      <c r="A281" s="2">
        <v>39.571399999999997</v>
      </c>
      <c r="B281" s="2">
        <v>2.5</v>
      </c>
      <c r="C281" s="5">
        <f t="shared" si="20"/>
        <v>98.928499999999985</v>
      </c>
      <c r="D281" s="5">
        <f t="shared" si="21"/>
        <v>6.25</v>
      </c>
      <c r="E281" s="5">
        <f t="shared" si="22"/>
        <v>38.985784082598293</v>
      </c>
      <c r="F281" s="5">
        <f t="shared" si="23"/>
        <v>1.479896888666319E-2</v>
      </c>
      <c r="G281" s="5">
        <f t="shared" si="24"/>
        <v>1565.8956979599998</v>
      </c>
    </row>
    <row r="282" spans="1:7" x14ac:dyDescent="0.25">
      <c r="A282" s="2">
        <v>40.0169</v>
      </c>
      <c r="B282" s="2">
        <v>2.5</v>
      </c>
      <c r="C282" s="5">
        <f t="shared" si="20"/>
        <v>100.04225</v>
      </c>
      <c r="D282" s="5">
        <f t="shared" si="21"/>
        <v>6.25</v>
      </c>
      <c r="E282" s="5">
        <f t="shared" si="22"/>
        <v>38.985784082598293</v>
      </c>
      <c r="F282" s="5">
        <f t="shared" si="23"/>
        <v>2.5767011372737677E-2</v>
      </c>
      <c r="G282" s="5">
        <f t="shared" si="24"/>
        <v>1601.3522856100001</v>
      </c>
    </row>
    <row r="283" spans="1:7" x14ac:dyDescent="0.25">
      <c r="A283" s="2">
        <v>37.6</v>
      </c>
      <c r="B283" s="2">
        <v>2.5</v>
      </c>
      <c r="C283" s="5">
        <f t="shared" si="20"/>
        <v>94</v>
      </c>
      <c r="D283" s="5">
        <f t="shared" si="21"/>
        <v>6.25</v>
      </c>
      <c r="E283" s="5">
        <f t="shared" si="22"/>
        <v>38.985784082598293</v>
      </c>
      <c r="F283" s="5">
        <f t="shared" si="23"/>
        <v>3.6855959643571592E-2</v>
      </c>
      <c r="G283" s="5">
        <f t="shared" si="24"/>
        <v>1413.7600000000002</v>
      </c>
    </row>
    <row r="284" spans="1:7" x14ac:dyDescent="0.25">
      <c r="A284" s="2">
        <v>37.5</v>
      </c>
      <c r="B284" s="2">
        <v>2.5</v>
      </c>
      <c r="C284" s="5">
        <f t="shared" si="20"/>
        <v>93.75</v>
      </c>
      <c r="D284" s="5">
        <f t="shared" si="21"/>
        <v>6.25</v>
      </c>
      <c r="E284" s="5">
        <f t="shared" si="22"/>
        <v>38.985784082598293</v>
      </c>
      <c r="F284" s="5">
        <f t="shared" si="23"/>
        <v>3.9620908869287819E-2</v>
      </c>
      <c r="G284" s="5">
        <f t="shared" si="24"/>
        <v>1406.25</v>
      </c>
    </row>
    <row r="285" spans="1:7" x14ac:dyDescent="0.25">
      <c r="A285" s="2">
        <v>39.347999999999999</v>
      </c>
      <c r="B285" s="2">
        <v>2.4</v>
      </c>
      <c r="C285" s="5">
        <f t="shared" si="20"/>
        <v>94.435199999999995</v>
      </c>
      <c r="D285" s="5">
        <f t="shared" si="21"/>
        <v>5.76</v>
      </c>
      <c r="E285" s="5">
        <f t="shared" si="22"/>
        <v>39.439324183943192</v>
      </c>
      <c r="F285" s="5">
        <f t="shared" si="23"/>
        <v>2.320935852983463E-3</v>
      </c>
      <c r="G285" s="5">
        <f t="shared" si="24"/>
        <v>1548.2651039999998</v>
      </c>
    </row>
    <row r="286" spans="1:7" x14ac:dyDescent="0.25">
      <c r="A286" s="2">
        <v>40.4</v>
      </c>
      <c r="B286" s="2">
        <v>2.5</v>
      </c>
      <c r="C286" s="5">
        <f t="shared" si="20"/>
        <v>101</v>
      </c>
      <c r="D286" s="5">
        <f t="shared" si="21"/>
        <v>6.25</v>
      </c>
      <c r="E286" s="5">
        <f t="shared" si="22"/>
        <v>38.985784082598293</v>
      </c>
      <c r="F286" s="5">
        <f t="shared" si="23"/>
        <v>3.500534449014122E-2</v>
      </c>
      <c r="G286" s="5">
        <f t="shared" si="24"/>
        <v>1632.1599999999999</v>
      </c>
    </row>
    <row r="287" spans="1:7" x14ac:dyDescent="0.25">
      <c r="A287" s="2">
        <v>40.6</v>
      </c>
      <c r="B287" s="2">
        <v>2.5</v>
      </c>
      <c r="C287" s="5">
        <f t="shared" si="20"/>
        <v>101.5</v>
      </c>
      <c r="D287" s="5">
        <f t="shared" si="21"/>
        <v>6.25</v>
      </c>
      <c r="E287" s="5">
        <f t="shared" si="22"/>
        <v>38.985784082598293</v>
      </c>
      <c r="F287" s="5">
        <f t="shared" si="23"/>
        <v>3.9759012743884437E-2</v>
      </c>
      <c r="G287" s="5">
        <f t="shared" si="24"/>
        <v>1648.3600000000001</v>
      </c>
    </row>
    <row r="288" spans="1:7" x14ac:dyDescent="0.25">
      <c r="A288" s="2">
        <v>34.7286</v>
      </c>
      <c r="B288" s="2">
        <v>3</v>
      </c>
      <c r="C288" s="5">
        <f t="shared" si="20"/>
        <v>104.1858</v>
      </c>
      <c r="D288" s="5">
        <f t="shared" si="21"/>
        <v>9</v>
      </c>
      <c r="E288" s="5">
        <f t="shared" si="22"/>
        <v>36.718083575873798</v>
      </c>
      <c r="F288" s="5">
        <f t="shared" si="23"/>
        <v>5.7286604581635835E-2</v>
      </c>
      <c r="G288" s="5">
        <f t="shared" si="24"/>
        <v>1206.0756579599999</v>
      </c>
    </row>
    <row r="289" spans="1:7" x14ac:dyDescent="0.25">
      <c r="A289" s="2">
        <v>32.5289</v>
      </c>
      <c r="B289" s="2">
        <v>3</v>
      </c>
      <c r="C289" s="5">
        <f t="shared" si="20"/>
        <v>97.586700000000008</v>
      </c>
      <c r="D289" s="5">
        <f t="shared" si="21"/>
        <v>9</v>
      </c>
      <c r="E289" s="5">
        <f t="shared" si="22"/>
        <v>36.718083575873798</v>
      </c>
      <c r="F289" s="5">
        <f t="shared" si="23"/>
        <v>0.12878343798510858</v>
      </c>
      <c r="G289" s="5">
        <f t="shared" si="24"/>
        <v>1058.1293352099999</v>
      </c>
    </row>
    <row r="290" spans="1:7" x14ac:dyDescent="0.25">
      <c r="A290" s="2">
        <v>33.722900000000003</v>
      </c>
      <c r="B290" s="2">
        <v>3</v>
      </c>
      <c r="C290" s="5">
        <f t="shared" si="20"/>
        <v>101.1687</v>
      </c>
      <c r="D290" s="5">
        <f t="shared" si="21"/>
        <v>9</v>
      </c>
      <c r="E290" s="5">
        <f t="shared" si="22"/>
        <v>36.718083575873798</v>
      </c>
      <c r="F290" s="5">
        <f t="shared" si="23"/>
        <v>8.8817497186594138E-2</v>
      </c>
      <c r="G290" s="5">
        <f t="shared" si="24"/>
        <v>1137.2339844100002</v>
      </c>
    </row>
    <row r="291" spans="1:7" x14ac:dyDescent="0.25">
      <c r="A291" s="2">
        <v>37.071100000000001</v>
      </c>
      <c r="B291" s="2">
        <v>2.4</v>
      </c>
      <c r="C291" s="5">
        <f t="shared" si="20"/>
        <v>88.970640000000003</v>
      </c>
      <c r="D291" s="5">
        <f t="shared" si="21"/>
        <v>5.76</v>
      </c>
      <c r="E291" s="5">
        <f t="shared" si="22"/>
        <v>39.439324183943192</v>
      </c>
      <c r="F291" s="5">
        <f t="shared" si="23"/>
        <v>6.3883299495919754E-2</v>
      </c>
      <c r="G291" s="5">
        <f t="shared" si="24"/>
        <v>1374.26645521</v>
      </c>
    </row>
    <row r="292" spans="1:7" x14ac:dyDescent="0.25">
      <c r="A292" s="2">
        <v>35.9</v>
      </c>
      <c r="B292" s="2">
        <v>2.7</v>
      </c>
      <c r="C292" s="5">
        <f t="shared" si="20"/>
        <v>96.93</v>
      </c>
      <c r="D292" s="5">
        <f t="shared" si="21"/>
        <v>7.2900000000000009</v>
      </c>
      <c r="E292" s="5">
        <f t="shared" si="22"/>
        <v>38.078703879908495</v>
      </c>
      <c r="F292" s="5">
        <f t="shared" si="23"/>
        <v>6.068813035956816E-2</v>
      </c>
      <c r="G292" s="5">
        <f t="shared" si="24"/>
        <v>1288.81</v>
      </c>
    </row>
    <row r="293" spans="1:7" x14ac:dyDescent="0.25">
      <c r="A293" s="2">
        <v>42</v>
      </c>
      <c r="B293" s="2">
        <v>2</v>
      </c>
      <c r="C293" s="5">
        <f t="shared" si="20"/>
        <v>84</v>
      </c>
      <c r="D293" s="5">
        <f t="shared" si="21"/>
        <v>4</v>
      </c>
      <c r="E293" s="5">
        <f t="shared" si="22"/>
        <v>41.253484589322788</v>
      </c>
      <c r="F293" s="5">
        <f t="shared" si="23"/>
        <v>1.7774176444695519E-2</v>
      </c>
      <c r="G293" s="5">
        <f t="shared" si="24"/>
        <v>1764</v>
      </c>
    </row>
    <row r="294" spans="1:7" x14ac:dyDescent="0.25">
      <c r="A294" s="2">
        <v>36.4</v>
      </c>
      <c r="B294" s="2">
        <v>3.2</v>
      </c>
      <c r="C294" s="5">
        <f t="shared" si="20"/>
        <v>116.48</v>
      </c>
      <c r="D294" s="5">
        <f t="shared" si="21"/>
        <v>10.240000000000002</v>
      </c>
      <c r="E294" s="5">
        <f t="shared" si="22"/>
        <v>35.811003373184001</v>
      </c>
      <c r="F294" s="5">
        <f t="shared" si="23"/>
        <v>1.6181226011428518E-2</v>
      </c>
      <c r="G294" s="5">
        <f t="shared" si="24"/>
        <v>1324.9599999999998</v>
      </c>
    </row>
    <row r="295" spans="1:7" x14ac:dyDescent="0.25">
      <c r="A295" s="2">
        <v>34.151400000000002</v>
      </c>
      <c r="B295" s="2">
        <v>2.9</v>
      </c>
      <c r="C295" s="5">
        <f t="shared" si="20"/>
        <v>99.039060000000006</v>
      </c>
      <c r="D295" s="5">
        <f t="shared" si="21"/>
        <v>8.41</v>
      </c>
      <c r="E295" s="5">
        <f t="shared" si="22"/>
        <v>37.171623677218697</v>
      </c>
      <c r="F295" s="5">
        <f t="shared" si="23"/>
        <v>8.8436306482858523E-2</v>
      </c>
      <c r="G295" s="5">
        <f t="shared" si="24"/>
        <v>1166.3181219600001</v>
      </c>
    </row>
    <row r="296" spans="1:7" x14ac:dyDescent="0.25">
      <c r="A296" s="2">
        <v>35.323700000000002</v>
      </c>
      <c r="B296" s="2">
        <v>2.9</v>
      </c>
      <c r="C296" s="5">
        <f t="shared" si="20"/>
        <v>102.43873000000001</v>
      </c>
      <c r="D296" s="5">
        <f t="shared" si="21"/>
        <v>8.41</v>
      </c>
      <c r="E296" s="5">
        <f t="shared" si="22"/>
        <v>37.171623677218697</v>
      </c>
      <c r="F296" s="5">
        <f t="shared" si="23"/>
        <v>5.2313989678847206E-2</v>
      </c>
      <c r="G296" s="5">
        <f t="shared" si="24"/>
        <v>1247.7637816900001</v>
      </c>
    </row>
    <row r="297" spans="1:7" x14ac:dyDescent="0.25">
      <c r="A297" s="2">
        <v>31.8217</v>
      </c>
      <c r="B297" s="2">
        <v>3.7</v>
      </c>
      <c r="C297" s="5">
        <f t="shared" si="20"/>
        <v>117.74029</v>
      </c>
      <c r="D297" s="5">
        <f t="shared" si="21"/>
        <v>13.690000000000001</v>
      </c>
      <c r="E297" s="5">
        <f t="shared" si="22"/>
        <v>33.543302866459513</v>
      </c>
      <c r="F297" s="5">
        <f t="shared" si="23"/>
        <v>5.4101536575969007E-2</v>
      </c>
      <c r="G297" s="5">
        <f t="shared" si="24"/>
        <v>1012.62059089</v>
      </c>
    </row>
    <row r="298" spans="1:7" x14ac:dyDescent="0.25">
      <c r="A298" s="2">
        <v>27.9</v>
      </c>
      <c r="B298" s="2">
        <v>5.3</v>
      </c>
      <c r="C298" s="5">
        <f t="shared" si="20"/>
        <v>147.86999999999998</v>
      </c>
      <c r="D298" s="5">
        <f t="shared" si="21"/>
        <v>28.09</v>
      </c>
      <c r="E298" s="5">
        <f t="shared" si="22"/>
        <v>26.286661244941129</v>
      </c>
      <c r="F298" s="5">
        <f t="shared" si="23"/>
        <v>5.7825761830067005E-2</v>
      </c>
      <c r="G298" s="5">
        <f t="shared" si="24"/>
        <v>778.41</v>
      </c>
    </row>
    <row r="299" spans="1:7" x14ac:dyDescent="0.25">
      <c r="A299" s="2">
        <v>27</v>
      </c>
      <c r="B299" s="2">
        <v>3.7</v>
      </c>
      <c r="C299" s="5">
        <f t="shared" si="20"/>
        <v>99.9</v>
      </c>
      <c r="D299" s="5">
        <f t="shared" si="21"/>
        <v>13.690000000000001</v>
      </c>
      <c r="E299" s="5">
        <f t="shared" si="22"/>
        <v>33.543302866459513</v>
      </c>
      <c r="F299" s="5">
        <f t="shared" si="23"/>
        <v>0.24234455060961158</v>
      </c>
      <c r="G299" s="5">
        <f t="shared" si="24"/>
        <v>729</v>
      </c>
    </row>
    <row r="300" spans="1:7" x14ac:dyDescent="0.25">
      <c r="A300" s="2">
        <v>34.299999999999997</v>
      </c>
      <c r="B300" s="2">
        <v>2.9</v>
      </c>
      <c r="C300" s="5">
        <f t="shared" si="20"/>
        <v>99.469999999999985</v>
      </c>
      <c r="D300" s="5">
        <f t="shared" si="21"/>
        <v>8.41</v>
      </c>
      <c r="E300" s="5">
        <f t="shared" si="22"/>
        <v>37.171623677218697</v>
      </c>
      <c r="F300" s="5">
        <f t="shared" si="23"/>
        <v>8.3720806915997092E-2</v>
      </c>
      <c r="G300" s="5">
        <f t="shared" si="24"/>
        <v>1176.4899999999998</v>
      </c>
    </row>
    <row r="301" spans="1:7" x14ac:dyDescent="0.25">
      <c r="A301" s="2">
        <v>35.5</v>
      </c>
      <c r="B301" s="2">
        <v>2.9</v>
      </c>
      <c r="C301" s="5">
        <f t="shared" si="20"/>
        <v>102.95</v>
      </c>
      <c r="D301" s="5">
        <f t="shared" si="21"/>
        <v>8.41</v>
      </c>
      <c r="E301" s="5">
        <f t="shared" si="22"/>
        <v>37.171623677218697</v>
      </c>
      <c r="F301" s="5">
        <f t="shared" si="23"/>
        <v>4.708799090756894E-2</v>
      </c>
      <c r="G301" s="5">
        <f t="shared" si="24"/>
        <v>1260.25</v>
      </c>
    </row>
    <row r="302" spans="1:7" x14ac:dyDescent="0.25">
      <c r="A302" s="2">
        <v>31.6</v>
      </c>
      <c r="B302" s="2">
        <v>3.7</v>
      </c>
      <c r="C302" s="5">
        <f t="shared" si="20"/>
        <v>116.92000000000002</v>
      </c>
      <c r="D302" s="5">
        <f t="shared" si="21"/>
        <v>13.690000000000001</v>
      </c>
      <c r="E302" s="5">
        <f t="shared" si="22"/>
        <v>33.543302866459513</v>
      </c>
      <c r="F302" s="5">
        <f t="shared" si="23"/>
        <v>6.1496926153782001E-2</v>
      </c>
      <c r="G302" s="5">
        <f t="shared" si="24"/>
        <v>998.56000000000006</v>
      </c>
    </row>
    <row r="303" spans="1:7" x14ac:dyDescent="0.25">
      <c r="A303" s="2">
        <v>27.9</v>
      </c>
      <c r="B303" s="2">
        <v>5.3</v>
      </c>
      <c r="C303" s="5">
        <f t="shared" si="20"/>
        <v>147.86999999999998</v>
      </c>
      <c r="D303" s="5">
        <f t="shared" si="21"/>
        <v>28.09</v>
      </c>
      <c r="E303" s="5">
        <f t="shared" si="22"/>
        <v>26.286661244941129</v>
      </c>
      <c r="F303" s="5">
        <f t="shared" si="23"/>
        <v>5.7825761830067005E-2</v>
      </c>
      <c r="G303" s="5">
        <f t="shared" si="24"/>
        <v>778.41</v>
      </c>
    </row>
    <row r="304" spans="1:7" x14ac:dyDescent="0.25">
      <c r="A304" s="2">
        <v>32.8232</v>
      </c>
      <c r="B304" s="2">
        <v>2.2999999999999998</v>
      </c>
      <c r="C304" s="5">
        <f t="shared" si="20"/>
        <v>75.493359999999996</v>
      </c>
      <c r="D304" s="5">
        <f t="shared" si="21"/>
        <v>5.2899999999999991</v>
      </c>
      <c r="E304" s="5">
        <f t="shared" si="22"/>
        <v>39.892864285288091</v>
      </c>
      <c r="F304" s="5">
        <f t="shared" si="23"/>
        <v>0.21538619894733271</v>
      </c>
      <c r="G304" s="5">
        <f t="shared" si="24"/>
        <v>1077.36245824</v>
      </c>
    </row>
    <row r="305" spans="1:7" x14ac:dyDescent="0.25">
      <c r="A305" s="2">
        <v>37.700000000000003</v>
      </c>
      <c r="B305" s="2">
        <v>2.2999999999999998</v>
      </c>
      <c r="C305" s="5">
        <f t="shared" si="20"/>
        <v>86.71</v>
      </c>
      <c r="D305" s="5">
        <f t="shared" si="21"/>
        <v>5.2899999999999991</v>
      </c>
      <c r="E305" s="5">
        <f t="shared" si="22"/>
        <v>39.892864285288091</v>
      </c>
      <c r="F305" s="5">
        <f t="shared" si="23"/>
        <v>5.8166161413477142E-2</v>
      </c>
      <c r="G305" s="5">
        <f t="shared" si="24"/>
        <v>1421.2900000000002</v>
      </c>
    </row>
    <row r="306" spans="1:7" x14ac:dyDescent="0.25">
      <c r="A306" s="2">
        <v>28.6</v>
      </c>
      <c r="B306" s="2">
        <v>4</v>
      </c>
      <c r="C306" s="5">
        <f t="shared" si="20"/>
        <v>114.4</v>
      </c>
      <c r="D306" s="5">
        <f t="shared" si="21"/>
        <v>16</v>
      </c>
      <c r="E306" s="5">
        <f t="shared" si="22"/>
        <v>32.182682562424816</v>
      </c>
      <c r="F306" s="5">
        <f t="shared" si="23"/>
        <v>0.12526862106380468</v>
      </c>
      <c r="G306" s="5">
        <f t="shared" si="24"/>
        <v>817.96</v>
      </c>
    </row>
    <row r="307" spans="1:7" x14ac:dyDescent="0.25">
      <c r="A307" s="2">
        <v>28.5</v>
      </c>
      <c r="B307" s="2">
        <v>4</v>
      </c>
      <c r="C307" s="5">
        <f t="shared" si="20"/>
        <v>114</v>
      </c>
      <c r="D307" s="5">
        <f t="shared" si="21"/>
        <v>16</v>
      </c>
      <c r="E307" s="5">
        <f t="shared" si="22"/>
        <v>32.182682562424816</v>
      </c>
      <c r="F307" s="5">
        <f t="shared" si="23"/>
        <v>0.12921693201490581</v>
      </c>
      <c r="G307" s="5">
        <f t="shared" si="24"/>
        <v>812.25</v>
      </c>
    </row>
    <row r="308" spans="1:7" x14ac:dyDescent="0.25">
      <c r="A308" s="2">
        <v>34.179600000000001</v>
      </c>
      <c r="B308" s="2">
        <v>2.9</v>
      </c>
      <c r="C308" s="5">
        <f t="shared" si="20"/>
        <v>99.120840000000001</v>
      </c>
      <c r="D308" s="5">
        <f t="shared" si="21"/>
        <v>8.41</v>
      </c>
      <c r="E308" s="5">
        <f t="shared" si="22"/>
        <v>37.171623677218697</v>
      </c>
      <c r="F308" s="5">
        <f t="shared" si="23"/>
        <v>8.7538288254359234E-2</v>
      </c>
      <c r="G308" s="5">
        <f t="shared" si="24"/>
        <v>1168.2450561600001</v>
      </c>
    </row>
    <row r="309" spans="1:7" x14ac:dyDescent="0.25">
      <c r="A309" s="2">
        <v>35.258200000000002</v>
      </c>
      <c r="B309" s="2">
        <v>2.9</v>
      </c>
      <c r="C309" s="5">
        <f t="shared" si="20"/>
        <v>102.24878</v>
      </c>
      <c r="D309" s="5">
        <f t="shared" si="21"/>
        <v>8.41</v>
      </c>
      <c r="E309" s="5">
        <f t="shared" si="22"/>
        <v>37.171623677218697</v>
      </c>
      <c r="F309" s="5">
        <f t="shared" si="23"/>
        <v>5.4268898503573498E-2</v>
      </c>
      <c r="G309" s="5">
        <f t="shared" si="24"/>
        <v>1243.1406672400001</v>
      </c>
    </row>
    <row r="310" spans="1:7" x14ac:dyDescent="0.25">
      <c r="A310" s="2">
        <v>31.846699999999998</v>
      </c>
      <c r="B310" s="2">
        <v>3.7</v>
      </c>
      <c r="C310" s="5">
        <f t="shared" si="20"/>
        <v>117.83279</v>
      </c>
      <c r="D310" s="5">
        <f t="shared" si="21"/>
        <v>13.690000000000001</v>
      </c>
      <c r="E310" s="5">
        <f t="shared" si="22"/>
        <v>33.543302866459513</v>
      </c>
      <c r="F310" s="5">
        <f t="shared" si="23"/>
        <v>5.3274055599466019E-2</v>
      </c>
      <c r="G310" s="5">
        <f t="shared" si="24"/>
        <v>1014.2123008899999</v>
      </c>
    </row>
    <row r="311" spans="1:7" x14ac:dyDescent="0.25">
      <c r="A311" s="2">
        <v>27.9</v>
      </c>
      <c r="B311" s="2">
        <v>5.3</v>
      </c>
      <c r="C311" s="5">
        <f t="shared" si="20"/>
        <v>147.86999999999998</v>
      </c>
      <c r="D311" s="5">
        <f t="shared" si="21"/>
        <v>28.09</v>
      </c>
      <c r="E311" s="5">
        <f t="shared" si="22"/>
        <v>26.286661244941129</v>
      </c>
      <c r="F311" s="5">
        <f t="shared" si="23"/>
        <v>5.7825761830067005E-2</v>
      </c>
      <c r="G311" s="5">
        <f t="shared" si="24"/>
        <v>778.41</v>
      </c>
    </row>
    <row r="312" spans="1:7" x14ac:dyDescent="0.25">
      <c r="A312" s="2">
        <v>27</v>
      </c>
      <c r="B312" s="2">
        <v>3.7</v>
      </c>
      <c r="C312" s="5">
        <f t="shared" si="20"/>
        <v>99.9</v>
      </c>
      <c r="D312" s="5">
        <f t="shared" si="21"/>
        <v>13.690000000000001</v>
      </c>
      <c r="E312" s="5">
        <f t="shared" si="22"/>
        <v>33.543302866459513</v>
      </c>
      <c r="F312" s="5">
        <f t="shared" si="23"/>
        <v>0.24234455060961158</v>
      </c>
      <c r="G312" s="5">
        <f t="shared" si="24"/>
        <v>729</v>
      </c>
    </row>
    <row r="313" spans="1:7" x14ac:dyDescent="0.25">
      <c r="A313" s="2">
        <v>34.299999999999997</v>
      </c>
      <c r="B313" s="2">
        <v>2.9</v>
      </c>
      <c r="C313" s="5">
        <f t="shared" si="20"/>
        <v>99.469999999999985</v>
      </c>
      <c r="D313" s="5">
        <f t="shared" si="21"/>
        <v>8.41</v>
      </c>
      <c r="E313" s="5">
        <f t="shared" si="22"/>
        <v>37.171623677218697</v>
      </c>
      <c r="F313" s="5">
        <f t="shared" si="23"/>
        <v>8.3720806915997092E-2</v>
      </c>
      <c r="G313" s="5">
        <f t="shared" si="24"/>
        <v>1176.4899999999998</v>
      </c>
    </row>
    <row r="314" spans="1:7" x14ac:dyDescent="0.25">
      <c r="A314" s="2">
        <v>35.5</v>
      </c>
      <c r="B314" s="2">
        <v>2.9</v>
      </c>
      <c r="C314" s="5">
        <f t="shared" si="20"/>
        <v>102.95</v>
      </c>
      <c r="D314" s="5">
        <f t="shared" si="21"/>
        <v>8.41</v>
      </c>
      <c r="E314" s="5">
        <f t="shared" si="22"/>
        <v>37.171623677218697</v>
      </c>
      <c r="F314" s="5">
        <f t="shared" si="23"/>
        <v>4.708799090756894E-2</v>
      </c>
      <c r="G314" s="5">
        <f t="shared" si="24"/>
        <v>1260.25</v>
      </c>
    </row>
    <row r="315" spans="1:7" x14ac:dyDescent="0.25">
      <c r="A315" s="2">
        <v>31.6</v>
      </c>
      <c r="B315" s="2">
        <v>3.7</v>
      </c>
      <c r="C315" s="5">
        <f t="shared" si="20"/>
        <v>116.92000000000002</v>
      </c>
      <c r="D315" s="5">
        <f t="shared" si="21"/>
        <v>13.690000000000001</v>
      </c>
      <c r="E315" s="5">
        <f t="shared" si="22"/>
        <v>33.543302866459513</v>
      </c>
      <c r="F315" s="5">
        <f t="shared" si="23"/>
        <v>6.1496926153782001E-2</v>
      </c>
      <c r="G315" s="5">
        <f t="shared" si="24"/>
        <v>998.56000000000006</v>
      </c>
    </row>
    <row r="316" spans="1:7" x14ac:dyDescent="0.25">
      <c r="A316" s="2">
        <v>27.9</v>
      </c>
      <c r="B316" s="2">
        <v>5.3</v>
      </c>
      <c r="C316" s="5">
        <f t="shared" si="20"/>
        <v>147.86999999999998</v>
      </c>
      <c r="D316" s="5">
        <f t="shared" si="21"/>
        <v>28.09</v>
      </c>
      <c r="E316" s="5">
        <f t="shared" si="22"/>
        <v>26.286661244941129</v>
      </c>
      <c r="F316" s="5">
        <f t="shared" si="23"/>
        <v>5.7825761830067005E-2</v>
      </c>
      <c r="G316" s="5">
        <f t="shared" si="24"/>
        <v>778.41</v>
      </c>
    </row>
    <row r="317" spans="1:7" x14ac:dyDescent="0.25">
      <c r="A317" s="2">
        <v>30.168800000000001</v>
      </c>
      <c r="B317" s="2">
        <v>2.5</v>
      </c>
      <c r="C317" s="5">
        <f t="shared" si="20"/>
        <v>75.421999999999997</v>
      </c>
      <c r="D317" s="5">
        <f t="shared" si="21"/>
        <v>6.25</v>
      </c>
      <c r="E317" s="5">
        <f t="shared" si="22"/>
        <v>38.985784082598293</v>
      </c>
      <c r="F317" s="5">
        <f t="shared" si="23"/>
        <v>0.29225504768496896</v>
      </c>
      <c r="G317" s="5">
        <f t="shared" si="24"/>
        <v>910.15649344000008</v>
      </c>
    </row>
    <row r="318" spans="1:7" x14ac:dyDescent="0.25">
      <c r="A318" s="2">
        <v>31.7</v>
      </c>
      <c r="B318" s="2">
        <v>2.5</v>
      </c>
      <c r="C318" s="5">
        <f t="shared" si="20"/>
        <v>79.25</v>
      </c>
      <c r="D318" s="5">
        <f t="shared" si="21"/>
        <v>6.25</v>
      </c>
      <c r="E318" s="5">
        <f t="shared" si="22"/>
        <v>38.985784082598293</v>
      </c>
      <c r="F318" s="5">
        <f t="shared" si="23"/>
        <v>0.22983546001887364</v>
      </c>
      <c r="G318" s="5">
        <f t="shared" si="24"/>
        <v>1004.89</v>
      </c>
    </row>
    <row r="319" spans="1:7" x14ac:dyDescent="0.25">
      <c r="A319" s="2">
        <v>27.736599999999999</v>
      </c>
      <c r="B319" s="2">
        <v>4</v>
      </c>
      <c r="C319" s="5">
        <f t="shared" si="20"/>
        <v>110.9464</v>
      </c>
      <c r="D319" s="5">
        <f t="shared" si="21"/>
        <v>16</v>
      </c>
      <c r="E319" s="5">
        <f t="shared" si="22"/>
        <v>32.182682562424816</v>
      </c>
      <c r="F319" s="5">
        <f t="shared" si="23"/>
        <v>0.16029659592108683</v>
      </c>
      <c r="G319" s="5">
        <f t="shared" si="24"/>
        <v>769.31897956</v>
      </c>
    </row>
    <row r="320" spans="1:7" x14ac:dyDescent="0.25">
      <c r="A320" s="2">
        <v>27.589400000000001</v>
      </c>
      <c r="B320" s="2">
        <v>4</v>
      </c>
      <c r="C320" s="5">
        <f t="shared" si="20"/>
        <v>110.35760000000001</v>
      </c>
      <c r="D320" s="5">
        <f t="shared" si="21"/>
        <v>16</v>
      </c>
      <c r="E320" s="5">
        <f t="shared" si="22"/>
        <v>32.182682562424816</v>
      </c>
      <c r="F320" s="5">
        <f t="shared" si="23"/>
        <v>0.16648722199195395</v>
      </c>
      <c r="G320" s="5">
        <f t="shared" si="24"/>
        <v>761.17499236000003</v>
      </c>
    </row>
    <row r="321" spans="1:7" x14ac:dyDescent="0.25">
      <c r="A321" s="2">
        <v>30.2</v>
      </c>
      <c r="B321" s="2">
        <v>2.5</v>
      </c>
      <c r="C321" s="5">
        <f t="shared" si="20"/>
        <v>75.5</v>
      </c>
      <c r="D321" s="5">
        <f t="shared" si="21"/>
        <v>6.25</v>
      </c>
      <c r="E321" s="5">
        <f t="shared" si="22"/>
        <v>38.985784082598293</v>
      </c>
      <c r="F321" s="5">
        <f t="shared" si="23"/>
        <v>0.29092000273504287</v>
      </c>
      <c r="G321" s="5">
        <f t="shared" si="24"/>
        <v>912.04</v>
      </c>
    </row>
    <row r="322" spans="1:7" x14ac:dyDescent="0.25">
      <c r="A322" s="2">
        <v>31.8</v>
      </c>
      <c r="B322" s="2">
        <v>2.5</v>
      </c>
      <c r="C322" s="5">
        <f t="shared" si="20"/>
        <v>79.5</v>
      </c>
      <c r="D322" s="5">
        <f t="shared" si="21"/>
        <v>6.25</v>
      </c>
      <c r="E322" s="5">
        <f t="shared" si="22"/>
        <v>38.985784082598293</v>
      </c>
      <c r="F322" s="5">
        <f t="shared" si="23"/>
        <v>0.22596805291189598</v>
      </c>
      <c r="G322" s="5">
        <f t="shared" si="24"/>
        <v>1011.24</v>
      </c>
    </row>
    <row r="323" spans="1:7" x14ac:dyDescent="0.25">
      <c r="A323" s="2">
        <v>27.785699999999999</v>
      </c>
      <c r="B323" s="2">
        <v>4</v>
      </c>
      <c r="C323" s="5">
        <f t="shared" ref="C323:C370" si="25">A323*B323</f>
        <v>111.14279999999999</v>
      </c>
      <c r="D323" s="5">
        <f t="shared" ref="D323:D370" si="26">B323^2</f>
        <v>16</v>
      </c>
      <c r="E323" s="5">
        <f t="shared" ref="E323:E370" si="27">$J$12+($J$11*B323)</f>
        <v>32.182682562424816</v>
      </c>
      <c r="F323" s="5">
        <f t="shared" ref="F323:F370" si="28">ABS(A323-E323)/A323</f>
        <v>0.15824624041952579</v>
      </c>
      <c r="G323" s="5">
        <f t="shared" ref="G323:G370" si="29">A323^2</f>
        <v>772.04512448999992</v>
      </c>
    </row>
    <row r="324" spans="1:7" x14ac:dyDescent="0.25">
      <c r="A324" s="2">
        <v>35.429099999999998</v>
      </c>
      <c r="B324" s="2">
        <v>2.7</v>
      </c>
      <c r="C324" s="5">
        <f t="shared" si="25"/>
        <v>95.658569999999997</v>
      </c>
      <c r="D324" s="5">
        <f t="shared" si="26"/>
        <v>7.2900000000000009</v>
      </c>
      <c r="E324" s="5">
        <f t="shared" si="27"/>
        <v>38.078703879908495</v>
      </c>
      <c r="F324" s="5">
        <f t="shared" si="28"/>
        <v>7.4786090527518265E-2</v>
      </c>
      <c r="G324" s="5">
        <f t="shared" si="29"/>
        <v>1255.22112681</v>
      </c>
    </row>
    <row r="325" spans="1:7" x14ac:dyDescent="0.25">
      <c r="A325" s="2">
        <v>36.146299999999997</v>
      </c>
      <c r="B325" s="2">
        <v>2.7</v>
      </c>
      <c r="C325" s="5">
        <f t="shared" si="25"/>
        <v>97.595010000000002</v>
      </c>
      <c r="D325" s="5">
        <f t="shared" si="26"/>
        <v>7.2900000000000009</v>
      </c>
      <c r="E325" s="5">
        <f t="shared" si="27"/>
        <v>38.078703879908495</v>
      </c>
      <c r="F325" s="5">
        <f t="shared" si="28"/>
        <v>5.3460627502911751E-2</v>
      </c>
      <c r="G325" s="5">
        <f t="shared" si="29"/>
        <v>1306.5550036899997</v>
      </c>
    </row>
    <row r="326" spans="1:7" x14ac:dyDescent="0.25">
      <c r="A326" s="2">
        <v>29.2</v>
      </c>
      <c r="B326" s="2">
        <v>4</v>
      </c>
      <c r="C326" s="5">
        <f t="shared" si="25"/>
        <v>116.8</v>
      </c>
      <c r="D326" s="5">
        <f t="shared" si="26"/>
        <v>16</v>
      </c>
      <c r="E326" s="5">
        <f t="shared" si="27"/>
        <v>32.182682562424816</v>
      </c>
      <c r="F326" s="5">
        <f t="shared" si="28"/>
        <v>0.10214666309674029</v>
      </c>
      <c r="G326" s="5">
        <f t="shared" si="29"/>
        <v>852.64</v>
      </c>
    </row>
    <row r="327" spans="1:7" x14ac:dyDescent="0.25">
      <c r="A327" s="2">
        <v>25.3</v>
      </c>
      <c r="B327" s="2">
        <v>4</v>
      </c>
      <c r="C327" s="5">
        <f t="shared" si="25"/>
        <v>101.2</v>
      </c>
      <c r="D327" s="5">
        <f t="shared" si="26"/>
        <v>16</v>
      </c>
      <c r="E327" s="5">
        <f t="shared" si="27"/>
        <v>32.182682562424816</v>
      </c>
      <c r="F327" s="5">
        <f t="shared" si="28"/>
        <v>0.27204278902864881</v>
      </c>
      <c r="G327" s="5">
        <f t="shared" si="29"/>
        <v>640.09</v>
      </c>
    </row>
    <row r="328" spans="1:7" x14ac:dyDescent="0.25">
      <c r="A328" s="2">
        <v>32.4</v>
      </c>
      <c r="B328" s="2">
        <v>2.9</v>
      </c>
      <c r="C328" s="5">
        <f t="shared" si="25"/>
        <v>93.96</v>
      </c>
      <c r="D328" s="5">
        <f t="shared" si="26"/>
        <v>8.41</v>
      </c>
      <c r="E328" s="5">
        <f t="shared" si="27"/>
        <v>37.171623677218697</v>
      </c>
      <c r="F328" s="5">
        <f t="shared" si="28"/>
        <v>0.14727233571662651</v>
      </c>
      <c r="G328" s="5">
        <f t="shared" si="29"/>
        <v>1049.76</v>
      </c>
    </row>
    <row r="329" spans="1:7" x14ac:dyDescent="0.25">
      <c r="A329" s="2">
        <v>34.1</v>
      </c>
      <c r="B329" s="2">
        <v>2.9</v>
      </c>
      <c r="C329" s="5">
        <f t="shared" si="25"/>
        <v>98.89</v>
      </c>
      <c r="D329" s="5">
        <f t="shared" si="26"/>
        <v>8.41</v>
      </c>
      <c r="E329" s="5">
        <f t="shared" si="27"/>
        <v>37.171623677218697</v>
      </c>
      <c r="F329" s="5">
        <f t="shared" si="28"/>
        <v>9.0076940680900178E-2</v>
      </c>
      <c r="G329" s="5">
        <f t="shared" si="29"/>
        <v>1162.8100000000002</v>
      </c>
    </row>
    <row r="330" spans="1:7" x14ac:dyDescent="0.25">
      <c r="A330" s="2">
        <v>31.411200000000001</v>
      </c>
      <c r="B330" s="2">
        <v>3.7</v>
      </c>
      <c r="C330" s="5">
        <f t="shared" si="25"/>
        <v>116.22144000000002</v>
      </c>
      <c r="D330" s="5">
        <f t="shared" si="26"/>
        <v>13.690000000000001</v>
      </c>
      <c r="E330" s="5">
        <f t="shared" si="27"/>
        <v>33.543302866459513</v>
      </c>
      <c r="F330" s="5">
        <f t="shared" si="28"/>
        <v>6.7877154214404795E-2</v>
      </c>
      <c r="G330" s="5">
        <f t="shared" si="29"/>
        <v>986.66348544000004</v>
      </c>
    </row>
    <row r="331" spans="1:7" x14ac:dyDescent="0.25">
      <c r="A331" s="2">
        <v>26.6</v>
      </c>
      <c r="B331" s="2">
        <v>5.3</v>
      </c>
      <c r="C331" s="5">
        <f t="shared" si="25"/>
        <v>140.97999999999999</v>
      </c>
      <c r="D331" s="5">
        <f t="shared" si="26"/>
        <v>28.09</v>
      </c>
      <c r="E331" s="5">
        <f t="shared" si="27"/>
        <v>26.286661244941129</v>
      </c>
      <c r="F331" s="5">
        <f t="shared" si="28"/>
        <v>1.1779652445822263E-2</v>
      </c>
      <c r="G331" s="5">
        <f t="shared" si="29"/>
        <v>707.56000000000006</v>
      </c>
    </row>
    <row r="332" spans="1:7" x14ac:dyDescent="0.25">
      <c r="A332" s="2">
        <v>29.799900000000001</v>
      </c>
      <c r="B332" s="2">
        <v>3.7</v>
      </c>
      <c r="C332" s="5">
        <f t="shared" si="25"/>
        <v>110.25963000000002</v>
      </c>
      <c r="D332" s="5">
        <f t="shared" si="26"/>
        <v>13.690000000000001</v>
      </c>
      <c r="E332" s="5">
        <f t="shared" si="27"/>
        <v>33.543302866459513</v>
      </c>
      <c r="F332" s="5">
        <f t="shared" si="28"/>
        <v>0.12561796739114936</v>
      </c>
      <c r="G332" s="5">
        <f t="shared" si="29"/>
        <v>888.03404001000001</v>
      </c>
    </row>
    <row r="333" spans="1:7" x14ac:dyDescent="0.25">
      <c r="A333" s="2">
        <v>29.799900000000001</v>
      </c>
      <c r="B333" s="2">
        <v>3.7</v>
      </c>
      <c r="C333" s="5">
        <f t="shared" si="25"/>
        <v>110.25963000000002</v>
      </c>
      <c r="D333" s="5">
        <f t="shared" si="26"/>
        <v>13.690000000000001</v>
      </c>
      <c r="E333" s="5">
        <f t="shared" si="27"/>
        <v>33.543302866459513</v>
      </c>
      <c r="F333" s="5">
        <f t="shared" si="28"/>
        <v>0.12561796739114936</v>
      </c>
      <c r="G333" s="5">
        <f t="shared" si="29"/>
        <v>888.03404001000001</v>
      </c>
    </row>
    <row r="334" spans="1:7" x14ac:dyDescent="0.25">
      <c r="A334" s="2">
        <v>26.6</v>
      </c>
      <c r="B334" s="2">
        <v>5.3</v>
      </c>
      <c r="C334" s="5">
        <f t="shared" si="25"/>
        <v>140.97999999999999</v>
      </c>
      <c r="D334" s="5">
        <f t="shared" si="26"/>
        <v>28.09</v>
      </c>
      <c r="E334" s="5">
        <f t="shared" si="27"/>
        <v>26.286661244941129</v>
      </c>
      <c r="F334" s="5">
        <f t="shared" si="28"/>
        <v>1.1779652445822263E-2</v>
      </c>
      <c r="G334" s="5">
        <f t="shared" si="29"/>
        <v>707.56000000000006</v>
      </c>
    </row>
    <row r="335" spans="1:7" x14ac:dyDescent="0.25">
      <c r="A335" s="2">
        <v>26.2</v>
      </c>
      <c r="B335" s="2">
        <v>4</v>
      </c>
      <c r="C335" s="5">
        <f t="shared" si="25"/>
        <v>104.8</v>
      </c>
      <c r="D335" s="5">
        <f t="shared" si="26"/>
        <v>16</v>
      </c>
      <c r="E335" s="5">
        <f t="shared" si="27"/>
        <v>32.182682562424816</v>
      </c>
      <c r="F335" s="5">
        <f t="shared" si="28"/>
        <v>0.2283466626879701</v>
      </c>
      <c r="G335" s="5">
        <f t="shared" si="29"/>
        <v>686.43999999999994</v>
      </c>
    </row>
    <row r="336" spans="1:7" x14ac:dyDescent="0.25">
      <c r="A336" s="2">
        <v>24.6648</v>
      </c>
      <c r="B336" s="2">
        <v>4</v>
      </c>
      <c r="C336" s="5">
        <f t="shared" si="25"/>
        <v>98.659199999999998</v>
      </c>
      <c r="D336" s="5">
        <f t="shared" si="26"/>
        <v>16</v>
      </c>
      <c r="E336" s="5">
        <f t="shared" si="27"/>
        <v>32.182682562424816</v>
      </c>
      <c r="F336" s="5">
        <f t="shared" si="28"/>
        <v>0.3048020889050313</v>
      </c>
      <c r="G336" s="5">
        <f t="shared" si="29"/>
        <v>608.35235904000001</v>
      </c>
    </row>
    <row r="337" spans="1:7" x14ac:dyDescent="0.25">
      <c r="A337" s="2">
        <v>32.4</v>
      </c>
      <c r="B337" s="2">
        <v>2.9</v>
      </c>
      <c r="C337" s="5">
        <f t="shared" si="25"/>
        <v>93.96</v>
      </c>
      <c r="D337" s="5">
        <f t="shared" si="26"/>
        <v>8.41</v>
      </c>
      <c r="E337" s="5">
        <f t="shared" si="27"/>
        <v>37.171623677218697</v>
      </c>
      <c r="F337" s="5">
        <f t="shared" si="28"/>
        <v>0.14727233571662651</v>
      </c>
      <c r="G337" s="5">
        <f t="shared" si="29"/>
        <v>1049.76</v>
      </c>
    </row>
    <row r="338" spans="1:7" x14ac:dyDescent="0.25">
      <c r="A338" s="2">
        <v>34.1</v>
      </c>
      <c r="B338" s="2">
        <v>2.9</v>
      </c>
      <c r="C338" s="5">
        <f t="shared" si="25"/>
        <v>98.89</v>
      </c>
      <c r="D338" s="5">
        <f t="shared" si="26"/>
        <v>8.41</v>
      </c>
      <c r="E338" s="5">
        <f t="shared" si="27"/>
        <v>37.171623677218697</v>
      </c>
      <c r="F338" s="5">
        <f t="shared" si="28"/>
        <v>9.0076940680900178E-2</v>
      </c>
      <c r="G338" s="5">
        <f t="shared" si="29"/>
        <v>1162.8100000000002</v>
      </c>
    </row>
    <row r="339" spans="1:7" x14ac:dyDescent="0.25">
      <c r="A339" s="2">
        <v>31.3858</v>
      </c>
      <c r="B339" s="2">
        <v>3.7</v>
      </c>
      <c r="C339" s="5">
        <f t="shared" si="25"/>
        <v>116.12746</v>
      </c>
      <c r="D339" s="5">
        <f t="shared" si="26"/>
        <v>13.690000000000001</v>
      </c>
      <c r="E339" s="5">
        <f t="shared" si="27"/>
        <v>33.543302866459513</v>
      </c>
      <c r="F339" s="5">
        <f t="shared" si="28"/>
        <v>6.8741369232567379E-2</v>
      </c>
      <c r="G339" s="5">
        <f t="shared" si="29"/>
        <v>985.06844163999995</v>
      </c>
    </row>
    <row r="340" spans="1:7" x14ac:dyDescent="0.25">
      <c r="A340" s="2">
        <v>26.6</v>
      </c>
      <c r="B340" s="2">
        <v>5.3</v>
      </c>
      <c r="C340" s="5">
        <f t="shared" si="25"/>
        <v>140.97999999999999</v>
      </c>
      <c r="D340" s="5">
        <f t="shared" si="26"/>
        <v>28.09</v>
      </c>
      <c r="E340" s="5">
        <f t="shared" si="27"/>
        <v>26.286661244941129</v>
      </c>
      <c r="F340" s="5">
        <f t="shared" si="28"/>
        <v>1.1779652445822263E-2</v>
      </c>
      <c r="G340" s="5">
        <f t="shared" si="29"/>
        <v>707.56000000000006</v>
      </c>
    </row>
    <row r="341" spans="1:7" x14ac:dyDescent="0.25">
      <c r="A341" s="2">
        <v>29.799900000000001</v>
      </c>
      <c r="B341" s="2">
        <v>3.7</v>
      </c>
      <c r="C341" s="5">
        <f t="shared" si="25"/>
        <v>110.25963000000002</v>
      </c>
      <c r="D341" s="5">
        <f t="shared" si="26"/>
        <v>13.690000000000001</v>
      </c>
      <c r="E341" s="5">
        <f t="shared" si="27"/>
        <v>33.543302866459513</v>
      </c>
      <c r="F341" s="5">
        <f t="shared" si="28"/>
        <v>0.12561796739114936</v>
      </c>
      <c r="G341" s="5">
        <f t="shared" si="29"/>
        <v>888.03404001000001</v>
      </c>
    </row>
    <row r="342" spans="1:7" x14ac:dyDescent="0.25">
      <c r="A342" s="2">
        <v>29.799900000000001</v>
      </c>
      <c r="B342" s="2">
        <v>3.7</v>
      </c>
      <c r="C342" s="5">
        <f t="shared" si="25"/>
        <v>110.25963000000002</v>
      </c>
      <c r="D342" s="5">
        <f t="shared" si="26"/>
        <v>13.690000000000001</v>
      </c>
      <c r="E342" s="5">
        <f t="shared" si="27"/>
        <v>33.543302866459513</v>
      </c>
      <c r="F342" s="5">
        <f t="shared" si="28"/>
        <v>0.12561796739114936</v>
      </c>
      <c r="G342" s="5">
        <f t="shared" si="29"/>
        <v>888.03404001000001</v>
      </c>
    </row>
    <row r="343" spans="1:7" x14ac:dyDescent="0.25">
      <c r="A343" s="2">
        <v>26.6</v>
      </c>
      <c r="B343" s="2">
        <v>5.3</v>
      </c>
      <c r="C343" s="5">
        <f t="shared" si="25"/>
        <v>140.97999999999999</v>
      </c>
      <c r="D343" s="5">
        <f t="shared" si="26"/>
        <v>28.09</v>
      </c>
      <c r="E343" s="5">
        <f t="shared" si="27"/>
        <v>26.286661244941129</v>
      </c>
      <c r="F343" s="5">
        <f t="shared" si="28"/>
        <v>1.1779652445822263E-2</v>
      </c>
      <c r="G343" s="5">
        <f t="shared" si="29"/>
        <v>707.56000000000006</v>
      </c>
    </row>
    <row r="344" spans="1:7" x14ac:dyDescent="0.25">
      <c r="A344" s="2">
        <v>26.82</v>
      </c>
      <c r="B344" s="2">
        <v>4</v>
      </c>
      <c r="C344" s="5">
        <f t="shared" si="25"/>
        <v>107.28</v>
      </c>
      <c r="D344" s="5">
        <f t="shared" si="26"/>
        <v>16</v>
      </c>
      <c r="E344" s="5">
        <f t="shared" si="27"/>
        <v>32.182682562424816</v>
      </c>
      <c r="F344" s="5">
        <f t="shared" si="28"/>
        <v>0.19995087853932944</v>
      </c>
      <c r="G344" s="5">
        <f t="shared" si="29"/>
        <v>719.31240000000003</v>
      </c>
    </row>
    <row r="345" spans="1:7" x14ac:dyDescent="0.25">
      <c r="A345" s="2">
        <v>26.6538</v>
      </c>
      <c r="B345" s="2">
        <v>4</v>
      </c>
      <c r="C345" s="5">
        <f t="shared" si="25"/>
        <v>106.6152</v>
      </c>
      <c r="D345" s="5">
        <f t="shared" si="26"/>
        <v>16</v>
      </c>
      <c r="E345" s="5">
        <f t="shared" si="27"/>
        <v>32.182682562424816</v>
      </c>
      <c r="F345" s="5">
        <f t="shared" si="28"/>
        <v>0.20743318260153581</v>
      </c>
      <c r="G345" s="5">
        <f t="shared" si="29"/>
        <v>710.42505444000005</v>
      </c>
    </row>
    <row r="346" spans="1:7" x14ac:dyDescent="0.25">
      <c r="A346" s="2">
        <v>26.384599999999999</v>
      </c>
      <c r="B346" s="2">
        <v>4</v>
      </c>
      <c r="C346" s="5">
        <f t="shared" si="25"/>
        <v>105.5384</v>
      </c>
      <c r="D346" s="5">
        <f t="shared" si="26"/>
        <v>16</v>
      </c>
      <c r="E346" s="5">
        <f t="shared" si="27"/>
        <v>32.182682562424816</v>
      </c>
      <c r="F346" s="5">
        <f t="shared" si="28"/>
        <v>0.21975252846072396</v>
      </c>
      <c r="G346" s="5">
        <f t="shared" si="29"/>
        <v>696.14711715999999</v>
      </c>
    </row>
    <row r="347" spans="1:7" x14ac:dyDescent="0.25">
      <c r="A347" s="2">
        <v>30.3</v>
      </c>
      <c r="B347" s="2">
        <v>2.7</v>
      </c>
      <c r="C347" s="5">
        <f t="shared" si="25"/>
        <v>81.81</v>
      </c>
      <c r="D347" s="5">
        <f t="shared" si="26"/>
        <v>7.2900000000000009</v>
      </c>
      <c r="E347" s="5">
        <f t="shared" si="27"/>
        <v>38.078703879908495</v>
      </c>
      <c r="F347" s="5">
        <f t="shared" si="28"/>
        <v>0.256722900327013</v>
      </c>
      <c r="G347" s="5">
        <f t="shared" si="29"/>
        <v>918.09</v>
      </c>
    </row>
    <row r="348" spans="1:7" x14ac:dyDescent="0.25">
      <c r="A348" s="2">
        <v>28.3</v>
      </c>
      <c r="B348" s="2">
        <v>4</v>
      </c>
      <c r="C348" s="5">
        <f t="shared" si="25"/>
        <v>113.2</v>
      </c>
      <c r="D348" s="5">
        <f t="shared" si="26"/>
        <v>16</v>
      </c>
      <c r="E348" s="5">
        <f t="shared" si="27"/>
        <v>32.182682562424816</v>
      </c>
      <c r="F348" s="5">
        <f t="shared" si="28"/>
        <v>0.1371972636899228</v>
      </c>
      <c r="G348" s="5">
        <f t="shared" si="29"/>
        <v>800.89</v>
      </c>
    </row>
    <row r="349" spans="1:7" x14ac:dyDescent="0.25">
      <c r="A349" s="2">
        <v>24.4</v>
      </c>
      <c r="B349" s="2">
        <v>4</v>
      </c>
      <c r="C349" s="5">
        <f t="shared" si="25"/>
        <v>97.6</v>
      </c>
      <c r="D349" s="5">
        <f t="shared" si="26"/>
        <v>16</v>
      </c>
      <c r="E349" s="5">
        <f t="shared" si="27"/>
        <v>32.182682562424816</v>
      </c>
      <c r="F349" s="5">
        <f t="shared" si="28"/>
        <v>0.31896240009937776</v>
      </c>
      <c r="G349" s="5">
        <f t="shared" si="29"/>
        <v>595.3599999999999</v>
      </c>
    </row>
    <row r="350" spans="1:7" x14ac:dyDescent="0.25">
      <c r="A350" s="2">
        <v>27.805499999999999</v>
      </c>
      <c r="B350" s="2">
        <v>4.3</v>
      </c>
      <c r="C350" s="5">
        <f t="shared" si="25"/>
        <v>119.56365</v>
      </c>
      <c r="D350" s="5">
        <f t="shared" si="26"/>
        <v>18.489999999999998</v>
      </c>
      <c r="E350" s="5">
        <f t="shared" si="27"/>
        <v>30.822062258390115</v>
      </c>
      <c r="F350" s="5">
        <f t="shared" si="28"/>
        <v>0.10848797030767715</v>
      </c>
      <c r="G350" s="5">
        <f t="shared" si="29"/>
        <v>773.1458302499999</v>
      </c>
    </row>
    <row r="351" spans="1:7" x14ac:dyDescent="0.25">
      <c r="A351" s="2">
        <v>26.228300000000001</v>
      </c>
      <c r="B351" s="2">
        <v>4.8</v>
      </c>
      <c r="C351" s="5">
        <f t="shared" si="25"/>
        <v>125.89583999999999</v>
      </c>
      <c r="D351" s="5">
        <f t="shared" si="26"/>
        <v>23.04</v>
      </c>
      <c r="E351" s="5">
        <f t="shared" si="27"/>
        <v>28.554361751665624</v>
      </c>
      <c r="F351" s="5">
        <f t="shared" si="28"/>
        <v>8.8685189343786025E-2</v>
      </c>
      <c r="G351" s="5">
        <f t="shared" si="29"/>
        <v>687.92372089000003</v>
      </c>
    </row>
    <row r="352" spans="1:7" x14ac:dyDescent="0.25">
      <c r="A352" s="2">
        <v>29.370799999999999</v>
      </c>
      <c r="B352" s="2">
        <v>5.3</v>
      </c>
      <c r="C352" s="5">
        <f t="shared" si="25"/>
        <v>155.66523999999998</v>
      </c>
      <c r="D352" s="5">
        <f t="shared" si="26"/>
        <v>28.09</v>
      </c>
      <c r="E352" s="5">
        <f t="shared" si="27"/>
        <v>26.286661244941129</v>
      </c>
      <c r="F352" s="5">
        <f t="shared" si="28"/>
        <v>0.10500697138174207</v>
      </c>
      <c r="G352" s="5">
        <f t="shared" si="29"/>
        <v>862.64389263999999</v>
      </c>
    </row>
    <row r="353" spans="1:7" x14ac:dyDescent="0.25">
      <c r="A353" s="2">
        <v>26.1</v>
      </c>
      <c r="B353" s="2">
        <v>6.2</v>
      </c>
      <c r="C353" s="5">
        <f t="shared" si="25"/>
        <v>161.82000000000002</v>
      </c>
      <c r="D353" s="5">
        <f t="shared" si="26"/>
        <v>38.440000000000005</v>
      </c>
      <c r="E353" s="5">
        <f t="shared" si="27"/>
        <v>22.204800332837038</v>
      </c>
      <c r="F353" s="5">
        <f t="shared" si="28"/>
        <v>0.14924136655796791</v>
      </c>
      <c r="G353" s="5">
        <f t="shared" si="29"/>
        <v>681.21</v>
      </c>
    </row>
    <row r="354" spans="1:7" x14ac:dyDescent="0.25">
      <c r="A354" s="2">
        <v>30.5</v>
      </c>
      <c r="B354" s="2">
        <v>6</v>
      </c>
      <c r="C354" s="5">
        <f t="shared" si="25"/>
        <v>183</v>
      </c>
      <c r="D354" s="5">
        <f t="shared" si="26"/>
        <v>36</v>
      </c>
      <c r="E354" s="5">
        <f t="shared" si="27"/>
        <v>23.111880535526836</v>
      </c>
      <c r="F354" s="5">
        <f t="shared" si="28"/>
        <v>0.24223342506469389</v>
      </c>
      <c r="G354" s="5">
        <f t="shared" si="29"/>
        <v>930.25</v>
      </c>
    </row>
    <row r="355" spans="1:7" x14ac:dyDescent="0.25">
      <c r="A355" s="2">
        <v>30.4</v>
      </c>
      <c r="B355" s="2">
        <v>5.3</v>
      </c>
      <c r="C355" s="5">
        <f t="shared" si="25"/>
        <v>161.11999999999998</v>
      </c>
      <c r="D355" s="5">
        <f t="shared" si="26"/>
        <v>28.09</v>
      </c>
      <c r="E355" s="5">
        <f t="shared" si="27"/>
        <v>26.286661244941129</v>
      </c>
      <c r="F355" s="5">
        <f t="shared" si="28"/>
        <v>0.13530719589009441</v>
      </c>
      <c r="G355" s="5">
        <f t="shared" si="29"/>
        <v>924.16</v>
      </c>
    </row>
    <row r="356" spans="1:7" x14ac:dyDescent="0.25">
      <c r="A356" s="2">
        <v>28.1</v>
      </c>
      <c r="B356" s="2">
        <v>3.7</v>
      </c>
      <c r="C356" s="5">
        <f t="shared" si="25"/>
        <v>103.97000000000001</v>
      </c>
      <c r="D356" s="5">
        <f t="shared" si="26"/>
        <v>13.690000000000001</v>
      </c>
      <c r="E356" s="5">
        <f t="shared" si="27"/>
        <v>33.543302866459513</v>
      </c>
      <c r="F356" s="5">
        <f t="shared" si="28"/>
        <v>0.19371184578147727</v>
      </c>
      <c r="G356" s="5">
        <f t="shared" si="29"/>
        <v>789.61000000000013</v>
      </c>
    </row>
    <row r="357" spans="1:7" x14ac:dyDescent="0.25">
      <c r="A357" s="2">
        <v>25.6</v>
      </c>
      <c r="B357" s="2">
        <v>4.7</v>
      </c>
      <c r="C357" s="5">
        <f t="shared" si="25"/>
        <v>120.32000000000001</v>
      </c>
      <c r="D357" s="5">
        <f t="shared" si="26"/>
        <v>22.090000000000003</v>
      </c>
      <c r="E357" s="5">
        <f t="shared" si="27"/>
        <v>29.007901853010519</v>
      </c>
      <c r="F357" s="5">
        <f t="shared" si="28"/>
        <v>0.13312116613322336</v>
      </c>
      <c r="G357" s="5">
        <f t="shared" si="29"/>
        <v>655.36000000000013</v>
      </c>
    </row>
    <row r="358" spans="1:7" x14ac:dyDescent="0.25">
      <c r="A358" s="2">
        <v>27.8</v>
      </c>
      <c r="B358" s="2">
        <v>3.7</v>
      </c>
      <c r="C358" s="5">
        <f t="shared" si="25"/>
        <v>102.86000000000001</v>
      </c>
      <c r="D358" s="5">
        <f t="shared" si="26"/>
        <v>13.690000000000001</v>
      </c>
      <c r="E358" s="5">
        <f t="shared" si="27"/>
        <v>33.543302866459513</v>
      </c>
      <c r="F358" s="5">
        <f t="shared" si="28"/>
        <v>0.20659362828991051</v>
      </c>
      <c r="G358" s="5">
        <f t="shared" si="29"/>
        <v>772.84</v>
      </c>
    </row>
    <row r="359" spans="1:7" x14ac:dyDescent="0.25">
      <c r="A359" s="2">
        <v>25.6</v>
      </c>
      <c r="B359" s="2">
        <v>4.7</v>
      </c>
      <c r="C359" s="5">
        <f t="shared" si="25"/>
        <v>120.32000000000001</v>
      </c>
      <c r="D359" s="5">
        <f t="shared" si="26"/>
        <v>22.090000000000003</v>
      </c>
      <c r="E359" s="5">
        <f t="shared" si="27"/>
        <v>29.007901853010519</v>
      </c>
      <c r="F359" s="5">
        <f t="shared" si="28"/>
        <v>0.13312116613322336</v>
      </c>
      <c r="G359" s="5">
        <f t="shared" si="29"/>
        <v>655.36000000000013</v>
      </c>
    </row>
    <row r="360" spans="1:7" x14ac:dyDescent="0.25">
      <c r="A360" s="2">
        <v>27.1</v>
      </c>
      <c r="B360" s="2">
        <v>5.7</v>
      </c>
      <c r="C360" s="5">
        <f t="shared" si="25"/>
        <v>154.47</v>
      </c>
      <c r="D360" s="5">
        <f t="shared" si="26"/>
        <v>32.49</v>
      </c>
      <c r="E360" s="5">
        <f t="shared" si="27"/>
        <v>24.472500839561533</v>
      </c>
      <c r="F360" s="5">
        <f t="shared" si="28"/>
        <v>9.6955688577065241E-2</v>
      </c>
      <c r="G360" s="5">
        <f t="shared" si="29"/>
        <v>734.41000000000008</v>
      </c>
    </row>
    <row r="361" spans="1:7" x14ac:dyDescent="0.25">
      <c r="A361" s="2">
        <v>27.8</v>
      </c>
      <c r="B361" s="2">
        <v>4</v>
      </c>
      <c r="C361" s="5">
        <f t="shared" si="25"/>
        <v>111.2</v>
      </c>
      <c r="D361" s="5">
        <f t="shared" si="26"/>
        <v>16</v>
      </c>
      <c r="E361" s="5">
        <f t="shared" si="27"/>
        <v>32.182682562424816</v>
      </c>
      <c r="F361" s="5">
        <f t="shared" si="28"/>
        <v>0.15765045188578472</v>
      </c>
      <c r="G361" s="5">
        <f t="shared" si="29"/>
        <v>772.84</v>
      </c>
    </row>
    <row r="362" spans="1:7" x14ac:dyDescent="0.25">
      <c r="A362" s="2">
        <v>29</v>
      </c>
      <c r="B362" s="2">
        <v>4.5999999999999996</v>
      </c>
      <c r="C362" s="5">
        <f t="shared" si="25"/>
        <v>133.39999999999998</v>
      </c>
      <c r="D362" s="5">
        <f t="shared" si="26"/>
        <v>21.159999999999997</v>
      </c>
      <c r="E362" s="5">
        <f t="shared" si="27"/>
        <v>29.461441954355422</v>
      </c>
      <c r="F362" s="5">
        <f t="shared" si="28"/>
        <v>1.5911791529497312E-2</v>
      </c>
      <c r="G362" s="5">
        <f t="shared" si="29"/>
        <v>841</v>
      </c>
    </row>
    <row r="363" spans="1:7" x14ac:dyDescent="0.25">
      <c r="A363" s="2">
        <v>27.0426</v>
      </c>
      <c r="B363" s="2">
        <v>5.4</v>
      </c>
      <c r="C363" s="5">
        <f t="shared" si="25"/>
        <v>146.03004000000001</v>
      </c>
      <c r="D363" s="5">
        <f t="shared" si="26"/>
        <v>29.160000000000004</v>
      </c>
      <c r="E363" s="5">
        <f t="shared" si="27"/>
        <v>25.83312114359623</v>
      </c>
      <c r="F363" s="5">
        <f t="shared" si="28"/>
        <v>4.4724947172378765E-2</v>
      </c>
      <c r="G363" s="5">
        <f t="shared" si="29"/>
        <v>731.30221475999997</v>
      </c>
    </row>
    <row r="364" spans="1:7" x14ac:dyDescent="0.25">
      <c r="A364" s="2">
        <v>26.782900000000001</v>
      </c>
      <c r="B364" s="2">
        <v>4.5999999999999996</v>
      </c>
      <c r="C364" s="5">
        <f t="shared" si="25"/>
        <v>123.20134</v>
      </c>
      <c r="D364" s="5">
        <f t="shared" si="26"/>
        <v>21.159999999999997</v>
      </c>
      <c r="E364" s="5">
        <f t="shared" si="27"/>
        <v>29.461441954355422</v>
      </c>
      <c r="F364" s="5">
        <f t="shared" si="28"/>
        <v>0.10000940728432769</v>
      </c>
      <c r="G364" s="5">
        <f t="shared" si="29"/>
        <v>717.32373241000005</v>
      </c>
    </row>
    <row r="365" spans="1:7" x14ac:dyDescent="0.25">
      <c r="A365" s="2">
        <v>28.4633</v>
      </c>
      <c r="B365" s="2">
        <v>4.5999999999999996</v>
      </c>
      <c r="C365" s="5">
        <f t="shared" si="25"/>
        <v>130.93117999999998</v>
      </c>
      <c r="D365" s="5">
        <f t="shared" si="26"/>
        <v>21.159999999999997</v>
      </c>
      <c r="E365" s="5">
        <f t="shared" si="27"/>
        <v>29.461441954355422</v>
      </c>
      <c r="F365" s="5">
        <f t="shared" si="28"/>
        <v>3.5067682045139589E-2</v>
      </c>
      <c r="G365" s="5">
        <f t="shared" si="29"/>
        <v>810.15944689000003</v>
      </c>
    </row>
    <row r="366" spans="1:7" x14ac:dyDescent="0.25">
      <c r="A366" s="2">
        <v>27.8522</v>
      </c>
      <c r="B366" s="2">
        <v>4.3</v>
      </c>
      <c r="C366" s="5">
        <f t="shared" si="25"/>
        <v>119.76446</v>
      </c>
      <c r="D366" s="5">
        <f t="shared" si="26"/>
        <v>18.489999999999998</v>
      </c>
      <c r="E366" s="5">
        <f t="shared" si="27"/>
        <v>30.822062258390115</v>
      </c>
      <c r="F366" s="5">
        <f t="shared" si="28"/>
        <v>0.10662935992094397</v>
      </c>
      <c r="G366" s="5">
        <f t="shared" si="29"/>
        <v>775.74504483999999</v>
      </c>
    </row>
    <row r="367" spans="1:7" x14ac:dyDescent="0.25">
      <c r="A367" s="2">
        <v>26.212499999999999</v>
      </c>
      <c r="B367" s="2">
        <v>4.8</v>
      </c>
      <c r="C367" s="5">
        <f t="shared" si="25"/>
        <v>125.82</v>
      </c>
      <c r="D367" s="5">
        <f t="shared" si="26"/>
        <v>23.04</v>
      </c>
      <c r="E367" s="5">
        <f t="shared" si="27"/>
        <v>28.554361751665624</v>
      </c>
      <c r="F367" s="5">
        <f t="shared" si="28"/>
        <v>8.9341411603838836E-2</v>
      </c>
      <c r="G367" s="5">
        <f t="shared" si="29"/>
        <v>687.09515624999995</v>
      </c>
    </row>
    <row r="368" spans="1:7" x14ac:dyDescent="0.25">
      <c r="A368" s="2">
        <v>29.3645</v>
      </c>
      <c r="B368" s="2">
        <v>5.3</v>
      </c>
      <c r="C368" s="5">
        <f t="shared" si="25"/>
        <v>155.63184999999999</v>
      </c>
      <c r="D368" s="5">
        <f t="shared" si="26"/>
        <v>28.09</v>
      </c>
      <c r="E368" s="5">
        <f t="shared" si="27"/>
        <v>26.286661244941129</v>
      </c>
      <c r="F368" s="5">
        <f t="shared" si="28"/>
        <v>0.10481495530517701</v>
      </c>
      <c r="G368" s="5">
        <f t="shared" si="29"/>
        <v>862.27386024999998</v>
      </c>
    </row>
    <row r="369" spans="1:7" x14ac:dyDescent="0.25">
      <c r="A369" s="2">
        <v>26.1</v>
      </c>
      <c r="B369" s="2">
        <v>6.2</v>
      </c>
      <c r="C369" s="5">
        <f t="shared" si="25"/>
        <v>161.82000000000002</v>
      </c>
      <c r="D369" s="5">
        <f t="shared" si="26"/>
        <v>38.440000000000005</v>
      </c>
      <c r="E369" s="5">
        <f t="shared" si="27"/>
        <v>22.204800332837038</v>
      </c>
      <c r="F369" s="5">
        <f t="shared" si="28"/>
        <v>0.14924136655796791</v>
      </c>
      <c r="G369" s="5">
        <f t="shared" si="29"/>
        <v>681.21</v>
      </c>
    </row>
    <row r="370" spans="1:7" x14ac:dyDescent="0.25">
      <c r="A370" s="2">
        <v>30.5</v>
      </c>
      <c r="B370" s="2">
        <v>6</v>
      </c>
      <c r="C370" s="5">
        <f t="shared" si="25"/>
        <v>183</v>
      </c>
      <c r="D370" s="5">
        <f t="shared" si="26"/>
        <v>36</v>
      </c>
      <c r="E370" s="5">
        <f t="shared" si="27"/>
        <v>23.111880535526836</v>
      </c>
      <c r="F370" s="5">
        <f t="shared" si="28"/>
        <v>0.24223342506469389</v>
      </c>
      <c r="G370" s="5">
        <f t="shared" si="29"/>
        <v>930.25</v>
      </c>
    </row>
    <row r="371" spans="1:7" x14ac:dyDescent="0.25">
      <c r="A371" s="4"/>
      <c r="B371" s="4"/>
      <c r="C371" s="5"/>
      <c r="D371" s="5"/>
      <c r="E371" s="5"/>
      <c r="F371" s="5"/>
      <c r="G371" s="5"/>
    </row>
    <row r="372" spans="1:7" x14ac:dyDescent="0.25">
      <c r="A372" s="4"/>
      <c r="B372" s="4"/>
      <c r="C372" s="5"/>
      <c r="D372" s="5"/>
      <c r="E372" s="5"/>
      <c r="F372" s="5"/>
      <c r="G372" s="5"/>
    </row>
    <row r="373" spans="1:7" x14ac:dyDescent="0.25">
      <c r="A373" s="4"/>
      <c r="B373" s="4"/>
      <c r="C373" s="5"/>
      <c r="D373" s="5"/>
      <c r="E373" s="5"/>
      <c r="F373" s="5"/>
      <c r="G373" s="5"/>
    </row>
    <row r="374" spans="1:7" x14ac:dyDescent="0.25">
      <c r="A374" s="4"/>
      <c r="B374" s="4"/>
      <c r="C374" s="5"/>
      <c r="D374" s="5"/>
      <c r="E374" s="5"/>
      <c r="F374" s="5"/>
      <c r="G374" s="5"/>
    </row>
    <row r="375" spans="1:7" x14ac:dyDescent="0.25">
      <c r="A375" s="4"/>
      <c r="B375" s="4"/>
      <c r="C375" s="5"/>
      <c r="D375" s="5"/>
      <c r="E375" s="5"/>
      <c r="F375" s="5"/>
      <c r="G375" s="5"/>
    </row>
    <row r="376" spans="1:7" x14ac:dyDescent="0.25">
      <c r="A376" s="4"/>
      <c r="B376" s="4"/>
      <c r="C376" s="5"/>
      <c r="D376" s="5"/>
      <c r="E376" s="5"/>
      <c r="F376" s="5"/>
      <c r="G376" s="5"/>
    </row>
    <row r="377" spans="1:7" x14ac:dyDescent="0.25">
      <c r="A377" s="4"/>
      <c r="B377" s="4"/>
      <c r="C377" s="5"/>
      <c r="D377" s="5"/>
      <c r="E377" s="5"/>
      <c r="F377" s="5"/>
      <c r="G377" s="5"/>
    </row>
    <row r="378" spans="1:7" x14ac:dyDescent="0.25">
      <c r="A378" s="4"/>
      <c r="B378" s="4"/>
      <c r="C378" s="5"/>
      <c r="D378" s="5"/>
      <c r="E378" s="5"/>
      <c r="F378" s="5"/>
      <c r="G378" s="5"/>
    </row>
    <row r="379" spans="1:7" x14ac:dyDescent="0.25">
      <c r="A379" s="4"/>
      <c r="B379" s="4"/>
      <c r="C379" s="5"/>
      <c r="D379" s="5"/>
      <c r="E379" s="5"/>
      <c r="F379" s="5"/>
      <c r="G379" s="5"/>
    </row>
    <row r="380" spans="1:7" x14ac:dyDescent="0.25">
      <c r="A380" s="4"/>
      <c r="B380" s="4"/>
      <c r="C380" s="5"/>
      <c r="D380" s="5"/>
      <c r="E380" s="5"/>
      <c r="F380" s="5"/>
      <c r="G380" s="5"/>
    </row>
    <row r="381" spans="1:7" x14ac:dyDescent="0.25">
      <c r="A381" s="4"/>
      <c r="B381" s="4"/>
      <c r="C381" s="5"/>
      <c r="D381" s="5"/>
      <c r="E381" s="5"/>
      <c r="F381" s="5"/>
      <c r="G381" s="5"/>
    </row>
    <row r="382" spans="1:7" x14ac:dyDescent="0.25">
      <c r="A382" s="4"/>
      <c r="B382" s="4"/>
      <c r="C382" s="5"/>
      <c r="D382" s="5"/>
      <c r="E382" s="5"/>
      <c r="F382" s="5"/>
      <c r="G382" s="5"/>
    </row>
    <row r="383" spans="1:7" x14ac:dyDescent="0.25">
      <c r="A383" s="4"/>
      <c r="B383" s="4"/>
      <c r="C383" s="5"/>
      <c r="D383" s="5"/>
      <c r="E383" s="5"/>
      <c r="F383" s="5"/>
      <c r="G383" s="5"/>
    </row>
    <row r="384" spans="1:7" x14ac:dyDescent="0.25">
      <c r="A384" s="4"/>
      <c r="B384" s="4"/>
      <c r="C384" s="5"/>
      <c r="D384" s="5"/>
      <c r="E384" s="5"/>
      <c r="F384" s="5"/>
      <c r="G384" s="5"/>
    </row>
    <row r="385" spans="1:7" x14ac:dyDescent="0.25">
      <c r="A385" s="4"/>
      <c r="B385" s="4"/>
      <c r="C385" s="5"/>
      <c r="D385" s="5"/>
      <c r="E385" s="5"/>
      <c r="F385" s="5"/>
      <c r="G385" s="5"/>
    </row>
    <row r="386" spans="1:7" x14ac:dyDescent="0.25">
      <c r="A386" s="4"/>
      <c r="B386" s="4"/>
      <c r="C386" s="5"/>
      <c r="D386" s="5"/>
      <c r="E386" s="5"/>
      <c r="F386" s="5"/>
      <c r="G386" s="5"/>
    </row>
    <row r="387" spans="1:7" x14ac:dyDescent="0.25">
      <c r="A387" s="4"/>
      <c r="B387" s="4"/>
      <c r="C387" s="5"/>
      <c r="D387" s="5"/>
      <c r="E387" s="5"/>
      <c r="F387" s="5"/>
      <c r="G387" s="5"/>
    </row>
    <row r="388" spans="1:7" x14ac:dyDescent="0.25">
      <c r="A388" s="4"/>
      <c r="B388" s="4"/>
      <c r="C388" s="5"/>
      <c r="D388" s="5"/>
      <c r="E388" s="5"/>
      <c r="F388" s="5"/>
      <c r="G388" s="5"/>
    </row>
    <row r="389" spans="1:7" x14ac:dyDescent="0.25">
      <c r="A389" s="4"/>
      <c r="B389" s="4"/>
      <c r="C389" s="5"/>
      <c r="D389" s="5"/>
      <c r="E389" s="5"/>
      <c r="F389" s="5"/>
      <c r="G389" s="5"/>
    </row>
    <row r="390" spans="1:7" x14ac:dyDescent="0.25">
      <c r="A390" s="4"/>
      <c r="B390" s="4"/>
      <c r="C390" s="5"/>
      <c r="D390" s="5"/>
      <c r="E390" s="5"/>
      <c r="F390" s="5"/>
      <c r="G390" s="5"/>
    </row>
    <row r="391" spans="1:7" x14ac:dyDescent="0.25">
      <c r="A391" s="4"/>
      <c r="B391" s="4"/>
      <c r="C391" s="5"/>
      <c r="D391" s="5"/>
      <c r="E391" s="5"/>
      <c r="F391" s="5"/>
      <c r="G391" s="5"/>
    </row>
    <row r="392" spans="1:7" x14ac:dyDescent="0.25">
      <c r="A392" s="4"/>
      <c r="B392" s="4"/>
      <c r="C392" s="5"/>
      <c r="D392" s="5"/>
      <c r="E392" s="5"/>
      <c r="F392" s="5"/>
      <c r="G392" s="5"/>
    </row>
    <row r="393" spans="1:7" x14ac:dyDescent="0.25">
      <c r="A393" s="4"/>
      <c r="B393" s="4"/>
      <c r="C393" s="5"/>
      <c r="D393" s="5"/>
      <c r="E393" s="5"/>
      <c r="F393" s="5"/>
      <c r="G393" s="5"/>
    </row>
    <row r="394" spans="1:7" x14ac:dyDescent="0.25">
      <c r="A394" s="4"/>
      <c r="B394" s="4"/>
      <c r="C394" s="5"/>
      <c r="D394" s="5"/>
      <c r="E394" s="5"/>
      <c r="F394" s="5"/>
      <c r="G394" s="5"/>
    </row>
    <row r="395" spans="1:7" x14ac:dyDescent="0.25">
      <c r="A395" s="4"/>
      <c r="B395" s="4"/>
      <c r="C395" s="5"/>
      <c r="D395" s="5"/>
      <c r="E395" s="5"/>
      <c r="F395" s="5"/>
      <c r="G395" s="5"/>
    </row>
    <row r="396" spans="1:7" x14ac:dyDescent="0.25">
      <c r="A396" s="4"/>
      <c r="B396" s="4"/>
      <c r="C396" s="5"/>
      <c r="D396" s="5"/>
      <c r="E396" s="5"/>
      <c r="F396" s="5"/>
      <c r="G396" s="5"/>
    </row>
    <row r="397" spans="1:7" x14ac:dyDescent="0.25">
      <c r="A397" s="4"/>
      <c r="B397" s="4"/>
      <c r="C397" s="5"/>
      <c r="D397" s="5"/>
      <c r="E397" s="5"/>
      <c r="F397" s="5"/>
      <c r="G397" s="5"/>
    </row>
    <row r="398" spans="1:7" x14ac:dyDescent="0.25">
      <c r="A398" s="4"/>
      <c r="B398" s="4"/>
      <c r="C398" s="5"/>
      <c r="D398" s="5"/>
      <c r="E398" s="5"/>
      <c r="F398" s="5"/>
      <c r="G398" s="5"/>
    </row>
    <row r="399" spans="1:7" x14ac:dyDescent="0.25">
      <c r="A399" s="4"/>
      <c r="B399" s="4"/>
      <c r="C399" s="5"/>
      <c r="D399" s="5"/>
      <c r="E399" s="5"/>
      <c r="F399" s="5"/>
      <c r="G399" s="5"/>
    </row>
    <row r="400" spans="1:7" x14ac:dyDescent="0.25">
      <c r="A400" s="4"/>
      <c r="B400" s="4"/>
      <c r="C400" s="5"/>
      <c r="D400" s="5"/>
      <c r="E400" s="5"/>
      <c r="F400" s="5"/>
      <c r="G400" s="5"/>
    </row>
    <row r="401" spans="1:7" x14ac:dyDescent="0.25">
      <c r="A401" s="4"/>
      <c r="B401" s="4"/>
      <c r="C401" s="5"/>
      <c r="D401" s="5"/>
      <c r="E401" s="5"/>
      <c r="F401" s="5"/>
      <c r="G401" s="5"/>
    </row>
    <row r="402" spans="1:7" x14ac:dyDescent="0.25">
      <c r="A402" s="4"/>
      <c r="B402" s="4"/>
      <c r="C402" s="5"/>
      <c r="D402" s="5"/>
      <c r="E402" s="5"/>
      <c r="F402" s="5"/>
      <c r="G402" s="5"/>
    </row>
    <row r="403" spans="1:7" x14ac:dyDescent="0.25">
      <c r="A403" s="4"/>
      <c r="B403" s="4"/>
      <c r="C403" s="5"/>
      <c r="D403" s="5"/>
      <c r="E403" s="5"/>
      <c r="F403" s="5"/>
      <c r="G403" s="5"/>
    </row>
    <row r="404" spans="1:7" x14ac:dyDescent="0.25">
      <c r="A404" s="4"/>
      <c r="B404" s="4"/>
      <c r="C404" s="5"/>
      <c r="D404" s="5"/>
      <c r="E404" s="5"/>
      <c r="F404" s="5"/>
      <c r="G404" s="5"/>
    </row>
    <row r="405" spans="1:7" x14ac:dyDescent="0.25">
      <c r="A405" s="4"/>
      <c r="B405" s="4"/>
      <c r="C405" s="5"/>
      <c r="D405" s="5"/>
      <c r="E405" s="5"/>
      <c r="F405" s="5"/>
      <c r="G405" s="5"/>
    </row>
    <row r="406" spans="1:7" x14ac:dyDescent="0.25">
      <c r="A406" s="4"/>
      <c r="B406" s="4"/>
      <c r="C406" s="5"/>
      <c r="D406" s="5"/>
      <c r="E406" s="5"/>
      <c r="F406" s="5"/>
      <c r="G406" s="5"/>
    </row>
    <row r="407" spans="1:7" x14ac:dyDescent="0.25">
      <c r="A407" s="4"/>
      <c r="B407" s="4"/>
      <c r="C407" s="5"/>
      <c r="D407" s="5"/>
      <c r="E407" s="5"/>
      <c r="F407" s="5"/>
      <c r="G407" s="5"/>
    </row>
    <row r="408" spans="1:7" x14ac:dyDescent="0.25">
      <c r="A408" s="4"/>
      <c r="B408" s="4"/>
      <c r="C408" s="5"/>
      <c r="D408" s="5"/>
      <c r="E408" s="5"/>
      <c r="F408" s="5"/>
      <c r="G408" s="5"/>
    </row>
    <row r="409" spans="1:7" x14ac:dyDescent="0.25">
      <c r="A409" s="4"/>
      <c r="B409" s="4"/>
      <c r="C409" s="5"/>
      <c r="D409" s="5"/>
      <c r="E409" s="5"/>
      <c r="F409" s="5"/>
      <c r="G409" s="5"/>
    </row>
    <row r="410" spans="1:7" x14ac:dyDescent="0.25">
      <c r="A410" s="4"/>
      <c r="B410" s="4"/>
      <c r="C410" s="5"/>
      <c r="D410" s="5"/>
      <c r="E410" s="5"/>
      <c r="F410" s="5"/>
      <c r="G410" s="5"/>
    </row>
    <row r="411" spans="1:7" x14ac:dyDescent="0.25">
      <c r="A411" s="4"/>
      <c r="B411" s="4"/>
      <c r="C411" s="5"/>
      <c r="D411" s="5"/>
      <c r="E411" s="5"/>
      <c r="F411" s="5"/>
      <c r="G411" s="5"/>
    </row>
    <row r="412" spans="1:7" x14ac:dyDescent="0.25">
      <c r="A412" s="4"/>
      <c r="B412" s="4"/>
      <c r="C412" s="5"/>
      <c r="D412" s="5"/>
      <c r="E412" s="5"/>
      <c r="F412" s="5"/>
      <c r="G412" s="5"/>
    </row>
    <row r="413" spans="1:7" x14ac:dyDescent="0.25">
      <c r="A413" s="4"/>
      <c r="B413" s="4"/>
      <c r="C413" s="5"/>
      <c r="D413" s="5"/>
      <c r="E413" s="5"/>
      <c r="F413" s="5"/>
      <c r="G413" s="5"/>
    </row>
    <row r="414" spans="1:7" x14ac:dyDescent="0.25">
      <c r="A414" s="4"/>
      <c r="B414" s="4"/>
      <c r="C414" s="5"/>
      <c r="D414" s="5"/>
      <c r="E414" s="5"/>
      <c r="F414" s="5"/>
      <c r="G414" s="5"/>
    </row>
    <row r="415" spans="1:7" x14ac:dyDescent="0.25">
      <c r="A415" s="4"/>
      <c r="B415" s="4"/>
      <c r="C415" s="5"/>
      <c r="D415" s="5"/>
      <c r="E415" s="5"/>
      <c r="F415" s="5"/>
      <c r="G415" s="5"/>
    </row>
    <row r="416" spans="1:7" x14ac:dyDescent="0.25">
      <c r="A416" s="4"/>
      <c r="B416" s="4"/>
      <c r="C416" s="5"/>
      <c r="D416" s="5"/>
      <c r="E416" s="5"/>
      <c r="F416" s="5"/>
      <c r="G416" s="5"/>
    </row>
    <row r="417" spans="1:7" x14ac:dyDescent="0.25">
      <c r="A417" s="4"/>
      <c r="B417" s="4"/>
      <c r="C417" s="5"/>
      <c r="D417" s="5"/>
      <c r="E417" s="5"/>
      <c r="F417" s="5"/>
      <c r="G417" s="5"/>
    </row>
    <row r="418" spans="1:7" x14ac:dyDescent="0.25">
      <c r="A418" s="4"/>
      <c r="B418" s="4"/>
      <c r="C418" s="5"/>
      <c r="D418" s="5"/>
      <c r="E418" s="5"/>
      <c r="F418" s="5"/>
      <c r="G418" s="5"/>
    </row>
    <row r="419" spans="1:7" x14ac:dyDescent="0.25">
      <c r="A419" s="4"/>
      <c r="B419" s="4"/>
      <c r="C419" s="5"/>
      <c r="D419" s="5"/>
      <c r="E419" s="5"/>
      <c r="F419" s="5"/>
      <c r="G419" s="5"/>
    </row>
    <row r="420" spans="1:7" x14ac:dyDescent="0.25">
      <c r="A420" s="4"/>
      <c r="B420" s="4"/>
      <c r="C420" s="5"/>
      <c r="D420" s="5"/>
      <c r="E420" s="5"/>
      <c r="F420" s="5"/>
      <c r="G420" s="5"/>
    </row>
    <row r="421" spans="1:7" x14ac:dyDescent="0.25">
      <c r="A421" s="4"/>
      <c r="B421" s="4"/>
      <c r="C421" s="5"/>
      <c r="D421" s="5"/>
      <c r="E421" s="5"/>
      <c r="F421" s="5"/>
      <c r="G421" s="5"/>
    </row>
    <row r="422" spans="1:7" x14ac:dyDescent="0.25">
      <c r="A422" s="4"/>
      <c r="B422" s="4"/>
      <c r="C422" s="5"/>
      <c r="D422" s="5"/>
      <c r="E422" s="5"/>
      <c r="F422" s="5"/>
      <c r="G422" s="5"/>
    </row>
    <row r="423" spans="1:7" x14ac:dyDescent="0.25">
      <c r="A423" s="4"/>
      <c r="B423" s="4"/>
      <c r="C423" s="5"/>
      <c r="D423" s="5"/>
      <c r="E423" s="5"/>
      <c r="F423" s="5"/>
      <c r="G423" s="5"/>
    </row>
    <row r="424" spans="1:7" x14ac:dyDescent="0.25">
      <c r="A424" s="4"/>
      <c r="B424" s="4"/>
      <c r="C424" s="5"/>
      <c r="D424" s="5"/>
      <c r="E424" s="5"/>
      <c r="F424" s="5"/>
      <c r="G424" s="5"/>
    </row>
    <row r="425" spans="1:7" x14ac:dyDescent="0.25">
      <c r="A425" s="4"/>
      <c r="B425" s="4"/>
      <c r="C425" s="5"/>
      <c r="D425" s="5"/>
      <c r="E425" s="5"/>
      <c r="F425" s="5"/>
      <c r="G425" s="5"/>
    </row>
    <row r="426" spans="1:7" x14ac:dyDescent="0.25">
      <c r="A426" s="4"/>
      <c r="B426" s="4"/>
      <c r="C426" s="5"/>
      <c r="D426" s="5"/>
      <c r="E426" s="5"/>
      <c r="F426" s="5"/>
      <c r="G426" s="5"/>
    </row>
    <row r="427" spans="1:7" x14ac:dyDescent="0.25">
      <c r="A427" s="4"/>
      <c r="B427" s="4"/>
      <c r="C427" s="5"/>
      <c r="D427" s="5"/>
      <c r="E427" s="5"/>
      <c r="F427" s="5"/>
      <c r="G427" s="5"/>
    </row>
    <row r="428" spans="1:7" x14ac:dyDescent="0.25">
      <c r="A428" s="4"/>
      <c r="B428" s="4"/>
      <c r="C428" s="5"/>
      <c r="D428" s="5"/>
      <c r="E428" s="5"/>
      <c r="F428" s="5"/>
      <c r="G428" s="5"/>
    </row>
    <row r="429" spans="1:7" x14ac:dyDescent="0.25">
      <c r="A429" s="4"/>
      <c r="B429" s="4"/>
      <c r="C429" s="5"/>
      <c r="D429" s="5"/>
      <c r="E429" s="5"/>
      <c r="F429" s="5"/>
      <c r="G429" s="5"/>
    </row>
    <row r="430" spans="1:7" x14ac:dyDescent="0.25">
      <c r="A430" s="4"/>
      <c r="B430" s="4"/>
      <c r="C430" s="5"/>
      <c r="D430" s="5"/>
      <c r="E430" s="5"/>
      <c r="F430" s="5"/>
      <c r="G430" s="5"/>
    </row>
    <row r="431" spans="1:7" x14ac:dyDescent="0.25">
      <c r="A431" s="4"/>
      <c r="B431" s="4"/>
      <c r="C431" s="5"/>
      <c r="D431" s="5"/>
      <c r="E431" s="5"/>
      <c r="F431" s="5"/>
      <c r="G431" s="5"/>
    </row>
    <row r="432" spans="1:7" x14ac:dyDescent="0.25">
      <c r="A432" s="4"/>
      <c r="B432" s="4"/>
      <c r="C432" s="5"/>
      <c r="D432" s="5"/>
      <c r="E432" s="5"/>
      <c r="F432" s="5"/>
      <c r="G432" s="5"/>
    </row>
    <row r="433" spans="1:7" x14ac:dyDescent="0.25">
      <c r="A433" s="4"/>
      <c r="B433" s="4"/>
      <c r="C433" s="5"/>
      <c r="D433" s="5"/>
      <c r="E433" s="5"/>
      <c r="F433" s="5"/>
      <c r="G433" s="5"/>
    </row>
    <row r="434" spans="1:7" x14ac:dyDescent="0.25">
      <c r="A434" s="4"/>
      <c r="B434" s="4"/>
      <c r="C434" s="5"/>
      <c r="D434" s="5"/>
      <c r="E434" s="5"/>
      <c r="F434" s="5"/>
      <c r="G434" s="5"/>
    </row>
    <row r="435" spans="1:7" x14ac:dyDescent="0.25">
      <c r="A435" s="4"/>
      <c r="B435" s="4"/>
      <c r="C435" s="5"/>
      <c r="D435" s="5"/>
      <c r="E435" s="5"/>
      <c r="F435" s="5"/>
      <c r="G435" s="5"/>
    </row>
    <row r="436" spans="1:7" x14ac:dyDescent="0.25">
      <c r="A436" s="4"/>
      <c r="B436" s="4"/>
      <c r="C436" s="5"/>
      <c r="D436" s="5"/>
      <c r="E436" s="5"/>
      <c r="F436" s="5"/>
      <c r="G436" s="5"/>
    </row>
    <row r="437" spans="1:7" x14ac:dyDescent="0.25">
      <c r="A437" s="4"/>
      <c r="B437" s="4"/>
      <c r="C437" s="5"/>
      <c r="D437" s="5"/>
      <c r="E437" s="5"/>
      <c r="F437" s="5"/>
      <c r="G437" s="5"/>
    </row>
    <row r="438" spans="1:7" x14ac:dyDescent="0.25">
      <c r="A438" s="4"/>
      <c r="B438" s="4"/>
      <c r="C438" s="5"/>
      <c r="D438" s="5"/>
      <c r="E438" s="5"/>
      <c r="F438" s="5"/>
      <c r="G438" s="5"/>
    </row>
    <row r="439" spans="1:7" x14ac:dyDescent="0.25">
      <c r="A439" s="4"/>
      <c r="B439" s="4"/>
      <c r="C439" s="5"/>
      <c r="D439" s="5"/>
      <c r="E439" s="5"/>
      <c r="F439" s="5"/>
      <c r="G439" s="5"/>
    </row>
    <row r="440" spans="1:7" x14ac:dyDescent="0.25">
      <c r="A440" s="4"/>
      <c r="B440" s="4"/>
      <c r="C440" s="5"/>
      <c r="D440" s="5"/>
      <c r="E440" s="5"/>
      <c r="F440" s="5"/>
      <c r="G440" s="5"/>
    </row>
    <row r="441" spans="1:7" x14ac:dyDescent="0.25">
      <c r="A441" s="4"/>
      <c r="B441" s="4"/>
      <c r="C441" s="5"/>
      <c r="D441" s="5"/>
      <c r="E441" s="5"/>
      <c r="F441" s="5"/>
      <c r="G441" s="5"/>
    </row>
    <row r="442" spans="1:7" x14ac:dyDescent="0.25">
      <c r="A442" s="4"/>
      <c r="B442" s="4"/>
      <c r="C442" s="5"/>
      <c r="D442" s="5"/>
      <c r="E442" s="5"/>
      <c r="F442" s="5"/>
      <c r="G442" s="5"/>
    </row>
    <row r="443" spans="1:7" x14ac:dyDescent="0.25">
      <c r="A443" s="4"/>
      <c r="B443" s="4"/>
      <c r="C443" s="5"/>
      <c r="D443" s="5"/>
      <c r="E443" s="5"/>
      <c r="F443" s="5"/>
      <c r="G443" s="5"/>
    </row>
    <row r="444" spans="1:7" x14ac:dyDescent="0.25">
      <c r="A444" s="4"/>
      <c r="B444" s="4"/>
      <c r="C444" s="5"/>
      <c r="D444" s="5"/>
      <c r="E444" s="5"/>
      <c r="F444" s="5"/>
      <c r="G444" s="5"/>
    </row>
    <row r="445" spans="1:7" x14ac:dyDescent="0.25">
      <c r="A445" s="4"/>
      <c r="B445" s="4"/>
      <c r="C445" s="5"/>
      <c r="D445" s="5"/>
      <c r="E445" s="5"/>
      <c r="F445" s="5"/>
      <c r="G445" s="5"/>
    </row>
    <row r="446" spans="1:7" x14ac:dyDescent="0.25">
      <c r="A446" s="4"/>
      <c r="B446" s="4"/>
      <c r="C446" s="5"/>
      <c r="D446" s="5"/>
      <c r="E446" s="5"/>
      <c r="F446" s="5"/>
      <c r="G446" s="5"/>
    </row>
    <row r="447" spans="1:7" x14ac:dyDescent="0.25">
      <c r="A447" s="4"/>
      <c r="B447" s="4"/>
      <c r="C447" s="5"/>
      <c r="D447" s="5"/>
      <c r="E447" s="5"/>
      <c r="F447" s="5"/>
      <c r="G447" s="5"/>
    </row>
    <row r="448" spans="1:7" x14ac:dyDescent="0.25">
      <c r="A448" s="4"/>
      <c r="B448" s="4"/>
      <c r="C448" s="5"/>
      <c r="D448" s="5"/>
      <c r="E448" s="5"/>
      <c r="F448" s="5"/>
      <c r="G448" s="5"/>
    </row>
    <row r="449" spans="1:7" x14ac:dyDescent="0.25">
      <c r="A449" s="4"/>
      <c r="B449" s="4"/>
      <c r="C449" s="5"/>
      <c r="D449" s="5"/>
      <c r="E449" s="5"/>
      <c r="F449" s="5"/>
      <c r="G449" s="5"/>
    </row>
    <row r="450" spans="1:7" x14ac:dyDescent="0.25">
      <c r="A450" s="4"/>
      <c r="B450" s="4"/>
      <c r="C450" s="5"/>
      <c r="D450" s="5"/>
      <c r="E450" s="5"/>
      <c r="F450" s="5"/>
      <c r="G450" s="5"/>
    </row>
    <row r="451" spans="1:7" x14ac:dyDescent="0.25">
      <c r="A451" s="4"/>
      <c r="B451" s="4"/>
      <c r="C451" s="5"/>
      <c r="D451" s="5"/>
      <c r="E451" s="5"/>
      <c r="F451" s="5"/>
      <c r="G451" s="5"/>
    </row>
    <row r="452" spans="1:7" x14ac:dyDescent="0.25">
      <c r="A452" s="4"/>
      <c r="B452" s="4"/>
      <c r="C452" s="5"/>
      <c r="D452" s="5"/>
      <c r="E452" s="5"/>
      <c r="F452" s="5"/>
      <c r="G452" s="5"/>
    </row>
    <row r="453" spans="1:7" x14ac:dyDescent="0.25">
      <c r="A453" s="4"/>
      <c r="B453" s="4"/>
      <c r="C453" s="5"/>
      <c r="D453" s="5"/>
      <c r="E453" s="5"/>
      <c r="F453" s="5"/>
      <c r="G453" s="5"/>
    </row>
    <row r="454" spans="1:7" x14ac:dyDescent="0.25">
      <c r="A454" s="4"/>
      <c r="B454" s="4"/>
      <c r="C454" s="5"/>
      <c r="D454" s="5"/>
      <c r="E454" s="5"/>
      <c r="F454" s="5"/>
      <c r="G454" s="5"/>
    </row>
    <row r="455" spans="1:7" x14ac:dyDescent="0.25">
      <c r="A455" s="4"/>
      <c r="B455" s="4"/>
      <c r="C455" s="5"/>
      <c r="D455" s="5"/>
      <c r="E455" s="5"/>
      <c r="F455" s="5"/>
      <c r="G455" s="5"/>
    </row>
    <row r="456" spans="1:7" x14ac:dyDescent="0.25">
      <c r="A456" s="4"/>
      <c r="B456" s="4"/>
      <c r="C456" s="5"/>
      <c r="D456" s="5"/>
      <c r="E456" s="5"/>
      <c r="F456" s="5"/>
      <c r="G456" s="5"/>
    </row>
    <row r="457" spans="1:7" x14ac:dyDescent="0.25">
      <c r="A457" s="4"/>
      <c r="B457" s="4"/>
      <c r="C457" s="5"/>
      <c r="D457" s="5"/>
      <c r="E457" s="5"/>
      <c r="F457" s="5"/>
      <c r="G457" s="5"/>
    </row>
    <row r="458" spans="1:7" x14ac:dyDescent="0.25">
      <c r="A458" s="4"/>
      <c r="B458" s="4"/>
      <c r="C458" s="5"/>
      <c r="D458" s="5"/>
      <c r="E458" s="5"/>
      <c r="F458" s="5"/>
      <c r="G458" s="5"/>
    </row>
    <row r="459" spans="1:7" x14ac:dyDescent="0.25">
      <c r="A459" s="4"/>
      <c r="B459" s="4"/>
      <c r="C459" s="5"/>
      <c r="D459" s="5"/>
      <c r="E459" s="5"/>
      <c r="F459" s="5"/>
      <c r="G459" s="5"/>
    </row>
    <row r="460" spans="1:7" x14ac:dyDescent="0.25">
      <c r="A460" s="4"/>
      <c r="B460" s="4"/>
      <c r="C460" s="5"/>
      <c r="D460" s="5"/>
      <c r="E460" s="5"/>
      <c r="F460" s="5"/>
      <c r="G460" s="5"/>
    </row>
    <row r="461" spans="1:7" x14ac:dyDescent="0.25">
      <c r="A461" s="4"/>
      <c r="B461" s="4"/>
      <c r="C461" s="5"/>
      <c r="D461" s="5"/>
      <c r="E461" s="5"/>
      <c r="F461" s="5"/>
      <c r="G461" s="5"/>
    </row>
    <row r="462" spans="1:7" x14ac:dyDescent="0.25">
      <c r="A462" s="4"/>
      <c r="B462" s="4"/>
      <c r="C462" s="5"/>
      <c r="D462" s="5"/>
      <c r="E462" s="5"/>
      <c r="F462" s="5"/>
      <c r="G462" s="5"/>
    </row>
    <row r="463" spans="1:7" x14ac:dyDescent="0.25">
      <c r="A463" s="4"/>
      <c r="B463" s="4"/>
      <c r="C463" s="5"/>
      <c r="D463" s="5"/>
      <c r="E463" s="5"/>
      <c r="F463" s="5"/>
      <c r="G463" s="5"/>
    </row>
    <row r="464" spans="1:7" x14ac:dyDescent="0.25">
      <c r="A464" s="4"/>
      <c r="B464" s="4"/>
      <c r="C464" s="5"/>
      <c r="D464" s="5"/>
      <c r="E464" s="5"/>
      <c r="F464" s="5"/>
      <c r="G464" s="5"/>
    </row>
    <row r="465" spans="1:7" x14ac:dyDescent="0.25">
      <c r="A465" s="4"/>
      <c r="B465" s="4"/>
      <c r="C465" s="5"/>
      <c r="D465" s="5"/>
      <c r="E465" s="5"/>
      <c r="F465" s="5"/>
      <c r="G465" s="5"/>
    </row>
    <row r="466" spans="1:7" x14ac:dyDescent="0.25">
      <c r="A466" s="4"/>
      <c r="B466" s="4"/>
      <c r="C466" s="5"/>
      <c r="D466" s="5"/>
      <c r="E466" s="5"/>
      <c r="F466" s="5"/>
      <c r="G466" s="5"/>
    </row>
    <row r="467" spans="1:7" x14ac:dyDescent="0.25">
      <c r="A467" s="4"/>
      <c r="B467" s="4"/>
      <c r="C467" s="5"/>
      <c r="D467" s="5"/>
      <c r="E467" s="5"/>
      <c r="F467" s="5"/>
      <c r="G467" s="5"/>
    </row>
    <row r="468" spans="1:7" x14ac:dyDescent="0.25">
      <c r="A468" s="4"/>
      <c r="B468" s="4"/>
      <c r="C468" s="5"/>
      <c r="D468" s="5"/>
      <c r="E468" s="5"/>
      <c r="F468" s="5"/>
      <c r="G468" s="5"/>
    </row>
    <row r="469" spans="1:7" x14ac:dyDescent="0.25">
      <c r="A469" s="4"/>
      <c r="B469" s="4"/>
      <c r="C469" s="5"/>
      <c r="D469" s="5"/>
      <c r="E469" s="5"/>
      <c r="F469" s="5"/>
      <c r="G469" s="5"/>
    </row>
    <row r="470" spans="1:7" x14ac:dyDescent="0.25">
      <c r="A470" s="4"/>
      <c r="B470" s="4"/>
      <c r="C470" s="5"/>
      <c r="D470" s="5"/>
      <c r="E470" s="5"/>
      <c r="F470" s="5"/>
      <c r="G470" s="5"/>
    </row>
    <row r="471" spans="1:7" x14ac:dyDescent="0.25">
      <c r="A471" s="4"/>
      <c r="B471" s="4"/>
      <c r="C471" s="5"/>
      <c r="D471" s="5"/>
      <c r="E471" s="5"/>
      <c r="F471" s="5"/>
      <c r="G471" s="5"/>
    </row>
    <row r="472" spans="1:7" x14ac:dyDescent="0.25">
      <c r="A472" s="4"/>
      <c r="B472" s="4"/>
      <c r="C472" s="5"/>
      <c r="D472" s="5"/>
      <c r="E472" s="5"/>
      <c r="F472" s="5"/>
      <c r="G472" s="5"/>
    </row>
    <row r="473" spans="1:7" x14ac:dyDescent="0.25">
      <c r="A473" s="4"/>
      <c r="B473" s="4"/>
      <c r="C473" s="5"/>
      <c r="D473" s="5"/>
      <c r="E473" s="5"/>
      <c r="F473" s="5"/>
      <c r="G473" s="5"/>
    </row>
    <row r="474" spans="1:7" x14ac:dyDescent="0.25">
      <c r="A474" s="4"/>
      <c r="B474" s="4"/>
      <c r="C474" s="5"/>
      <c r="D474" s="5"/>
      <c r="E474" s="5"/>
      <c r="F474" s="5"/>
      <c r="G474" s="5"/>
    </row>
    <row r="475" spans="1:7" x14ac:dyDescent="0.25">
      <c r="A475" s="4"/>
      <c r="B475" s="4"/>
      <c r="C475" s="5"/>
      <c r="D475" s="5"/>
      <c r="E475" s="5"/>
      <c r="F475" s="5"/>
      <c r="G475" s="5"/>
    </row>
    <row r="476" spans="1:7" x14ac:dyDescent="0.25">
      <c r="A476" s="4"/>
      <c r="B476" s="4"/>
      <c r="C476" s="5"/>
      <c r="D476" s="5"/>
      <c r="E476" s="5"/>
      <c r="F476" s="5"/>
      <c r="G476" s="5"/>
    </row>
    <row r="477" spans="1:7" x14ac:dyDescent="0.25">
      <c r="A477" s="4"/>
      <c r="B477" s="4"/>
      <c r="C477" s="5"/>
      <c r="D477" s="5"/>
      <c r="E477" s="5"/>
      <c r="F477" s="5"/>
      <c r="G477" s="5"/>
    </row>
    <row r="478" spans="1:7" x14ac:dyDescent="0.25">
      <c r="A478" s="4"/>
      <c r="B478" s="4"/>
      <c r="C478" s="5"/>
      <c r="D478" s="5"/>
      <c r="E478" s="5"/>
      <c r="F478" s="5"/>
      <c r="G478" s="5"/>
    </row>
    <row r="479" spans="1:7" x14ac:dyDescent="0.25">
      <c r="A479" s="4"/>
      <c r="B479" s="4"/>
      <c r="C479" s="5"/>
      <c r="D479" s="5"/>
      <c r="E479" s="5"/>
      <c r="F479" s="5"/>
      <c r="G479" s="5"/>
    </row>
    <row r="480" spans="1:7" x14ac:dyDescent="0.25">
      <c r="A480" s="4"/>
      <c r="B480" s="4"/>
      <c r="C480" s="5"/>
      <c r="D480" s="5"/>
      <c r="E480" s="5"/>
      <c r="F480" s="5"/>
      <c r="G480" s="5"/>
    </row>
    <row r="481" spans="1:7" x14ac:dyDescent="0.25">
      <c r="A481" s="4"/>
      <c r="B481" s="4"/>
      <c r="C481" s="5"/>
      <c r="D481" s="5"/>
      <c r="E481" s="5"/>
      <c r="F481" s="5"/>
      <c r="G481" s="5"/>
    </row>
    <row r="482" spans="1:7" x14ac:dyDescent="0.25">
      <c r="A482" s="4"/>
      <c r="B482" s="4"/>
      <c r="C482" s="5"/>
      <c r="D482" s="5"/>
      <c r="E482" s="5"/>
      <c r="F482" s="5"/>
      <c r="G482" s="5"/>
    </row>
    <row r="483" spans="1:7" x14ac:dyDescent="0.25">
      <c r="A483" s="4"/>
      <c r="B483" s="4"/>
      <c r="C483" s="5"/>
      <c r="D483" s="5"/>
      <c r="E483" s="5"/>
      <c r="F483" s="5"/>
      <c r="G483" s="5"/>
    </row>
    <row r="484" spans="1:7" x14ac:dyDescent="0.25">
      <c r="A484" s="4"/>
      <c r="B484" s="4"/>
      <c r="C484" s="5"/>
      <c r="D484" s="5"/>
      <c r="E484" s="5"/>
      <c r="F484" s="5"/>
      <c r="G484" s="5"/>
    </row>
    <row r="485" spans="1:7" x14ac:dyDescent="0.25">
      <c r="A485" s="4"/>
      <c r="B485" s="4"/>
      <c r="C485" s="5"/>
      <c r="D485" s="5"/>
      <c r="E485" s="5"/>
      <c r="F485" s="5"/>
      <c r="G485" s="5"/>
    </row>
    <row r="486" spans="1:7" x14ac:dyDescent="0.25">
      <c r="A486" s="4"/>
      <c r="B486" s="4"/>
      <c r="C486" s="5"/>
      <c r="D486" s="5"/>
      <c r="E486" s="5"/>
      <c r="F486" s="5"/>
      <c r="G486" s="5"/>
    </row>
    <row r="487" spans="1:7" x14ac:dyDescent="0.25">
      <c r="A487" s="4"/>
      <c r="B487" s="4"/>
      <c r="C487" s="5"/>
      <c r="D487" s="5"/>
      <c r="E487" s="5"/>
      <c r="F487" s="5"/>
      <c r="G487" s="5"/>
    </row>
    <row r="488" spans="1:7" x14ac:dyDescent="0.25">
      <c r="A488" s="4"/>
      <c r="B488" s="4"/>
      <c r="C488" s="5"/>
      <c r="D488" s="5"/>
      <c r="E488" s="5"/>
      <c r="F488" s="5"/>
      <c r="G488" s="5"/>
    </row>
    <row r="489" spans="1:7" x14ac:dyDescent="0.25">
      <c r="A489" s="4"/>
      <c r="B489" s="4"/>
      <c r="C489" s="5"/>
      <c r="D489" s="5"/>
      <c r="E489" s="5"/>
      <c r="F489" s="5"/>
      <c r="G489" s="5"/>
    </row>
    <row r="490" spans="1:7" x14ac:dyDescent="0.25">
      <c r="A490" s="4"/>
      <c r="B490" s="4"/>
      <c r="C490" s="5"/>
      <c r="D490" s="5"/>
      <c r="E490" s="5"/>
      <c r="F490" s="5"/>
      <c r="G490" s="5"/>
    </row>
    <row r="491" spans="1:7" x14ac:dyDescent="0.25">
      <c r="A491" s="4"/>
      <c r="B491" s="4"/>
      <c r="C491" s="5"/>
      <c r="D491" s="5"/>
      <c r="E491" s="5"/>
      <c r="F491" s="5"/>
      <c r="G491" s="5"/>
    </row>
    <row r="492" spans="1:7" x14ac:dyDescent="0.25">
      <c r="A492" s="4"/>
      <c r="B492" s="4"/>
      <c r="C492" s="5"/>
      <c r="D492" s="5"/>
      <c r="E492" s="5"/>
      <c r="F492" s="5"/>
      <c r="G492" s="5"/>
    </row>
    <row r="493" spans="1:7" x14ac:dyDescent="0.25">
      <c r="A493" s="4"/>
      <c r="B493" s="4"/>
      <c r="C493" s="5"/>
      <c r="D493" s="5"/>
      <c r="E493" s="5"/>
      <c r="F493" s="5"/>
      <c r="G493" s="5"/>
    </row>
    <row r="494" spans="1:7" x14ac:dyDescent="0.25">
      <c r="A494" s="4"/>
      <c r="B494" s="4"/>
      <c r="C494" s="5"/>
      <c r="D494" s="5"/>
      <c r="E494" s="5"/>
      <c r="F494" s="5"/>
      <c r="G494" s="5"/>
    </row>
    <row r="495" spans="1:7" x14ac:dyDescent="0.25">
      <c r="A495" s="4"/>
      <c r="B495" s="4"/>
      <c r="C495" s="5"/>
      <c r="D495" s="5"/>
      <c r="E495" s="5"/>
      <c r="F495" s="5"/>
      <c r="G495" s="5"/>
    </row>
    <row r="496" spans="1:7" x14ac:dyDescent="0.25">
      <c r="A496" s="4"/>
      <c r="B496" s="4"/>
      <c r="C496" s="5"/>
      <c r="D496" s="5"/>
      <c r="E496" s="5"/>
      <c r="F496" s="5"/>
      <c r="G496" s="5"/>
    </row>
    <row r="497" spans="1:7" x14ac:dyDescent="0.25">
      <c r="A497" s="4"/>
      <c r="B497" s="4"/>
      <c r="C497" s="5"/>
      <c r="D497" s="5"/>
      <c r="E497" s="5"/>
      <c r="F497" s="5"/>
      <c r="G497" s="5"/>
    </row>
    <row r="498" spans="1:7" x14ac:dyDescent="0.25">
      <c r="A498" s="4"/>
      <c r="B498" s="4"/>
      <c r="C498" s="5"/>
      <c r="D498" s="5"/>
      <c r="E498" s="5"/>
      <c r="F498" s="5"/>
      <c r="G498" s="5"/>
    </row>
    <row r="499" spans="1:7" x14ac:dyDescent="0.25">
      <c r="A499" s="4"/>
      <c r="B499" s="4"/>
      <c r="C499" s="5"/>
      <c r="D499" s="5"/>
      <c r="E499" s="5"/>
      <c r="F499" s="5"/>
      <c r="G499" s="5"/>
    </row>
    <row r="500" spans="1:7" x14ac:dyDescent="0.25">
      <c r="A500" s="4"/>
      <c r="B500" s="4"/>
      <c r="C500" s="5"/>
      <c r="D500" s="5"/>
      <c r="E500" s="5"/>
      <c r="F500" s="5"/>
      <c r="G500" s="5"/>
    </row>
    <row r="501" spans="1:7" x14ac:dyDescent="0.25">
      <c r="A501" s="4"/>
      <c r="B501" s="4"/>
      <c r="C501" s="5"/>
      <c r="D501" s="5"/>
      <c r="E501" s="5"/>
      <c r="F501" s="5"/>
      <c r="G501" s="5"/>
    </row>
    <row r="502" spans="1:7" x14ac:dyDescent="0.25">
      <c r="A502" s="4"/>
      <c r="B502" s="4"/>
      <c r="C502" s="5"/>
      <c r="D502" s="5"/>
      <c r="E502" s="5"/>
      <c r="F502" s="5"/>
      <c r="G502" s="5"/>
    </row>
    <row r="503" spans="1:7" x14ac:dyDescent="0.25">
      <c r="A503" s="4"/>
      <c r="B503" s="4"/>
      <c r="C503" s="5"/>
      <c r="D503" s="5"/>
      <c r="E503" s="5"/>
      <c r="F503" s="5"/>
      <c r="G503" s="5"/>
    </row>
    <row r="504" spans="1:7" x14ac:dyDescent="0.25">
      <c r="A504" s="4"/>
      <c r="B504" s="4"/>
      <c r="C504" s="5"/>
      <c r="D504" s="5"/>
      <c r="E504" s="5"/>
      <c r="F504" s="5"/>
      <c r="G504" s="5"/>
    </row>
    <row r="505" spans="1:7" x14ac:dyDescent="0.25">
      <c r="A505" s="4"/>
      <c r="B505" s="4"/>
      <c r="C505" s="5"/>
      <c r="D505" s="5"/>
      <c r="E505" s="5"/>
      <c r="F505" s="5"/>
      <c r="G505" s="5"/>
    </row>
    <row r="506" spans="1:7" x14ac:dyDescent="0.25">
      <c r="A506" s="4"/>
      <c r="B506" s="4"/>
      <c r="C506" s="5"/>
      <c r="D506" s="5"/>
      <c r="E506" s="5"/>
      <c r="F506" s="5"/>
      <c r="G506" s="5"/>
    </row>
    <row r="507" spans="1:7" x14ac:dyDescent="0.25">
      <c r="A507" s="4"/>
      <c r="B507" s="4"/>
      <c r="C507" s="5"/>
      <c r="D507" s="5"/>
      <c r="E507" s="5"/>
      <c r="F507" s="5"/>
      <c r="G507" s="5"/>
    </row>
    <row r="508" spans="1:7" x14ac:dyDescent="0.25">
      <c r="A508" s="4"/>
      <c r="B508" s="4"/>
      <c r="C508" s="5"/>
      <c r="D508" s="5"/>
      <c r="E508" s="5"/>
      <c r="F508" s="5"/>
      <c r="G508" s="5"/>
    </row>
    <row r="509" spans="1:7" x14ac:dyDescent="0.25">
      <c r="A509" s="4"/>
      <c r="B509" s="4"/>
      <c r="C509" s="5"/>
      <c r="D509" s="5"/>
      <c r="E509" s="5"/>
      <c r="F509" s="5"/>
      <c r="G509" s="5"/>
    </row>
    <row r="510" spans="1:7" x14ac:dyDescent="0.25">
      <c r="A510" s="4"/>
      <c r="B510" s="4"/>
      <c r="C510" s="5"/>
      <c r="D510" s="5"/>
      <c r="E510" s="5"/>
      <c r="F510" s="5"/>
      <c r="G510" s="5"/>
    </row>
    <row r="511" spans="1:7" x14ac:dyDescent="0.25">
      <c r="A511" s="4"/>
      <c r="B511" s="4"/>
      <c r="C511" s="5"/>
      <c r="D511" s="5"/>
      <c r="E511" s="5"/>
      <c r="F511" s="5"/>
      <c r="G511" s="5"/>
    </row>
    <row r="512" spans="1:7" x14ac:dyDescent="0.25">
      <c r="A512" s="4"/>
      <c r="B512" s="4"/>
      <c r="C512" s="5"/>
      <c r="D512" s="5"/>
      <c r="E512" s="5"/>
      <c r="F512" s="5"/>
      <c r="G512" s="5"/>
    </row>
    <row r="513" spans="1:7" x14ac:dyDescent="0.25">
      <c r="A513" s="4"/>
      <c r="B513" s="4"/>
      <c r="C513" s="5"/>
      <c r="D513" s="5"/>
      <c r="E513" s="5"/>
      <c r="F513" s="5"/>
      <c r="G513" s="5"/>
    </row>
    <row r="514" spans="1:7" x14ac:dyDescent="0.25">
      <c r="A514" s="4"/>
      <c r="B514" s="4"/>
      <c r="C514" s="5"/>
      <c r="D514" s="5"/>
      <c r="E514" s="5"/>
      <c r="F514" s="5"/>
      <c r="G514" s="5"/>
    </row>
    <row r="515" spans="1:7" x14ac:dyDescent="0.25">
      <c r="A515" s="4"/>
      <c r="B515" s="4"/>
      <c r="C515" s="5"/>
      <c r="D515" s="5"/>
      <c r="E515" s="5"/>
      <c r="F515" s="5"/>
      <c r="G515" s="5"/>
    </row>
    <row r="516" spans="1:7" x14ac:dyDescent="0.25">
      <c r="A516" s="4"/>
      <c r="B516" s="4"/>
      <c r="C516" s="5"/>
      <c r="D516" s="5"/>
      <c r="E516" s="5"/>
      <c r="F516" s="5"/>
      <c r="G516" s="5"/>
    </row>
    <row r="517" spans="1:7" x14ac:dyDescent="0.25">
      <c r="A517" s="4"/>
      <c r="B517" s="4"/>
      <c r="C517" s="5"/>
      <c r="D517" s="5"/>
      <c r="E517" s="5"/>
      <c r="F517" s="5"/>
      <c r="G517" s="5"/>
    </row>
    <row r="518" spans="1:7" x14ac:dyDescent="0.25">
      <c r="A518" s="4"/>
      <c r="B518" s="4"/>
      <c r="C518" s="5"/>
      <c r="D518" s="5"/>
      <c r="E518" s="5"/>
      <c r="F518" s="5"/>
      <c r="G518" s="5"/>
    </row>
    <row r="519" spans="1:7" x14ac:dyDescent="0.25">
      <c r="A519" s="4"/>
      <c r="B519" s="4"/>
      <c r="C519" s="5"/>
      <c r="D519" s="5"/>
      <c r="E519" s="5"/>
      <c r="F519" s="5"/>
      <c r="G519" s="5"/>
    </row>
    <row r="520" spans="1:7" x14ac:dyDescent="0.25">
      <c r="A520" s="4"/>
      <c r="B520" s="4"/>
      <c r="C520" s="5"/>
      <c r="D520" s="5"/>
      <c r="E520" s="5"/>
      <c r="F520" s="5"/>
      <c r="G520" s="5"/>
    </row>
    <row r="521" spans="1:7" x14ac:dyDescent="0.25">
      <c r="A521" s="4"/>
      <c r="B521" s="4"/>
      <c r="C521" s="5"/>
      <c r="D521" s="5"/>
      <c r="E521" s="5"/>
      <c r="F521" s="5"/>
      <c r="G521" s="5"/>
    </row>
    <row r="522" spans="1:7" x14ac:dyDescent="0.25">
      <c r="A522" s="4"/>
      <c r="B522" s="4"/>
      <c r="C522" s="5"/>
      <c r="D522" s="5"/>
      <c r="E522" s="5"/>
      <c r="F522" s="5"/>
      <c r="G522" s="5"/>
    </row>
    <row r="523" spans="1:7" x14ac:dyDescent="0.25">
      <c r="A523" s="4"/>
      <c r="B523" s="4"/>
      <c r="C523" s="5"/>
      <c r="D523" s="5"/>
      <c r="E523" s="5"/>
      <c r="F523" s="5"/>
      <c r="G523" s="5"/>
    </row>
    <row r="524" spans="1:7" x14ac:dyDescent="0.25">
      <c r="A524" s="4"/>
      <c r="B524" s="4"/>
      <c r="C524" s="5"/>
      <c r="D524" s="5"/>
      <c r="E524" s="5"/>
      <c r="F524" s="5"/>
      <c r="G524" s="5"/>
    </row>
    <row r="525" spans="1:7" x14ac:dyDescent="0.25">
      <c r="A525" s="4"/>
      <c r="B525" s="4"/>
      <c r="C525" s="5"/>
      <c r="D525" s="5"/>
      <c r="E525" s="5"/>
      <c r="F525" s="5"/>
      <c r="G525" s="5"/>
    </row>
    <row r="526" spans="1:7" x14ac:dyDescent="0.25">
      <c r="A526" s="4"/>
      <c r="B526" s="4"/>
      <c r="C526" s="5"/>
      <c r="D526" s="5"/>
      <c r="E526" s="5"/>
      <c r="F526" s="5"/>
      <c r="G526" s="5"/>
    </row>
    <row r="527" spans="1:7" x14ac:dyDescent="0.25">
      <c r="A527" s="4"/>
      <c r="B527" s="4"/>
      <c r="C527" s="5"/>
      <c r="D527" s="5"/>
      <c r="E527" s="5"/>
      <c r="F527" s="5"/>
      <c r="G527" s="5"/>
    </row>
    <row r="528" spans="1:7" x14ac:dyDescent="0.25">
      <c r="A528" s="4"/>
      <c r="B528" s="4"/>
      <c r="C528" s="5"/>
      <c r="D528" s="5"/>
      <c r="E528" s="5"/>
      <c r="F528" s="5"/>
      <c r="G528" s="5"/>
    </row>
    <row r="529" spans="1:7" x14ac:dyDescent="0.25">
      <c r="A529" s="4"/>
      <c r="B529" s="4"/>
      <c r="C529" s="5"/>
      <c r="D529" s="5"/>
      <c r="E529" s="5"/>
      <c r="F529" s="5"/>
      <c r="G529" s="5"/>
    </row>
    <row r="530" spans="1:7" x14ac:dyDescent="0.25">
      <c r="A530" s="4"/>
      <c r="B530" s="4"/>
      <c r="C530" s="5"/>
      <c r="D530" s="5"/>
      <c r="E530" s="5"/>
      <c r="F530" s="5"/>
      <c r="G530" s="5"/>
    </row>
    <row r="531" spans="1:7" x14ac:dyDescent="0.25">
      <c r="A531" s="4"/>
      <c r="B531" s="4"/>
      <c r="C531" s="5"/>
      <c r="D531" s="5"/>
      <c r="E531" s="5"/>
      <c r="F531" s="5"/>
      <c r="G531" s="5"/>
    </row>
    <row r="532" spans="1:7" x14ac:dyDescent="0.25">
      <c r="A532" s="4"/>
      <c r="B532" s="4"/>
      <c r="C532" s="5"/>
      <c r="D532" s="5"/>
      <c r="E532" s="5"/>
      <c r="F532" s="5"/>
      <c r="G532" s="5"/>
    </row>
    <row r="533" spans="1:7" x14ac:dyDescent="0.25">
      <c r="A533" s="4"/>
      <c r="B533" s="4"/>
      <c r="C533" s="5"/>
      <c r="D533" s="5"/>
      <c r="E533" s="5"/>
      <c r="F533" s="5"/>
      <c r="G533" s="5"/>
    </row>
    <row r="534" spans="1:7" x14ac:dyDescent="0.25">
      <c r="A534" s="4"/>
      <c r="B534" s="4"/>
      <c r="C534" s="5"/>
      <c r="D534" s="5"/>
      <c r="E534" s="5"/>
      <c r="F534" s="5"/>
      <c r="G534" s="5"/>
    </row>
    <row r="535" spans="1:7" x14ac:dyDescent="0.25">
      <c r="A535" s="4"/>
      <c r="B535" s="4"/>
      <c r="C535" s="5"/>
      <c r="D535" s="5"/>
      <c r="E535" s="5"/>
      <c r="F535" s="5"/>
      <c r="G535" s="5"/>
    </row>
    <row r="536" spans="1:7" x14ac:dyDescent="0.25">
      <c r="A536" s="4"/>
      <c r="B536" s="4"/>
      <c r="C536" s="5"/>
      <c r="D536" s="5"/>
      <c r="E536" s="5"/>
      <c r="F536" s="5"/>
      <c r="G536" s="5"/>
    </row>
    <row r="537" spans="1:7" x14ac:dyDescent="0.25">
      <c r="A537" s="4"/>
      <c r="B537" s="4"/>
      <c r="C537" s="5"/>
      <c r="D537" s="5"/>
      <c r="E537" s="5"/>
      <c r="F537" s="5"/>
      <c r="G537" s="5"/>
    </row>
    <row r="538" spans="1:7" x14ac:dyDescent="0.25">
      <c r="A538" s="4"/>
      <c r="B538" s="4"/>
      <c r="C538" s="5"/>
      <c r="D538" s="5"/>
      <c r="E538" s="5"/>
      <c r="F538" s="5"/>
      <c r="G538" s="5"/>
    </row>
    <row r="539" spans="1:7" x14ac:dyDescent="0.25">
      <c r="A539" s="4"/>
      <c r="B539" s="4"/>
      <c r="C539" s="5"/>
      <c r="D539" s="5"/>
      <c r="E539" s="5"/>
      <c r="F539" s="5"/>
      <c r="G539" s="5"/>
    </row>
    <row r="540" spans="1:7" x14ac:dyDescent="0.25">
      <c r="A540" s="4"/>
      <c r="B540" s="4"/>
      <c r="C540" s="5"/>
      <c r="D540" s="5"/>
      <c r="E540" s="5"/>
      <c r="F540" s="5"/>
      <c r="G540" s="5"/>
    </row>
    <row r="541" spans="1:7" x14ac:dyDescent="0.25">
      <c r="A541" s="4"/>
      <c r="B541" s="4"/>
      <c r="C541" s="5"/>
      <c r="D541" s="5"/>
      <c r="E541" s="5"/>
      <c r="F541" s="5"/>
      <c r="G541" s="5"/>
    </row>
    <row r="542" spans="1:7" x14ac:dyDescent="0.25">
      <c r="A542" s="4"/>
      <c r="B542" s="4"/>
      <c r="C542" s="5"/>
      <c r="D542" s="5"/>
      <c r="E542" s="5"/>
      <c r="F542" s="5"/>
      <c r="G542" s="5"/>
    </row>
    <row r="543" spans="1:7" x14ac:dyDescent="0.25">
      <c r="A543" s="4"/>
      <c r="B543" s="4"/>
      <c r="C543" s="5"/>
      <c r="D543" s="5"/>
      <c r="E543" s="5"/>
      <c r="F543" s="5"/>
      <c r="G543" s="5"/>
    </row>
    <row r="544" spans="1:7" x14ac:dyDescent="0.25">
      <c r="A544" s="4"/>
      <c r="B544" s="4"/>
      <c r="C544" s="5"/>
      <c r="D544" s="5"/>
      <c r="E544" s="5"/>
      <c r="F544" s="5"/>
      <c r="G544" s="5"/>
    </row>
    <row r="545" spans="1:7" x14ac:dyDescent="0.25">
      <c r="A545" s="4"/>
      <c r="B545" s="4"/>
      <c r="C545" s="5"/>
      <c r="D545" s="5"/>
      <c r="E545" s="5"/>
      <c r="F545" s="5"/>
      <c r="G545" s="5"/>
    </row>
    <row r="546" spans="1:7" x14ac:dyDescent="0.25">
      <c r="A546" s="4"/>
      <c r="B546" s="4"/>
      <c r="C546" s="5"/>
      <c r="D546" s="5"/>
      <c r="E546" s="5"/>
      <c r="F546" s="5"/>
      <c r="G546" s="5"/>
    </row>
    <row r="547" spans="1:7" x14ac:dyDescent="0.25">
      <c r="A547" s="4"/>
      <c r="B547" s="4"/>
      <c r="C547" s="5"/>
      <c r="D547" s="5"/>
      <c r="E547" s="5"/>
      <c r="F547" s="5"/>
      <c r="G547" s="5"/>
    </row>
    <row r="548" spans="1:7" x14ac:dyDescent="0.25">
      <c r="A548" s="4"/>
      <c r="B548" s="4"/>
      <c r="C548" s="5"/>
      <c r="D548" s="5"/>
      <c r="E548" s="5"/>
      <c r="F548" s="5"/>
      <c r="G548" s="5"/>
    </row>
    <row r="549" spans="1:7" x14ac:dyDescent="0.25">
      <c r="A549" s="4"/>
      <c r="B549" s="4"/>
      <c r="C549" s="5"/>
      <c r="D549" s="5"/>
      <c r="E549" s="5"/>
      <c r="F549" s="5"/>
      <c r="G549" s="5"/>
    </row>
    <row r="550" spans="1:7" x14ac:dyDescent="0.25">
      <c r="A550" s="4"/>
      <c r="B550" s="4"/>
      <c r="C550" s="5"/>
      <c r="D550" s="5"/>
      <c r="E550" s="5"/>
      <c r="F550" s="5"/>
      <c r="G550" s="5"/>
    </row>
    <row r="551" spans="1:7" x14ac:dyDescent="0.25">
      <c r="A551" s="4"/>
      <c r="B551" s="4"/>
      <c r="C551" s="5"/>
      <c r="D551" s="5"/>
      <c r="E551" s="5"/>
      <c r="F551" s="5"/>
      <c r="G551" s="5"/>
    </row>
    <row r="552" spans="1:7" x14ac:dyDescent="0.25">
      <c r="A552" s="4"/>
      <c r="B552" s="4"/>
      <c r="C552" s="5"/>
      <c r="D552" s="5"/>
      <c r="E552" s="5"/>
      <c r="F552" s="5"/>
      <c r="G552" s="5"/>
    </row>
    <row r="553" spans="1:7" x14ac:dyDescent="0.25">
      <c r="A553" s="4"/>
      <c r="B553" s="4"/>
      <c r="C553" s="5"/>
      <c r="D553" s="5"/>
      <c r="E553" s="5"/>
      <c r="F553" s="5"/>
      <c r="G553" s="5"/>
    </row>
    <row r="554" spans="1:7" x14ac:dyDescent="0.25">
      <c r="A554" s="4"/>
      <c r="B554" s="4"/>
      <c r="C554" s="5"/>
      <c r="D554" s="5"/>
      <c r="E554" s="5"/>
      <c r="F554" s="5"/>
      <c r="G554" s="5"/>
    </row>
    <row r="555" spans="1:7" x14ac:dyDescent="0.25">
      <c r="A555" s="4"/>
      <c r="B555" s="4"/>
      <c r="C555" s="5"/>
      <c r="D555" s="5"/>
      <c r="E555" s="5"/>
      <c r="F555" s="5"/>
      <c r="G555" s="5"/>
    </row>
    <row r="556" spans="1:7" x14ac:dyDescent="0.25">
      <c r="A556" s="4"/>
      <c r="B556" s="4"/>
      <c r="C556" s="5"/>
      <c r="D556" s="5"/>
      <c r="E556" s="5"/>
      <c r="F556" s="5"/>
      <c r="G556" s="5"/>
    </row>
    <row r="557" spans="1:7" x14ac:dyDescent="0.25">
      <c r="A557" s="4"/>
      <c r="B557" s="4"/>
      <c r="C557" s="5"/>
      <c r="D557" s="5"/>
      <c r="E557" s="5"/>
      <c r="F557" s="5"/>
      <c r="G557" s="5"/>
    </row>
    <row r="558" spans="1:7" x14ac:dyDescent="0.25">
      <c r="A558" s="4"/>
      <c r="B558" s="4"/>
      <c r="C558" s="5"/>
      <c r="D558" s="5"/>
      <c r="E558" s="5"/>
      <c r="F558" s="5"/>
      <c r="G558" s="5"/>
    </row>
    <row r="559" spans="1:7" x14ac:dyDescent="0.25">
      <c r="A559" s="4"/>
      <c r="B559" s="4"/>
      <c r="C559" s="5"/>
      <c r="D559" s="5"/>
      <c r="E559" s="5"/>
      <c r="F559" s="5"/>
      <c r="G559" s="5"/>
    </row>
    <row r="560" spans="1:7" x14ac:dyDescent="0.25">
      <c r="A560" s="4"/>
      <c r="B560" s="4"/>
      <c r="C560" s="5"/>
      <c r="D560" s="5"/>
      <c r="E560" s="5"/>
      <c r="F560" s="5"/>
      <c r="G560" s="5"/>
    </row>
    <row r="561" spans="1:7" x14ac:dyDescent="0.25">
      <c r="A561" s="4"/>
      <c r="B561" s="4"/>
      <c r="C561" s="5"/>
      <c r="D561" s="5"/>
      <c r="E561" s="5"/>
      <c r="F561" s="5"/>
      <c r="G561" s="5"/>
    </row>
    <row r="562" spans="1:7" x14ac:dyDescent="0.25">
      <c r="A562" s="4"/>
      <c r="B562" s="4"/>
      <c r="C562" s="5"/>
      <c r="D562" s="5"/>
      <c r="E562" s="5"/>
      <c r="F562" s="5"/>
      <c r="G562" s="5"/>
    </row>
    <row r="563" spans="1:7" x14ac:dyDescent="0.25">
      <c r="A563" s="4"/>
      <c r="B563" s="4"/>
      <c r="C563" s="5"/>
      <c r="D563" s="5"/>
      <c r="E563" s="5"/>
      <c r="F563" s="5"/>
      <c r="G563" s="5"/>
    </row>
    <row r="564" spans="1:7" x14ac:dyDescent="0.25">
      <c r="A564" s="4"/>
      <c r="B564" s="4"/>
      <c r="C564" s="5"/>
      <c r="D564" s="5"/>
      <c r="E564" s="5"/>
      <c r="F564" s="5"/>
      <c r="G564" s="5"/>
    </row>
    <row r="565" spans="1:7" x14ac:dyDescent="0.25">
      <c r="A565" s="4"/>
      <c r="B565" s="4"/>
      <c r="C565" s="5"/>
      <c r="D565" s="5"/>
      <c r="E565" s="5"/>
      <c r="F565" s="5"/>
      <c r="G565" s="5"/>
    </row>
    <row r="566" spans="1:7" x14ac:dyDescent="0.25">
      <c r="A566" s="4"/>
      <c r="B566" s="4"/>
      <c r="C566" s="5"/>
      <c r="D566" s="5"/>
      <c r="E566" s="5"/>
      <c r="F566" s="5"/>
      <c r="G566" s="5"/>
    </row>
    <row r="567" spans="1:7" x14ac:dyDescent="0.25">
      <c r="A567" s="4"/>
      <c r="B567" s="4"/>
      <c r="C567" s="5"/>
      <c r="D567" s="5"/>
      <c r="E567" s="5"/>
      <c r="F567" s="5"/>
      <c r="G567" s="5"/>
    </row>
    <row r="568" spans="1:7" x14ac:dyDescent="0.25">
      <c r="A568" s="4"/>
      <c r="B568" s="4"/>
      <c r="C568" s="5"/>
      <c r="D568" s="5"/>
      <c r="E568" s="5"/>
      <c r="F568" s="5"/>
      <c r="G568" s="5"/>
    </row>
    <row r="569" spans="1:7" x14ac:dyDescent="0.25">
      <c r="A569" s="4"/>
      <c r="B569" s="4"/>
      <c r="C569" s="5"/>
      <c r="D569" s="5"/>
      <c r="E569" s="5"/>
      <c r="F569" s="5"/>
      <c r="G569" s="5"/>
    </row>
    <row r="570" spans="1:7" x14ac:dyDescent="0.25">
      <c r="A570" s="4"/>
      <c r="B570" s="4"/>
      <c r="C570" s="5"/>
      <c r="D570" s="5"/>
      <c r="E570" s="5"/>
      <c r="F570" s="5"/>
      <c r="G570" s="5"/>
    </row>
    <row r="571" spans="1:7" x14ac:dyDescent="0.25">
      <c r="A571" s="4"/>
      <c r="B571" s="4"/>
      <c r="C571" s="5"/>
      <c r="D571" s="5"/>
      <c r="E571" s="5"/>
      <c r="F571" s="5"/>
      <c r="G571" s="5"/>
    </row>
    <row r="572" spans="1:7" x14ac:dyDescent="0.25">
      <c r="A572" s="4"/>
      <c r="B572" s="4"/>
      <c r="C572" s="5"/>
      <c r="D572" s="5"/>
      <c r="E572" s="5"/>
      <c r="F572" s="5"/>
      <c r="G572" s="5"/>
    </row>
    <row r="573" spans="1:7" x14ac:dyDescent="0.25">
      <c r="A573" s="4"/>
      <c r="B573" s="4"/>
      <c r="C573" s="5"/>
      <c r="D573" s="5"/>
      <c r="E573" s="5"/>
      <c r="F573" s="5"/>
      <c r="G573" s="5"/>
    </row>
    <row r="574" spans="1:7" x14ac:dyDescent="0.25">
      <c r="A574" s="4"/>
      <c r="B574" s="4"/>
      <c r="C574" s="5"/>
      <c r="D574" s="5"/>
      <c r="E574" s="5"/>
      <c r="F574" s="5"/>
      <c r="G574" s="5"/>
    </row>
    <row r="575" spans="1:7" x14ac:dyDescent="0.25">
      <c r="A575" s="4"/>
      <c r="B575" s="4"/>
      <c r="C575" s="5"/>
      <c r="D575" s="5"/>
      <c r="E575" s="5"/>
      <c r="F575" s="5"/>
      <c r="G575" s="5"/>
    </row>
    <row r="576" spans="1:7" x14ac:dyDescent="0.25">
      <c r="A576" s="4"/>
      <c r="B576" s="4"/>
      <c r="C576" s="5"/>
      <c r="D576" s="5"/>
      <c r="E576" s="5"/>
      <c r="F576" s="5"/>
      <c r="G576" s="5"/>
    </row>
    <row r="577" spans="1:7" x14ac:dyDescent="0.25">
      <c r="A577" s="4"/>
      <c r="B577" s="4"/>
      <c r="C577" s="5"/>
      <c r="D577" s="5"/>
      <c r="E577" s="5"/>
      <c r="F577" s="5"/>
      <c r="G577" s="5"/>
    </row>
    <row r="578" spans="1:7" x14ac:dyDescent="0.25">
      <c r="A578" s="4"/>
      <c r="B578" s="4"/>
      <c r="C578" s="5"/>
      <c r="D578" s="5"/>
      <c r="E578" s="5"/>
      <c r="F578" s="5"/>
      <c r="G578" s="5"/>
    </row>
    <row r="579" spans="1:7" x14ac:dyDescent="0.25">
      <c r="A579" s="4"/>
      <c r="B579" s="4"/>
      <c r="C579" s="5"/>
      <c r="D579" s="5"/>
      <c r="E579" s="5"/>
      <c r="F579" s="5"/>
      <c r="G579" s="5"/>
    </row>
    <row r="580" spans="1:7" x14ac:dyDescent="0.25">
      <c r="A580" s="4"/>
      <c r="B580" s="4"/>
      <c r="C580" s="5"/>
      <c r="D580" s="5"/>
      <c r="E580" s="5"/>
      <c r="F580" s="5"/>
      <c r="G580" s="5"/>
    </row>
    <row r="581" spans="1:7" x14ac:dyDescent="0.25">
      <c r="A581" s="4"/>
      <c r="B581" s="4"/>
      <c r="C581" s="5"/>
      <c r="D581" s="5"/>
      <c r="E581" s="5"/>
      <c r="F581" s="5"/>
      <c r="G581" s="5"/>
    </row>
    <row r="582" spans="1:7" x14ac:dyDescent="0.25">
      <c r="A582" s="4"/>
      <c r="B582" s="4"/>
      <c r="C582" s="5"/>
      <c r="D582" s="5"/>
      <c r="E582" s="5"/>
      <c r="F582" s="5"/>
      <c r="G582" s="5"/>
    </row>
    <row r="583" spans="1:7" x14ac:dyDescent="0.25">
      <c r="A583" s="4"/>
      <c r="B583" s="4"/>
      <c r="C583" s="5"/>
      <c r="D583" s="5"/>
      <c r="E583" s="5"/>
      <c r="F583" s="5"/>
      <c r="G583" s="5"/>
    </row>
    <row r="584" spans="1:7" x14ac:dyDescent="0.25">
      <c r="A584" s="4"/>
      <c r="B584" s="4"/>
      <c r="C584" s="5"/>
      <c r="D584" s="5"/>
      <c r="E584" s="5"/>
      <c r="F584" s="5"/>
      <c r="G584" s="5"/>
    </row>
    <row r="585" spans="1:7" x14ac:dyDescent="0.25">
      <c r="A585" s="4"/>
      <c r="B585" s="4"/>
      <c r="C585" s="5"/>
      <c r="D585" s="5"/>
      <c r="E585" s="5"/>
      <c r="F585" s="5"/>
      <c r="G585" s="5"/>
    </row>
    <row r="586" spans="1:7" x14ac:dyDescent="0.25">
      <c r="A586" s="4"/>
      <c r="B586" s="4"/>
      <c r="C586" s="5"/>
      <c r="D586" s="5"/>
      <c r="E586" s="5"/>
      <c r="F586" s="5"/>
      <c r="G586" s="5"/>
    </row>
    <row r="587" spans="1:7" x14ac:dyDescent="0.25">
      <c r="A587" s="4"/>
      <c r="B587" s="4"/>
      <c r="C587" s="5"/>
      <c r="D587" s="5"/>
      <c r="E587" s="5"/>
      <c r="F587" s="5"/>
      <c r="G587" s="5"/>
    </row>
    <row r="588" spans="1:7" x14ac:dyDescent="0.25">
      <c r="A588" s="4"/>
      <c r="B588" s="4"/>
      <c r="C588" s="5"/>
      <c r="D588" s="5"/>
      <c r="E588" s="5"/>
      <c r="F588" s="5"/>
      <c r="G588" s="5"/>
    </row>
    <row r="589" spans="1:7" x14ac:dyDescent="0.25">
      <c r="A589" s="4"/>
      <c r="B589" s="4"/>
      <c r="C589" s="5"/>
      <c r="D589" s="5"/>
      <c r="E589" s="5"/>
      <c r="F589" s="5"/>
      <c r="G589" s="5"/>
    </row>
    <row r="590" spans="1:7" x14ac:dyDescent="0.25">
      <c r="A590" s="4"/>
      <c r="B590" s="4"/>
      <c r="C590" s="5"/>
      <c r="D590" s="5"/>
      <c r="E590" s="5"/>
      <c r="F590" s="5"/>
      <c r="G590" s="5"/>
    </row>
    <row r="591" spans="1:7" x14ac:dyDescent="0.25">
      <c r="A591" s="4"/>
      <c r="B591" s="4"/>
      <c r="C591" s="5"/>
      <c r="D591" s="5"/>
      <c r="E591" s="5"/>
      <c r="F591" s="5"/>
      <c r="G591" s="5"/>
    </row>
    <row r="592" spans="1:7" x14ac:dyDescent="0.25">
      <c r="A592" s="4"/>
      <c r="B592" s="4"/>
      <c r="C592" s="5"/>
      <c r="D592" s="5"/>
      <c r="E592" s="5"/>
      <c r="F592" s="5"/>
      <c r="G592" s="5"/>
    </row>
    <row r="593" spans="1:7" x14ac:dyDescent="0.25">
      <c r="A593" s="4"/>
      <c r="B593" s="4"/>
      <c r="C593" s="5"/>
      <c r="D593" s="5"/>
      <c r="E593" s="5"/>
      <c r="F593" s="5"/>
      <c r="G593" s="5"/>
    </row>
    <row r="594" spans="1:7" x14ac:dyDescent="0.25">
      <c r="A594" s="4"/>
      <c r="B594" s="4"/>
      <c r="C594" s="5"/>
      <c r="D594" s="5"/>
      <c r="E594" s="5"/>
      <c r="F594" s="5"/>
      <c r="G594" s="5"/>
    </row>
    <row r="595" spans="1:7" x14ac:dyDescent="0.25">
      <c r="A595" s="4"/>
      <c r="B595" s="4"/>
      <c r="C595" s="5"/>
      <c r="D595" s="5"/>
      <c r="E595" s="5"/>
      <c r="F595" s="5"/>
      <c r="G595" s="5"/>
    </row>
    <row r="596" spans="1:7" x14ac:dyDescent="0.25">
      <c r="A596" s="4"/>
      <c r="B596" s="4"/>
      <c r="C596" s="5"/>
      <c r="D596" s="5"/>
      <c r="E596" s="5"/>
      <c r="F596" s="5"/>
      <c r="G596" s="5"/>
    </row>
    <row r="597" spans="1:7" x14ac:dyDescent="0.25">
      <c r="A597" s="4"/>
      <c r="B597" s="4"/>
      <c r="C597" s="5"/>
      <c r="D597" s="5"/>
      <c r="E597" s="5"/>
      <c r="F597" s="5"/>
      <c r="G597" s="5"/>
    </row>
    <row r="598" spans="1:7" x14ac:dyDescent="0.25">
      <c r="A598" s="4"/>
      <c r="B598" s="4"/>
      <c r="C598" s="5"/>
      <c r="D598" s="5"/>
      <c r="E598" s="5"/>
      <c r="F598" s="5"/>
      <c r="G598" s="5"/>
    </row>
    <row r="599" spans="1:7" x14ac:dyDescent="0.25">
      <c r="A599" s="4"/>
      <c r="B599" s="4"/>
      <c r="C599" s="5"/>
      <c r="D599" s="5"/>
      <c r="E599" s="5"/>
      <c r="F599" s="5"/>
      <c r="G599" s="5"/>
    </row>
    <row r="600" spans="1:7" x14ac:dyDescent="0.25">
      <c r="A600" s="4"/>
      <c r="B600" s="4"/>
      <c r="C600" s="5"/>
      <c r="D600" s="5"/>
      <c r="E600" s="5"/>
      <c r="F600" s="5"/>
      <c r="G600" s="5"/>
    </row>
    <row r="601" spans="1:7" x14ac:dyDescent="0.25">
      <c r="A601" s="4"/>
      <c r="B601" s="4"/>
      <c r="C601" s="5"/>
      <c r="D601" s="5"/>
      <c r="E601" s="5"/>
      <c r="F601" s="5"/>
      <c r="G601" s="5"/>
    </row>
    <row r="602" spans="1:7" x14ac:dyDescent="0.25">
      <c r="A602" s="4"/>
      <c r="B602" s="4"/>
      <c r="C602" s="5"/>
      <c r="D602" s="5"/>
      <c r="E602" s="5"/>
      <c r="F602" s="5"/>
      <c r="G602" s="5"/>
    </row>
    <row r="603" spans="1:7" x14ac:dyDescent="0.25">
      <c r="A603" s="4"/>
      <c r="B603" s="4"/>
      <c r="C603" s="5"/>
      <c r="D603" s="5"/>
      <c r="E603" s="5"/>
      <c r="F603" s="5"/>
      <c r="G603" s="5"/>
    </row>
    <row r="604" spans="1:7" x14ac:dyDescent="0.25">
      <c r="A604" s="4"/>
      <c r="B604" s="4"/>
      <c r="C604" s="5"/>
      <c r="D604" s="5"/>
      <c r="E604" s="5"/>
      <c r="F604" s="5"/>
      <c r="G604" s="5"/>
    </row>
    <row r="605" spans="1:7" x14ac:dyDescent="0.25">
      <c r="A605" s="4"/>
      <c r="B605" s="4"/>
      <c r="C605" s="5"/>
      <c r="D605" s="5"/>
      <c r="E605" s="5"/>
      <c r="F605" s="5"/>
      <c r="G605" s="5"/>
    </row>
    <row r="606" spans="1:7" x14ac:dyDescent="0.25">
      <c r="A606" s="4"/>
      <c r="B606" s="4"/>
      <c r="C606" s="5"/>
      <c r="D606" s="5"/>
      <c r="E606" s="5"/>
      <c r="F606" s="5"/>
      <c r="G606" s="5"/>
    </row>
    <row r="607" spans="1:7" x14ac:dyDescent="0.25">
      <c r="A607" s="4"/>
      <c r="B607" s="4"/>
      <c r="C607" s="5"/>
      <c r="D607" s="5"/>
      <c r="E607" s="5"/>
      <c r="F607" s="5"/>
      <c r="G607" s="5"/>
    </row>
    <row r="608" spans="1:7" x14ac:dyDescent="0.25">
      <c r="A608" s="4"/>
      <c r="B608" s="4"/>
      <c r="C608" s="5"/>
      <c r="D608" s="5"/>
      <c r="E608" s="5"/>
      <c r="F608" s="5"/>
      <c r="G608" s="5"/>
    </row>
    <row r="609" spans="1:7" x14ac:dyDescent="0.25">
      <c r="A609" s="4"/>
      <c r="B609" s="4"/>
      <c r="C609" s="5"/>
      <c r="D609" s="5"/>
      <c r="E609" s="5"/>
      <c r="F609" s="5"/>
      <c r="G609" s="5"/>
    </row>
    <row r="610" spans="1:7" x14ac:dyDescent="0.25">
      <c r="A610" s="4"/>
      <c r="B610" s="4"/>
      <c r="C610" s="5"/>
      <c r="D610" s="5"/>
      <c r="E610" s="5"/>
      <c r="F610" s="5"/>
      <c r="G610" s="5"/>
    </row>
    <row r="611" spans="1:7" x14ac:dyDescent="0.25">
      <c r="A611" s="4"/>
      <c r="B611" s="4"/>
      <c r="C611" s="5"/>
      <c r="D611" s="5"/>
      <c r="E611" s="5"/>
      <c r="F611" s="5"/>
      <c r="G611" s="5"/>
    </row>
    <row r="612" spans="1:7" x14ac:dyDescent="0.25">
      <c r="A612" s="4"/>
      <c r="B612" s="4"/>
      <c r="C612" s="5"/>
      <c r="D612" s="5"/>
      <c r="E612" s="5"/>
      <c r="F612" s="5"/>
      <c r="G612" s="5"/>
    </row>
    <row r="613" spans="1:7" x14ac:dyDescent="0.25">
      <c r="A613" s="4"/>
      <c r="B613" s="4"/>
      <c r="C613" s="5"/>
      <c r="D613" s="5"/>
      <c r="E613" s="5"/>
      <c r="F613" s="5"/>
      <c r="G613" s="5"/>
    </row>
    <row r="614" spans="1:7" x14ac:dyDescent="0.25">
      <c r="A614" s="4"/>
      <c r="B614" s="4"/>
      <c r="C614" s="5"/>
      <c r="D614" s="5"/>
      <c r="E614" s="5"/>
      <c r="F614" s="5"/>
      <c r="G614" s="5"/>
    </row>
    <row r="615" spans="1:7" x14ac:dyDescent="0.25">
      <c r="A615" s="4"/>
      <c r="B615" s="4"/>
      <c r="C615" s="5"/>
      <c r="D615" s="5"/>
      <c r="E615" s="5"/>
      <c r="F615" s="5"/>
      <c r="G615" s="5"/>
    </row>
    <row r="616" spans="1:7" x14ac:dyDescent="0.25">
      <c r="A616" s="4"/>
      <c r="B616" s="4"/>
      <c r="C616" s="5"/>
      <c r="D616" s="5"/>
      <c r="E616" s="5"/>
      <c r="F616" s="5"/>
      <c r="G616" s="5"/>
    </row>
    <row r="617" spans="1:7" x14ac:dyDescent="0.25">
      <c r="A617" s="4"/>
      <c r="B617" s="4"/>
      <c r="C617" s="5"/>
      <c r="D617" s="5"/>
      <c r="E617" s="5"/>
      <c r="F617" s="5"/>
      <c r="G617" s="5"/>
    </row>
    <row r="618" spans="1:7" x14ac:dyDescent="0.25">
      <c r="A618" s="4"/>
      <c r="B618" s="4"/>
      <c r="C618" s="5"/>
      <c r="D618" s="5"/>
      <c r="E618" s="5"/>
      <c r="F618" s="5"/>
      <c r="G618" s="5"/>
    </row>
    <row r="619" spans="1:7" x14ac:dyDescent="0.25">
      <c r="A619" s="4"/>
      <c r="B619" s="4"/>
      <c r="C619" s="5"/>
      <c r="D619" s="5"/>
      <c r="E619" s="5"/>
      <c r="F619" s="5"/>
      <c r="G619" s="5"/>
    </row>
    <row r="620" spans="1:7" x14ac:dyDescent="0.25">
      <c r="A620" s="4"/>
      <c r="B620" s="4"/>
      <c r="C620" s="5"/>
      <c r="D620" s="5"/>
      <c r="E620" s="5"/>
      <c r="F620" s="5"/>
      <c r="G620" s="5"/>
    </row>
    <row r="621" spans="1:7" x14ac:dyDescent="0.25">
      <c r="A621" s="4"/>
      <c r="B621" s="4"/>
      <c r="C621" s="5"/>
      <c r="D621" s="5"/>
      <c r="E621" s="5"/>
      <c r="F621" s="5"/>
      <c r="G621" s="5"/>
    </row>
    <row r="622" spans="1:7" x14ac:dyDescent="0.25">
      <c r="A622" s="4"/>
      <c r="B622" s="4"/>
      <c r="C622" s="5"/>
      <c r="D622" s="5"/>
      <c r="E622" s="5"/>
      <c r="F622" s="5"/>
      <c r="G622" s="5"/>
    </row>
    <row r="623" spans="1:7" x14ac:dyDescent="0.25">
      <c r="A623" s="4"/>
      <c r="B623" s="4"/>
      <c r="C623" s="5"/>
      <c r="D623" s="5"/>
      <c r="E623" s="5"/>
      <c r="F623" s="5"/>
      <c r="G623" s="5"/>
    </row>
    <row r="624" spans="1:7" x14ac:dyDescent="0.25">
      <c r="A624" s="4"/>
      <c r="B624" s="4"/>
      <c r="C624" s="5"/>
      <c r="D624" s="5"/>
      <c r="E624" s="5"/>
      <c r="F624" s="5"/>
      <c r="G624" s="5"/>
    </row>
    <row r="625" spans="1:7" x14ac:dyDescent="0.25">
      <c r="A625" s="4"/>
      <c r="B625" s="4"/>
      <c r="C625" s="5"/>
      <c r="D625" s="5"/>
      <c r="E625" s="5"/>
      <c r="F625" s="5"/>
      <c r="G625" s="5"/>
    </row>
    <row r="626" spans="1:7" x14ac:dyDescent="0.25">
      <c r="A626" s="4"/>
      <c r="B626" s="4"/>
      <c r="C626" s="5"/>
      <c r="D626" s="5"/>
      <c r="E626" s="5"/>
      <c r="F626" s="5"/>
      <c r="G626" s="5"/>
    </row>
    <row r="627" spans="1:7" x14ac:dyDescent="0.25">
      <c r="A627" s="4"/>
      <c r="B627" s="4"/>
      <c r="C627" s="5"/>
      <c r="D627" s="5"/>
      <c r="E627" s="5"/>
      <c r="F627" s="5"/>
      <c r="G627" s="5"/>
    </row>
    <row r="628" spans="1:7" x14ac:dyDescent="0.25">
      <c r="A628" s="4"/>
      <c r="B628" s="4"/>
      <c r="C628" s="5"/>
      <c r="D628" s="5"/>
      <c r="E628" s="5"/>
      <c r="F628" s="5"/>
      <c r="G628" s="5"/>
    </row>
    <row r="629" spans="1:7" x14ac:dyDescent="0.25">
      <c r="A629" s="4"/>
      <c r="B629" s="4"/>
      <c r="C629" s="5"/>
      <c r="D629" s="5"/>
      <c r="E629" s="5"/>
      <c r="F629" s="5"/>
      <c r="G629" s="5"/>
    </row>
    <row r="630" spans="1:7" x14ac:dyDescent="0.25">
      <c r="A630" s="4"/>
      <c r="B630" s="4"/>
      <c r="C630" s="5"/>
      <c r="D630" s="5"/>
      <c r="E630" s="5"/>
      <c r="F630" s="5"/>
      <c r="G630" s="5"/>
    </row>
    <row r="631" spans="1:7" x14ac:dyDescent="0.25">
      <c r="A631" s="4"/>
      <c r="B631" s="4"/>
      <c r="C631" s="5"/>
      <c r="D631" s="5"/>
      <c r="E631" s="5"/>
      <c r="F631" s="5"/>
      <c r="G631" s="5"/>
    </row>
    <row r="632" spans="1:7" x14ac:dyDescent="0.25">
      <c r="A632" s="4"/>
      <c r="B632" s="4"/>
      <c r="C632" s="5"/>
      <c r="D632" s="5"/>
      <c r="E632" s="5"/>
      <c r="F632" s="5"/>
      <c r="G632" s="5"/>
    </row>
    <row r="633" spans="1:7" x14ac:dyDescent="0.25">
      <c r="A633" s="4"/>
      <c r="B633" s="4"/>
      <c r="C633" s="5"/>
      <c r="D633" s="5"/>
      <c r="E633" s="5"/>
      <c r="F633" s="5"/>
      <c r="G633" s="5"/>
    </row>
    <row r="634" spans="1:7" x14ac:dyDescent="0.25">
      <c r="A634" s="4"/>
      <c r="B634" s="4"/>
      <c r="C634" s="5"/>
      <c r="D634" s="5"/>
      <c r="E634" s="5"/>
      <c r="F634" s="5"/>
      <c r="G634" s="5"/>
    </row>
    <row r="635" spans="1:7" x14ac:dyDescent="0.25">
      <c r="A635" s="4"/>
      <c r="B635" s="4"/>
      <c r="C635" s="5"/>
      <c r="D635" s="5"/>
      <c r="E635" s="5"/>
      <c r="F635" s="5"/>
      <c r="G635" s="5"/>
    </row>
    <row r="636" spans="1:7" x14ac:dyDescent="0.25">
      <c r="A636" s="4"/>
      <c r="B636" s="4"/>
      <c r="C636" s="5"/>
      <c r="D636" s="5"/>
      <c r="E636" s="5"/>
      <c r="F636" s="5"/>
      <c r="G636" s="5"/>
    </row>
    <row r="637" spans="1:7" x14ac:dyDescent="0.25">
      <c r="A637" s="4"/>
      <c r="B637" s="4"/>
      <c r="C637" s="5"/>
      <c r="D637" s="5"/>
      <c r="E637" s="5"/>
      <c r="F637" s="5"/>
      <c r="G637" s="5"/>
    </row>
    <row r="638" spans="1:7" x14ac:dyDescent="0.25">
      <c r="A638" s="4"/>
      <c r="B638" s="4"/>
      <c r="C638" s="5"/>
      <c r="D638" s="5"/>
      <c r="E638" s="5"/>
      <c r="F638" s="5"/>
      <c r="G638" s="5"/>
    </row>
    <row r="639" spans="1:7" x14ac:dyDescent="0.25">
      <c r="A639" s="4"/>
      <c r="B639" s="4"/>
      <c r="C639" s="5"/>
      <c r="D639" s="5"/>
      <c r="E639" s="5"/>
      <c r="F639" s="5"/>
      <c r="G639" s="5"/>
    </row>
    <row r="640" spans="1:7" x14ac:dyDescent="0.25">
      <c r="A640" s="4"/>
      <c r="B640" s="4"/>
      <c r="C640" s="5"/>
      <c r="D640" s="5"/>
      <c r="E640" s="5"/>
      <c r="F640" s="5"/>
      <c r="G640" s="5"/>
    </row>
    <row r="641" spans="1:7" x14ac:dyDescent="0.25">
      <c r="A641" s="4"/>
      <c r="B641" s="4"/>
      <c r="C641" s="5"/>
      <c r="D641" s="5"/>
      <c r="E641" s="5"/>
      <c r="F641" s="5"/>
      <c r="G641" s="5"/>
    </row>
    <row r="642" spans="1:7" x14ac:dyDescent="0.25">
      <c r="A642" s="4"/>
      <c r="B642" s="4"/>
      <c r="C642" s="5"/>
      <c r="D642" s="5"/>
      <c r="E642" s="5"/>
      <c r="F642" s="5"/>
      <c r="G642" s="5"/>
    </row>
    <row r="643" spans="1:7" x14ac:dyDescent="0.25">
      <c r="A643" s="4"/>
      <c r="B643" s="4"/>
      <c r="C643" s="5"/>
      <c r="D643" s="5"/>
      <c r="E643" s="5"/>
      <c r="F643" s="5"/>
      <c r="G643" s="5"/>
    </row>
    <row r="644" spans="1:7" x14ac:dyDescent="0.25">
      <c r="A644" s="4"/>
      <c r="B644" s="4"/>
      <c r="C644" s="5"/>
      <c r="D644" s="5"/>
      <c r="E644" s="5"/>
      <c r="F644" s="5"/>
      <c r="G644" s="5"/>
    </row>
    <row r="645" spans="1:7" x14ac:dyDescent="0.25">
      <c r="A645" s="4"/>
      <c r="B645" s="4"/>
      <c r="C645" s="5"/>
      <c r="D645" s="5"/>
      <c r="E645" s="5"/>
      <c r="F645" s="5"/>
      <c r="G645" s="5"/>
    </row>
    <row r="646" spans="1:7" x14ac:dyDescent="0.25">
      <c r="A646" s="4"/>
      <c r="B646" s="4"/>
      <c r="C646" s="5"/>
      <c r="D646" s="5"/>
      <c r="E646" s="5"/>
      <c r="F646" s="5"/>
      <c r="G646" s="5"/>
    </row>
    <row r="647" spans="1:7" x14ac:dyDescent="0.25">
      <c r="A647" s="4"/>
      <c r="B647" s="4"/>
      <c r="C647" s="5"/>
      <c r="D647" s="5"/>
      <c r="E647" s="5"/>
      <c r="F647" s="5"/>
      <c r="G647" s="5"/>
    </row>
    <row r="648" spans="1:7" x14ac:dyDescent="0.25">
      <c r="A648" s="4"/>
      <c r="B648" s="4"/>
      <c r="C648" s="5"/>
      <c r="D648" s="5"/>
      <c r="E648" s="5"/>
      <c r="F648" s="5"/>
      <c r="G648" s="5"/>
    </row>
    <row r="649" spans="1:7" x14ac:dyDescent="0.25">
      <c r="A649" s="4"/>
      <c r="B649" s="4"/>
      <c r="C649" s="5"/>
      <c r="D649" s="5"/>
      <c r="E649" s="5"/>
      <c r="F649" s="5"/>
      <c r="G649" s="5"/>
    </row>
    <row r="650" spans="1:7" x14ac:dyDescent="0.25">
      <c r="A650" s="4"/>
      <c r="B650" s="4"/>
      <c r="C650" s="5"/>
      <c r="D650" s="5"/>
      <c r="E650" s="5"/>
      <c r="F650" s="5"/>
      <c r="G650" s="5"/>
    </row>
    <row r="651" spans="1:7" x14ac:dyDescent="0.25">
      <c r="A651" s="4"/>
      <c r="B651" s="4"/>
      <c r="C651" s="5"/>
      <c r="D651" s="5"/>
      <c r="E651" s="5"/>
      <c r="F651" s="5"/>
      <c r="G651" s="5"/>
    </row>
    <row r="652" spans="1:7" x14ac:dyDescent="0.25">
      <c r="A652" s="4"/>
      <c r="B652" s="4"/>
      <c r="C652" s="5"/>
      <c r="D652" s="5"/>
      <c r="E652" s="5"/>
      <c r="F652" s="5"/>
      <c r="G652" s="5"/>
    </row>
    <row r="653" spans="1:7" x14ac:dyDescent="0.25">
      <c r="A653" s="4"/>
      <c r="B653" s="4"/>
      <c r="C653" s="5"/>
      <c r="D653" s="5"/>
      <c r="E653" s="5"/>
      <c r="F653" s="5"/>
      <c r="G653" s="5"/>
    </row>
    <row r="654" spans="1:7" x14ac:dyDescent="0.25">
      <c r="A654" s="4"/>
      <c r="B654" s="4"/>
      <c r="C654" s="5"/>
      <c r="D654" s="5"/>
      <c r="E654" s="5"/>
      <c r="F654" s="5"/>
      <c r="G654" s="5"/>
    </row>
    <row r="655" spans="1:7" x14ac:dyDescent="0.25">
      <c r="A655" s="4"/>
      <c r="B655" s="4"/>
      <c r="C655" s="5"/>
      <c r="D655" s="5"/>
      <c r="E655" s="5"/>
      <c r="F655" s="5"/>
      <c r="G655" s="5"/>
    </row>
    <row r="656" spans="1:7" x14ac:dyDescent="0.25">
      <c r="A656" s="4"/>
      <c r="B656" s="4"/>
      <c r="C656" s="5"/>
      <c r="D656" s="5"/>
      <c r="E656" s="5"/>
      <c r="F656" s="5"/>
      <c r="G656" s="5"/>
    </row>
    <row r="657" spans="1:7" x14ac:dyDescent="0.25">
      <c r="A657" s="4"/>
      <c r="B657" s="4"/>
      <c r="C657" s="5"/>
      <c r="D657" s="5"/>
      <c r="E657" s="5"/>
      <c r="F657" s="5"/>
      <c r="G657" s="5"/>
    </row>
    <row r="658" spans="1:7" x14ac:dyDescent="0.25">
      <c r="A658" s="4"/>
      <c r="B658" s="4"/>
      <c r="C658" s="5"/>
      <c r="D658" s="5"/>
      <c r="E658" s="5"/>
      <c r="F658" s="5"/>
      <c r="G658" s="5"/>
    </row>
    <row r="659" spans="1:7" x14ac:dyDescent="0.25">
      <c r="A659" s="4"/>
      <c r="B659" s="4"/>
      <c r="C659" s="5"/>
      <c r="D659" s="5"/>
      <c r="E659" s="5"/>
      <c r="F659" s="5"/>
      <c r="G659" s="5"/>
    </row>
    <row r="660" spans="1:7" x14ac:dyDescent="0.25">
      <c r="A660" s="4"/>
      <c r="B660" s="4"/>
      <c r="C660" s="5"/>
      <c r="D660" s="5"/>
      <c r="E660" s="5"/>
      <c r="F660" s="5"/>
      <c r="G660" s="5"/>
    </row>
    <row r="661" spans="1:7" x14ac:dyDescent="0.25">
      <c r="A661" s="4"/>
      <c r="B661" s="4"/>
      <c r="C661" s="5"/>
      <c r="D661" s="5"/>
      <c r="E661" s="5"/>
      <c r="F661" s="5"/>
      <c r="G661" s="5"/>
    </row>
    <row r="662" spans="1:7" x14ac:dyDescent="0.25">
      <c r="A662" s="4"/>
      <c r="B662" s="4"/>
      <c r="C662" s="5"/>
      <c r="D662" s="5"/>
      <c r="E662" s="5"/>
      <c r="F662" s="5"/>
      <c r="G662" s="5"/>
    </row>
    <row r="663" spans="1:7" x14ac:dyDescent="0.25">
      <c r="A663" s="4"/>
      <c r="B663" s="4"/>
      <c r="C663" s="5"/>
      <c r="D663" s="5"/>
      <c r="E663" s="5"/>
      <c r="F663" s="5"/>
      <c r="G663" s="5"/>
    </row>
    <row r="664" spans="1:7" x14ac:dyDescent="0.25">
      <c r="A664" s="4"/>
      <c r="B664" s="4"/>
      <c r="C664" s="5"/>
      <c r="D664" s="5"/>
      <c r="E664" s="5"/>
      <c r="F664" s="5"/>
      <c r="G664" s="5"/>
    </row>
    <row r="665" spans="1:7" x14ac:dyDescent="0.25">
      <c r="A665" s="4"/>
      <c r="B665" s="4"/>
      <c r="C665" s="5"/>
      <c r="D665" s="5"/>
      <c r="E665" s="5"/>
      <c r="F665" s="5"/>
      <c r="G665" s="5"/>
    </row>
    <row r="666" spans="1:7" x14ac:dyDescent="0.25">
      <c r="A666" s="4"/>
      <c r="B666" s="4"/>
      <c r="C666" s="5"/>
      <c r="D666" s="5"/>
      <c r="E666" s="5"/>
      <c r="F666" s="5"/>
      <c r="G666" s="5"/>
    </row>
    <row r="667" spans="1:7" x14ac:dyDescent="0.25">
      <c r="A667" s="4"/>
      <c r="B667" s="4"/>
      <c r="C667" s="5"/>
      <c r="D667" s="5"/>
      <c r="E667" s="5"/>
      <c r="F667" s="5"/>
      <c r="G667" s="5"/>
    </row>
    <row r="668" spans="1:7" x14ac:dyDescent="0.25">
      <c r="A668" s="4"/>
      <c r="B668" s="4"/>
      <c r="C668" s="5"/>
      <c r="D668" s="5"/>
      <c r="E668" s="5"/>
      <c r="F668" s="5"/>
      <c r="G668" s="5"/>
    </row>
    <row r="669" spans="1:7" x14ac:dyDescent="0.25">
      <c r="A669" s="4"/>
      <c r="B669" s="4"/>
      <c r="C669" s="5"/>
      <c r="D669" s="5"/>
      <c r="E669" s="5"/>
      <c r="F669" s="5"/>
      <c r="G669" s="5"/>
    </row>
    <row r="670" spans="1:7" x14ac:dyDescent="0.25">
      <c r="A670" s="4"/>
      <c r="B670" s="4"/>
      <c r="C670" s="5"/>
      <c r="D670" s="5"/>
      <c r="E670" s="5"/>
      <c r="F670" s="5"/>
      <c r="G670" s="5"/>
    </row>
    <row r="671" spans="1:7" x14ac:dyDescent="0.25">
      <c r="A671" s="4"/>
      <c r="B671" s="4"/>
      <c r="C671" s="5"/>
      <c r="D671" s="5"/>
      <c r="E671" s="5"/>
      <c r="F671" s="5"/>
      <c r="G671" s="5"/>
    </row>
    <row r="672" spans="1:7" x14ac:dyDescent="0.25">
      <c r="A672" s="4"/>
      <c r="B672" s="4"/>
      <c r="C672" s="5"/>
      <c r="D672" s="5"/>
      <c r="E672" s="5"/>
      <c r="F672" s="5"/>
      <c r="G672" s="5"/>
    </row>
    <row r="673" spans="1:7" x14ac:dyDescent="0.25">
      <c r="A673" s="4"/>
      <c r="B673" s="4"/>
      <c r="C673" s="5"/>
      <c r="D673" s="5"/>
      <c r="E673" s="5"/>
      <c r="F673" s="5"/>
      <c r="G673" s="5"/>
    </row>
    <row r="674" spans="1:7" x14ac:dyDescent="0.25">
      <c r="A674" s="4"/>
      <c r="B674" s="4"/>
      <c r="C674" s="5"/>
      <c r="D674" s="5"/>
      <c r="E674" s="5"/>
      <c r="F674" s="5"/>
      <c r="G674" s="5"/>
    </row>
    <row r="675" spans="1:7" x14ac:dyDescent="0.25">
      <c r="A675" s="4"/>
      <c r="B675" s="4"/>
      <c r="C675" s="5"/>
      <c r="D675" s="5"/>
      <c r="E675" s="5"/>
      <c r="F675" s="5"/>
      <c r="G675" s="5"/>
    </row>
    <row r="676" spans="1:7" x14ac:dyDescent="0.25">
      <c r="A676" s="4"/>
      <c r="B676" s="4"/>
      <c r="C676" s="5"/>
      <c r="D676" s="5"/>
      <c r="E676" s="5"/>
      <c r="F676" s="5"/>
      <c r="G676" s="5"/>
    </row>
    <row r="677" spans="1:7" x14ac:dyDescent="0.25">
      <c r="A677" s="4"/>
      <c r="B677" s="4"/>
      <c r="C677" s="5"/>
      <c r="D677" s="5"/>
      <c r="E677" s="5"/>
      <c r="F677" s="5"/>
      <c r="G677" s="5"/>
    </row>
    <row r="678" spans="1:7" x14ac:dyDescent="0.25">
      <c r="A678" s="4"/>
      <c r="B678" s="4"/>
      <c r="C678" s="5"/>
      <c r="D678" s="5"/>
      <c r="E678" s="5"/>
      <c r="F678" s="5"/>
      <c r="G678" s="5"/>
    </row>
    <row r="679" spans="1:7" x14ac:dyDescent="0.25">
      <c r="A679" s="4"/>
      <c r="B679" s="4"/>
      <c r="C679" s="5"/>
      <c r="D679" s="5"/>
      <c r="E679" s="5"/>
      <c r="F679" s="5"/>
      <c r="G679" s="5"/>
    </row>
    <row r="680" spans="1:7" x14ac:dyDescent="0.25">
      <c r="A680" s="4"/>
      <c r="B680" s="4"/>
      <c r="C680" s="5"/>
      <c r="D680" s="5"/>
      <c r="E680" s="5"/>
      <c r="F680" s="5"/>
      <c r="G680" s="5"/>
    </row>
    <row r="681" spans="1:7" x14ac:dyDescent="0.25">
      <c r="A681" s="4"/>
      <c r="B681" s="4"/>
      <c r="C681" s="5"/>
      <c r="D681" s="5"/>
      <c r="E681" s="5"/>
      <c r="F681" s="5"/>
      <c r="G681" s="5"/>
    </row>
    <row r="682" spans="1:7" x14ac:dyDescent="0.25">
      <c r="A682" s="4"/>
      <c r="B682" s="4"/>
      <c r="C682" s="5"/>
      <c r="D682" s="5"/>
      <c r="E682" s="5"/>
      <c r="F682" s="5"/>
      <c r="G682" s="5"/>
    </row>
    <row r="683" spans="1:7" x14ac:dyDescent="0.25">
      <c r="A683" s="4"/>
      <c r="B683" s="4"/>
      <c r="C683" s="5"/>
      <c r="D683" s="5"/>
      <c r="E683" s="5"/>
      <c r="F683" s="5"/>
      <c r="G683" s="5"/>
    </row>
    <row r="684" spans="1:7" x14ac:dyDescent="0.25">
      <c r="A684" s="4"/>
      <c r="B684" s="4"/>
      <c r="C684" s="5"/>
      <c r="D684" s="5"/>
      <c r="E684" s="5"/>
      <c r="F684" s="5"/>
      <c r="G684" s="5"/>
    </row>
    <row r="685" spans="1:7" x14ac:dyDescent="0.25">
      <c r="A685" s="4"/>
      <c r="B685" s="4"/>
      <c r="C685" s="5"/>
      <c r="D685" s="5"/>
      <c r="E685" s="5"/>
      <c r="F685" s="5"/>
      <c r="G685" s="5"/>
    </row>
    <row r="686" spans="1:7" x14ac:dyDescent="0.25">
      <c r="A686" s="4"/>
      <c r="B686" s="4"/>
      <c r="C686" s="5"/>
      <c r="D686" s="5"/>
      <c r="E686" s="5"/>
      <c r="F686" s="5"/>
      <c r="G686" s="5"/>
    </row>
    <row r="687" spans="1:7" x14ac:dyDescent="0.25">
      <c r="A687" s="4"/>
      <c r="B687" s="4"/>
      <c r="C687" s="5"/>
      <c r="D687" s="5"/>
      <c r="E687" s="5"/>
      <c r="F687" s="5"/>
      <c r="G687" s="5"/>
    </row>
    <row r="688" spans="1:7" x14ac:dyDescent="0.25">
      <c r="A688" s="4"/>
      <c r="B688" s="4"/>
      <c r="C688" s="5"/>
      <c r="D688" s="5"/>
      <c r="E688" s="5"/>
      <c r="F688" s="5"/>
      <c r="G688" s="5"/>
    </row>
    <row r="689" spans="1:7" x14ac:dyDescent="0.25">
      <c r="A689" s="4"/>
      <c r="B689" s="4"/>
      <c r="C689" s="5"/>
      <c r="D689" s="5"/>
      <c r="E689" s="5"/>
      <c r="F689" s="5"/>
      <c r="G689" s="5"/>
    </row>
    <row r="690" spans="1:7" x14ac:dyDescent="0.25">
      <c r="A690" s="4"/>
      <c r="B690" s="4"/>
      <c r="C690" s="5"/>
      <c r="D690" s="5"/>
      <c r="E690" s="5"/>
      <c r="F690" s="5"/>
      <c r="G690" s="5"/>
    </row>
    <row r="691" spans="1:7" x14ac:dyDescent="0.25">
      <c r="A691" s="4"/>
      <c r="B691" s="4"/>
      <c r="C691" s="5"/>
      <c r="D691" s="5"/>
      <c r="E691" s="5"/>
      <c r="F691" s="5"/>
      <c r="G691" s="5"/>
    </row>
    <row r="692" spans="1:7" x14ac:dyDescent="0.25">
      <c r="A692" s="4"/>
      <c r="B692" s="4"/>
      <c r="C692" s="5"/>
      <c r="D692" s="5"/>
      <c r="E692" s="5"/>
      <c r="F692" s="5"/>
      <c r="G692" s="5"/>
    </row>
    <row r="693" spans="1:7" x14ac:dyDescent="0.25">
      <c r="A693" s="4"/>
      <c r="B693" s="4"/>
      <c r="C693" s="5"/>
      <c r="D693" s="5"/>
      <c r="E693" s="5"/>
      <c r="F693" s="5"/>
      <c r="G693" s="5"/>
    </row>
    <row r="694" spans="1:7" x14ac:dyDescent="0.25">
      <c r="A694" s="4"/>
      <c r="B694" s="4"/>
      <c r="C694" s="5"/>
      <c r="D694" s="5"/>
      <c r="E694" s="5"/>
      <c r="F694" s="5"/>
      <c r="G694" s="5"/>
    </row>
    <row r="695" spans="1:7" x14ac:dyDescent="0.25">
      <c r="A695" s="4"/>
      <c r="B695" s="4"/>
      <c r="C695" s="5"/>
      <c r="D695" s="5"/>
      <c r="E695" s="5"/>
      <c r="F695" s="5"/>
      <c r="G695" s="5"/>
    </row>
    <row r="696" spans="1:7" x14ac:dyDescent="0.25">
      <c r="A696" s="4"/>
      <c r="B696" s="4"/>
      <c r="C696" s="5"/>
      <c r="D696" s="5"/>
      <c r="E696" s="5"/>
      <c r="F696" s="5"/>
      <c r="G696" s="5"/>
    </row>
    <row r="697" spans="1:7" x14ac:dyDescent="0.25">
      <c r="A697" s="4"/>
      <c r="B697" s="4"/>
      <c r="C697" s="5"/>
      <c r="D697" s="5"/>
      <c r="E697" s="5"/>
      <c r="F697" s="5"/>
      <c r="G697" s="5"/>
    </row>
    <row r="698" spans="1:7" x14ac:dyDescent="0.25">
      <c r="A698" s="4"/>
      <c r="B698" s="4"/>
      <c r="C698" s="5"/>
      <c r="D698" s="5"/>
      <c r="E698" s="5"/>
      <c r="F698" s="5"/>
      <c r="G698" s="5"/>
    </row>
    <row r="699" spans="1:7" x14ac:dyDescent="0.25">
      <c r="A699" s="4"/>
      <c r="B699" s="4"/>
      <c r="C699" s="5"/>
      <c r="D699" s="5"/>
      <c r="E699" s="5"/>
      <c r="F699" s="5"/>
      <c r="G699" s="5"/>
    </row>
    <row r="700" spans="1:7" x14ac:dyDescent="0.25">
      <c r="A700" s="4"/>
      <c r="B700" s="4"/>
      <c r="C700" s="5"/>
      <c r="D700" s="5"/>
      <c r="E700" s="5"/>
      <c r="F700" s="5"/>
      <c r="G700" s="5"/>
    </row>
    <row r="701" spans="1:7" x14ac:dyDescent="0.25">
      <c r="A701" s="4"/>
      <c r="B701" s="4"/>
      <c r="C701" s="5"/>
      <c r="D701" s="5"/>
      <c r="E701" s="5"/>
      <c r="F701" s="5"/>
      <c r="G701" s="5"/>
    </row>
    <row r="702" spans="1:7" x14ac:dyDescent="0.25">
      <c r="A702" s="4"/>
      <c r="B702" s="4"/>
      <c r="C702" s="5"/>
      <c r="D702" s="5"/>
      <c r="E702" s="5"/>
      <c r="F702" s="5"/>
      <c r="G702" s="5"/>
    </row>
    <row r="703" spans="1:7" x14ac:dyDescent="0.25">
      <c r="A703" s="4"/>
      <c r="B703" s="4"/>
      <c r="C703" s="5"/>
      <c r="D703" s="5"/>
      <c r="E703" s="5"/>
      <c r="F703" s="5"/>
      <c r="G703" s="5"/>
    </row>
    <row r="704" spans="1:7" x14ac:dyDescent="0.25">
      <c r="A704" s="4"/>
      <c r="B704" s="4"/>
      <c r="C704" s="5"/>
      <c r="D704" s="5"/>
      <c r="E704" s="5"/>
      <c r="F704" s="5"/>
      <c r="G704" s="5"/>
    </row>
    <row r="705" spans="1:7" x14ac:dyDescent="0.25">
      <c r="A705" s="4"/>
      <c r="B705" s="4"/>
      <c r="C705" s="5"/>
      <c r="D705" s="5"/>
      <c r="E705" s="5"/>
      <c r="F705" s="5"/>
      <c r="G705" s="5"/>
    </row>
    <row r="706" spans="1:7" x14ac:dyDescent="0.25">
      <c r="A706" s="4"/>
      <c r="B706" s="4"/>
      <c r="C706" s="5"/>
      <c r="D706" s="5"/>
      <c r="E706" s="5"/>
      <c r="F706" s="5"/>
      <c r="G706" s="5"/>
    </row>
    <row r="707" spans="1:7" x14ac:dyDescent="0.25">
      <c r="A707" s="4"/>
      <c r="B707" s="4"/>
      <c r="C707" s="5"/>
      <c r="D707" s="5"/>
      <c r="E707" s="5"/>
      <c r="F707" s="5"/>
      <c r="G707" s="5"/>
    </row>
    <row r="708" spans="1:7" x14ac:dyDescent="0.25">
      <c r="A708" s="4"/>
      <c r="B708" s="4"/>
      <c r="C708" s="5"/>
      <c r="D708" s="5"/>
      <c r="E708" s="5"/>
      <c r="F708" s="5"/>
      <c r="G708" s="5"/>
    </row>
    <row r="709" spans="1:7" x14ac:dyDescent="0.25">
      <c r="A709" s="4"/>
      <c r="B709" s="4"/>
      <c r="C709" s="5"/>
      <c r="D709" s="5"/>
      <c r="E709" s="5"/>
      <c r="F709" s="5"/>
      <c r="G709" s="5"/>
    </row>
    <row r="710" spans="1:7" x14ac:dyDescent="0.25">
      <c r="A710" s="4"/>
      <c r="B710" s="4"/>
      <c r="C710" s="5"/>
      <c r="D710" s="5"/>
      <c r="E710" s="5"/>
      <c r="F710" s="5"/>
      <c r="G710" s="5"/>
    </row>
    <row r="711" spans="1:7" x14ac:dyDescent="0.25">
      <c r="A711" s="4"/>
      <c r="B711" s="4"/>
      <c r="C711" s="5"/>
      <c r="D711" s="5"/>
      <c r="E711" s="5"/>
      <c r="F711" s="5"/>
      <c r="G711" s="5"/>
    </row>
    <row r="712" spans="1:7" x14ac:dyDescent="0.25">
      <c r="A712" s="4"/>
      <c r="B712" s="4"/>
      <c r="C712" s="5"/>
      <c r="D712" s="5"/>
      <c r="E712" s="5"/>
      <c r="F712" s="5"/>
      <c r="G712" s="5"/>
    </row>
    <row r="713" spans="1:7" x14ac:dyDescent="0.25">
      <c r="A713" s="4"/>
      <c r="B713" s="4"/>
      <c r="C713" s="5"/>
      <c r="D713" s="5"/>
      <c r="E713" s="5"/>
      <c r="F713" s="5"/>
      <c r="G713" s="5"/>
    </row>
    <row r="714" spans="1:7" x14ac:dyDescent="0.25">
      <c r="A714" s="4"/>
      <c r="B714" s="4"/>
      <c r="C714" s="5"/>
      <c r="D714" s="5"/>
      <c r="E714" s="5"/>
      <c r="F714" s="5"/>
      <c r="G714" s="5"/>
    </row>
    <row r="715" spans="1:7" x14ac:dyDescent="0.25">
      <c r="A715" s="4"/>
      <c r="B715" s="4"/>
      <c r="C715" s="5"/>
      <c r="D715" s="5"/>
      <c r="E715" s="5"/>
      <c r="F715" s="5"/>
      <c r="G715" s="5"/>
    </row>
    <row r="716" spans="1:7" x14ac:dyDescent="0.25">
      <c r="A716" s="4"/>
      <c r="B716" s="4"/>
      <c r="C716" s="5"/>
      <c r="D716" s="5"/>
      <c r="E716" s="5"/>
      <c r="F716" s="5"/>
      <c r="G716" s="5"/>
    </row>
    <row r="717" spans="1:7" x14ac:dyDescent="0.25">
      <c r="A717" s="4"/>
      <c r="B717" s="4"/>
      <c r="C717" s="5"/>
      <c r="D717" s="5"/>
      <c r="E717" s="5"/>
      <c r="F717" s="5"/>
      <c r="G717" s="5"/>
    </row>
    <row r="718" spans="1:7" x14ac:dyDescent="0.25">
      <c r="A718" s="4"/>
      <c r="B718" s="4"/>
      <c r="C718" s="5"/>
      <c r="D718" s="5"/>
      <c r="E718" s="5"/>
      <c r="F718" s="5"/>
      <c r="G718" s="5"/>
    </row>
    <row r="719" spans="1:7" x14ac:dyDescent="0.25">
      <c r="A719" s="4"/>
      <c r="B719" s="4"/>
      <c r="C719" s="5"/>
      <c r="D719" s="5"/>
      <c r="E719" s="5"/>
      <c r="F719" s="5"/>
      <c r="G719" s="5"/>
    </row>
    <row r="720" spans="1:7" x14ac:dyDescent="0.25">
      <c r="A720" s="4"/>
      <c r="B720" s="4"/>
      <c r="C720" s="5"/>
      <c r="D720" s="5"/>
      <c r="E720" s="5"/>
      <c r="F720" s="5"/>
      <c r="G720" s="5"/>
    </row>
    <row r="721" spans="1:7" x14ac:dyDescent="0.25">
      <c r="A721" s="4"/>
      <c r="B721" s="4"/>
      <c r="C721" s="5"/>
      <c r="D721" s="5"/>
      <c r="E721" s="5"/>
      <c r="F721" s="5"/>
      <c r="G721" s="5"/>
    </row>
    <row r="722" spans="1:7" x14ac:dyDescent="0.25">
      <c r="A722" s="4"/>
      <c r="B722" s="4"/>
      <c r="C722" s="5"/>
      <c r="D722" s="5"/>
      <c r="E722" s="5"/>
      <c r="F722" s="5"/>
      <c r="G722" s="5"/>
    </row>
    <row r="723" spans="1:7" x14ac:dyDescent="0.25">
      <c r="A723" s="4"/>
      <c r="B723" s="4"/>
      <c r="C723" s="5"/>
      <c r="D723" s="5"/>
      <c r="E723" s="5"/>
      <c r="F723" s="5"/>
      <c r="G723" s="5"/>
    </row>
    <row r="724" spans="1:7" x14ac:dyDescent="0.25">
      <c r="A724" s="4"/>
      <c r="B724" s="4"/>
      <c r="C724" s="5"/>
      <c r="D724" s="5"/>
      <c r="E724" s="5"/>
      <c r="F724" s="5"/>
      <c r="G724" s="5"/>
    </row>
    <row r="725" spans="1:7" x14ac:dyDescent="0.25">
      <c r="A725" s="4"/>
      <c r="B725" s="4"/>
      <c r="C725" s="5"/>
      <c r="D725" s="5"/>
      <c r="E725" s="5"/>
      <c r="F725" s="5"/>
      <c r="G725" s="5"/>
    </row>
    <row r="726" spans="1:7" x14ac:dyDescent="0.25">
      <c r="A726" s="4"/>
      <c r="B726" s="4"/>
      <c r="C726" s="5"/>
      <c r="D726" s="5"/>
      <c r="E726" s="5"/>
      <c r="F726" s="5"/>
      <c r="G726" s="5"/>
    </row>
    <row r="727" spans="1:7" x14ac:dyDescent="0.25">
      <c r="A727" s="4"/>
      <c r="B727" s="4"/>
      <c r="C727" s="5"/>
      <c r="D727" s="5"/>
      <c r="E727" s="5"/>
      <c r="F727" s="5"/>
      <c r="G727" s="5"/>
    </row>
    <row r="728" spans="1:7" x14ac:dyDescent="0.25">
      <c r="A728" s="4"/>
      <c r="B728" s="4"/>
      <c r="C728" s="5"/>
      <c r="D728" s="5"/>
      <c r="E728" s="5"/>
      <c r="F728" s="5"/>
      <c r="G728" s="5"/>
    </row>
    <row r="729" spans="1:7" x14ac:dyDescent="0.25">
      <c r="A729" s="4"/>
      <c r="B729" s="4"/>
      <c r="C729" s="5"/>
      <c r="D729" s="5"/>
      <c r="E729" s="5"/>
      <c r="F729" s="5"/>
      <c r="G729" s="5"/>
    </row>
    <row r="730" spans="1:7" x14ac:dyDescent="0.25">
      <c r="A730" s="4"/>
      <c r="B730" s="4"/>
      <c r="C730" s="5"/>
      <c r="D730" s="5"/>
      <c r="E730" s="5"/>
      <c r="F730" s="5"/>
      <c r="G730" s="5"/>
    </row>
    <row r="731" spans="1:7" x14ac:dyDescent="0.25">
      <c r="A731" s="4"/>
      <c r="B731" s="4"/>
      <c r="C731" s="5"/>
      <c r="D731" s="5"/>
      <c r="E731" s="5"/>
      <c r="F731" s="5"/>
      <c r="G731" s="5"/>
    </row>
    <row r="732" spans="1:7" x14ac:dyDescent="0.25">
      <c r="A732" s="4"/>
      <c r="B732" s="4"/>
      <c r="C732" s="5"/>
      <c r="D732" s="5"/>
      <c r="E732" s="5"/>
      <c r="F732" s="5"/>
      <c r="G732" s="5"/>
    </row>
    <row r="733" spans="1:7" x14ac:dyDescent="0.25">
      <c r="A733" s="4"/>
      <c r="B733" s="4"/>
      <c r="C733" s="5"/>
      <c r="D733" s="5"/>
      <c r="E733" s="5"/>
      <c r="F733" s="5"/>
      <c r="G733" s="5"/>
    </row>
    <row r="734" spans="1:7" x14ac:dyDescent="0.25">
      <c r="A734" s="4"/>
      <c r="B734" s="4"/>
      <c r="C734" s="5"/>
      <c r="D734" s="5"/>
      <c r="E734" s="5"/>
      <c r="F734" s="5"/>
      <c r="G734" s="5"/>
    </row>
    <row r="735" spans="1:7" x14ac:dyDescent="0.25">
      <c r="A735" s="4"/>
      <c r="B735" s="4"/>
      <c r="C735" s="5"/>
      <c r="D735" s="5"/>
      <c r="E735" s="5"/>
      <c r="F735" s="5"/>
      <c r="G735" s="5"/>
    </row>
    <row r="736" spans="1:7" x14ac:dyDescent="0.25">
      <c r="A736" s="4"/>
      <c r="B736" s="4"/>
      <c r="C736" s="5"/>
      <c r="D736" s="5"/>
      <c r="E736" s="5"/>
      <c r="F736" s="5"/>
      <c r="G736" s="5"/>
    </row>
    <row r="737" spans="1:7" x14ac:dyDescent="0.25">
      <c r="A737" s="4"/>
      <c r="B737" s="4"/>
      <c r="C737" s="5"/>
      <c r="D737" s="5"/>
      <c r="E737" s="5"/>
      <c r="F737" s="5"/>
      <c r="G737" s="5"/>
    </row>
    <row r="738" spans="1:7" x14ac:dyDescent="0.25">
      <c r="A738" s="4"/>
      <c r="B738" s="4"/>
      <c r="C738" s="5"/>
      <c r="D738" s="5"/>
      <c r="E738" s="5"/>
      <c r="F738" s="5"/>
      <c r="G738" s="5"/>
    </row>
    <row r="739" spans="1:7" x14ac:dyDescent="0.25">
      <c r="A739" s="4"/>
      <c r="B739" s="4"/>
      <c r="C739" s="5"/>
      <c r="D739" s="5"/>
      <c r="E739" s="5"/>
      <c r="F739" s="5"/>
      <c r="G739" s="5"/>
    </row>
    <row r="740" spans="1:7" x14ac:dyDescent="0.25">
      <c r="A740" s="4"/>
      <c r="B740" s="4"/>
      <c r="C740" s="5"/>
      <c r="D740" s="5"/>
      <c r="E740" s="5"/>
      <c r="F740" s="5"/>
      <c r="G740" s="5"/>
    </row>
    <row r="741" spans="1:7" x14ac:dyDescent="0.25">
      <c r="A741" s="4"/>
      <c r="B741" s="4"/>
      <c r="C741" s="5"/>
      <c r="D741" s="5"/>
      <c r="E741" s="5"/>
      <c r="F741" s="5"/>
      <c r="G741" s="5"/>
    </row>
    <row r="742" spans="1:7" x14ac:dyDescent="0.25">
      <c r="A742" s="4"/>
      <c r="B742" s="4"/>
      <c r="C742" s="5"/>
      <c r="D742" s="5"/>
      <c r="E742" s="5"/>
      <c r="F742" s="5"/>
      <c r="G742" s="5"/>
    </row>
    <row r="743" spans="1:7" x14ac:dyDescent="0.25">
      <c r="A743" s="4"/>
      <c r="B743" s="4"/>
      <c r="C743" s="5"/>
      <c r="D743" s="5"/>
      <c r="E743" s="5"/>
      <c r="F743" s="5"/>
      <c r="G743" s="5"/>
    </row>
    <row r="744" spans="1:7" x14ac:dyDescent="0.25">
      <c r="A744" s="4"/>
      <c r="B744" s="4"/>
      <c r="C744" s="5"/>
      <c r="D744" s="5"/>
      <c r="E744" s="5"/>
      <c r="F744" s="5"/>
      <c r="G744" s="5"/>
    </row>
    <row r="745" spans="1:7" x14ac:dyDescent="0.25">
      <c r="A745" s="4"/>
      <c r="B745" s="4"/>
      <c r="C745" s="5"/>
      <c r="D745" s="5"/>
      <c r="E745" s="5"/>
      <c r="F745" s="5"/>
      <c r="G745" s="5"/>
    </row>
    <row r="746" spans="1:7" x14ac:dyDescent="0.25">
      <c r="A746" s="4"/>
      <c r="B746" s="4"/>
      <c r="C746" s="5"/>
      <c r="D746" s="5"/>
      <c r="E746" s="5"/>
      <c r="F746" s="5"/>
      <c r="G746" s="5"/>
    </row>
    <row r="747" spans="1:7" x14ac:dyDescent="0.25">
      <c r="A747" s="4"/>
      <c r="B747" s="4"/>
      <c r="C747" s="5"/>
      <c r="D747" s="5"/>
      <c r="E747" s="5"/>
      <c r="F747" s="5"/>
      <c r="G747" s="5"/>
    </row>
    <row r="748" spans="1:7" x14ac:dyDescent="0.25">
      <c r="A748" s="4"/>
      <c r="B748" s="4"/>
      <c r="C748" s="5"/>
      <c r="D748" s="5"/>
      <c r="E748" s="5"/>
      <c r="F748" s="5"/>
      <c r="G748" s="5"/>
    </row>
    <row r="749" spans="1:7" x14ac:dyDescent="0.25">
      <c r="A749" s="4"/>
      <c r="B749" s="4"/>
      <c r="C749" s="5"/>
      <c r="D749" s="5"/>
      <c r="E749" s="5"/>
      <c r="F749" s="5"/>
      <c r="G749" s="5"/>
    </row>
    <row r="750" spans="1:7" x14ac:dyDescent="0.25">
      <c r="A750" s="4"/>
      <c r="B750" s="4"/>
      <c r="C750" s="5"/>
      <c r="D750" s="5"/>
      <c r="E750" s="5"/>
      <c r="F750" s="5"/>
      <c r="G750" s="5"/>
    </row>
    <row r="751" spans="1:7" x14ac:dyDescent="0.25">
      <c r="A751" s="4"/>
      <c r="B751" s="4"/>
      <c r="C751" s="5"/>
      <c r="D751" s="5"/>
      <c r="E751" s="5"/>
      <c r="F751" s="5"/>
      <c r="G751" s="5"/>
    </row>
    <row r="752" spans="1:7" x14ac:dyDescent="0.25">
      <c r="A752" s="4"/>
      <c r="B752" s="4"/>
      <c r="C752" s="5"/>
      <c r="D752" s="5"/>
      <c r="E752" s="5"/>
      <c r="F752" s="5"/>
      <c r="G752" s="5"/>
    </row>
    <row r="753" spans="1:7" x14ac:dyDescent="0.25">
      <c r="A753" s="4"/>
      <c r="B753" s="4"/>
      <c r="C753" s="5"/>
      <c r="D753" s="5"/>
      <c r="E753" s="5"/>
      <c r="F753" s="5"/>
      <c r="G753" s="5"/>
    </row>
    <row r="754" spans="1:7" x14ac:dyDescent="0.25">
      <c r="A754" s="4"/>
      <c r="B754" s="4"/>
      <c r="C754" s="5"/>
      <c r="D754" s="5"/>
      <c r="E754" s="5"/>
      <c r="F754" s="5"/>
      <c r="G754" s="5"/>
    </row>
    <row r="755" spans="1:7" x14ac:dyDescent="0.25">
      <c r="A755" s="4"/>
      <c r="B755" s="4"/>
      <c r="C755" s="5"/>
      <c r="D755" s="5"/>
      <c r="E755" s="5"/>
      <c r="F755" s="5"/>
      <c r="G755" s="5"/>
    </row>
    <row r="756" spans="1:7" x14ac:dyDescent="0.25">
      <c r="A756" s="4"/>
      <c r="B756" s="4"/>
      <c r="C756" s="5"/>
      <c r="D756" s="5"/>
      <c r="E756" s="5"/>
      <c r="F756" s="5"/>
      <c r="G756" s="5"/>
    </row>
    <row r="757" spans="1:7" x14ac:dyDescent="0.25">
      <c r="A757" s="4"/>
      <c r="B757" s="4"/>
      <c r="C757" s="5"/>
      <c r="D757" s="5"/>
      <c r="E757" s="5"/>
      <c r="F757" s="5"/>
      <c r="G757" s="5"/>
    </row>
    <row r="758" spans="1:7" x14ac:dyDescent="0.25">
      <c r="A758" s="4"/>
      <c r="B758" s="4"/>
      <c r="C758" s="5"/>
      <c r="D758" s="5"/>
      <c r="E758" s="5"/>
      <c r="F758" s="5"/>
      <c r="G758" s="5"/>
    </row>
    <row r="759" spans="1:7" x14ac:dyDescent="0.25">
      <c r="A759" s="4"/>
      <c r="B759" s="4"/>
      <c r="C759" s="5"/>
      <c r="D759" s="5"/>
      <c r="E759" s="5"/>
      <c r="F759" s="5"/>
      <c r="G759" s="5"/>
    </row>
    <row r="760" spans="1:7" x14ac:dyDescent="0.25">
      <c r="A760" s="4"/>
      <c r="B760" s="4"/>
      <c r="C760" s="5"/>
      <c r="D760" s="5"/>
      <c r="E760" s="5"/>
      <c r="F760" s="5"/>
      <c r="G760" s="5"/>
    </row>
    <row r="761" spans="1:7" x14ac:dyDescent="0.25">
      <c r="A761" s="4"/>
      <c r="B761" s="4"/>
      <c r="C761" s="5"/>
      <c r="D761" s="5"/>
      <c r="E761" s="5"/>
      <c r="F761" s="5"/>
      <c r="G761" s="5"/>
    </row>
    <row r="762" spans="1:7" x14ac:dyDescent="0.25">
      <c r="A762" s="4"/>
      <c r="B762" s="4"/>
      <c r="C762" s="5"/>
      <c r="D762" s="5"/>
      <c r="E762" s="5"/>
      <c r="F762" s="5"/>
      <c r="G762" s="5"/>
    </row>
    <row r="763" spans="1:7" x14ac:dyDescent="0.25">
      <c r="A763" s="4"/>
      <c r="B763" s="4"/>
      <c r="C763" s="5"/>
      <c r="D763" s="5"/>
      <c r="E763" s="5"/>
      <c r="F763" s="5"/>
      <c r="G763" s="5"/>
    </row>
    <row r="764" spans="1:7" x14ac:dyDescent="0.25">
      <c r="A764" s="4"/>
      <c r="B764" s="4"/>
      <c r="C764" s="5"/>
      <c r="D764" s="5"/>
      <c r="E764" s="5"/>
      <c r="F764" s="5"/>
      <c r="G764" s="5"/>
    </row>
    <row r="765" spans="1:7" x14ac:dyDescent="0.25">
      <c r="A765" s="4"/>
      <c r="B765" s="4"/>
      <c r="C765" s="5"/>
      <c r="D765" s="5"/>
      <c r="E765" s="5"/>
      <c r="F765" s="5"/>
      <c r="G765" s="5"/>
    </row>
    <row r="766" spans="1:7" x14ac:dyDescent="0.25">
      <c r="A766" s="4"/>
      <c r="B766" s="4"/>
      <c r="C766" s="5"/>
      <c r="D766" s="5"/>
      <c r="E766" s="5"/>
      <c r="F766" s="5"/>
      <c r="G766" s="5"/>
    </row>
    <row r="767" spans="1:7" x14ac:dyDescent="0.25">
      <c r="A767" s="4"/>
      <c r="B767" s="4"/>
      <c r="C767" s="5"/>
      <c r="D767" s="5"/>
      <c r="E767" s="5"/>
      <c r="F767" s="5"/>
      <c r="G767" s="5"/>
    </row>
    <row r="768" spans="1:7" x14ac:dyDescent="0.25">
      <c r="A768" s="4"/>
      <c r="B768" s="4"/>
      <c r="C768" s="5"/>
      <c r="D768" s="5"/>
      <c r="E768" s="5"/>
      <c r="F768" s="5"/>
      <c r="G768" s="5"/>
    </row>
    <row r="769" spans="1:7" x14ac:dyDescent="0.25">
      <c r="A769" s="4"/>
      <c r="B769" s="4"/>
      <c r="C769" s="5"/>
      <c r="D769" s="5"/>
      <c r="E769" s="5"/>
      <c r="F769" s="5"/>
      <c r="G769" s="5"/>
    </row>
    <row r="770" spans="1:7" x14ac:dyDescent="0.25">
      <c r="A770" s="4"/>
      <c r="B770" s="4"/>
      <c r="C770" s="5"/>
      <c r="D770" s="5"/>
      <c r="E770" s="5"/>
      <c r="F770" s="5"/>
      <c r="G770" s="5"/>
    </row>
    <row r="771" spans="1:7" x14ac:dyDescent="0.25">
      <c r="A771" s="4"/>
      <c r="B771" s="4"/>
      <c r="C771" s="5"/>
      <c r="D771" s="5"/>
      <c r="E771" s="5"/>
      <c r="F771" s="5"/>
      <c r="G771" s="5"/>
    </row>
    <row r="772" spans="1:7" x14ac:dyDescent="0.25">
      <c r="A772" s="4"/>
      <c r="B772" s="4"/>
      <c r="C772" s="5"/>
      <c r="D772" s="5"/>
      <c r="E772" s="5"/>
      <c r="F772" s="5"/>
      <c r="G772" s="5"/>
    </row>
    <row r="773" spans="1:7" x14ac:dyDescent="0.25">
      <c r="A773" s="4"/>
      <c r="B773" s="4"/>
      <c r="C773" s="5"/>
      <c r="D773" s="5"/>
      <c r="E773" s="5"/>
      <c r="F773" s="5"/>
      <c r="G773" s="5"/>
    </row>
    <row r="774" spans="1:7" x14ac:dyDescent="0.25">
      <c r="A774" s="4"/>
      <c r="B774" s="4"/>
      <c r="C774" s="5"/>
      <c r="D774" s="5"/>
      <c r="E774" s="5"/>
      <c r="F774" s="5"/>
      <c r="G774" s="5"/>
    </row>
    <row r="775" spans="1:7" x14ac:dyDescent="0.25">
      <c r="A775" s="4"/>
      <c r="B775" s="4"/>
      <c r="C775" s="5"/>
      <c r="D775" s="5"/>
      <c r="E775" s="5"/>
      <c r="F775" s="5"/>
      <c r="G775" s="5"/>
    </row>
    <row r="776" spans="1:7" x14ac:dyDescent="0.25">
      <c r="A776" s="4"/>
      <c r="B776" s="4"/>
      <c r="C776" s="5"/>
      <c r="D776" s="5"/>
      <c r="E776" s="5"/>
      <c r="F776" s="5"/>
      <c r="G776" s="5"/>
    </row>
    <row r="777" spans="1:7" x14ac:dyDescent="0.25">
      <c r="A777" s="4"/>
      <c r="B777" s="4"/>
      <c r="C777" s="5"/>
      <c r="D777" s="5"/>
      <c r="E777" s="5"/>
      <c r="F777" s="5"/>
      <c r="G777" s="5"/>
    </row>
    <row r="778" spans="1:7" x14ac:dyDescent="0.25">
      <c r="A778" s="4"/>
      <c r="B778" s="4"/>
      <c r="C778" s="5"/>
      <c r="D778" s="5"/>
      <c r="E778" s="5"/>
      <c r="F778" s="5"/>
      <c r="G778" s="5"/>
    </row>
    <row r="779" spans="1:7" x14ac:dyDescent="0.25">
      <c r="A779" s="4"/>
      <c r="B779" s="4"/>
      <c r="C779" s="5"/>
      <c r="D779" s="5"/>
      <c r="E779" s="5"/>
      <c r="F779" s="5"/>
      <c r="G779" s="5"/>
    </row>
    <row r="780" spans="1:7" x14ac:dyDescent="0.25">
      <c r="A780" s="4"/>
      <c r="B780" s="4"/>
      <c r="C780" s="5"/>
      <c r="D780" s="5"/>
      <c r="E780" s="5"/>
      <c r="F780" s="5"/>
      <c r="G780" s="5"/>
    </row>
    <row r="781" spans="1:7" x14ac:dyDescent="0.25">
      <c r="A781" s="4"/>
      <c r="B781" s="4"/>
      <c r="C781" s="5"/>
      <c r="D781" s="5"/>
      <c r="E781" s="5"/>
      <c r="F781" s="5"/>
      <c r="G781" s="5"/>
    </row>
    <row r="782" spans="1:7" x14ac:dyDescent="0.25">
      <c r="A782" s="4"/>
      <c r="B782" s="4"/>
      <c r="C782" s="5"/>
      <c r="D782" s="5"/>
      <c r="E782" s="5"/>
      <c r="F782" s="5"/>
      <c r="G782" s="5"/>
    </row>
    <row r="783" spans="1:7" x14ac:dyDescent="0.25">
      <c r="A783" s="4"/>
      <c r="B783" s="4"/>
      <c r="C783" s="5"/>
      <c r="D783" s="5"/>
      <c r="E783" s="5"/>
      <c r="F783" s="5"/>
      <c r="G783" s="5"/>
    </row>
    <row r="784" spans="1:7" x14ac:dyDescent="0.25">
      <c r="A784" s="4"/>
      <c r="B784" s="4"/>
      <c r="C784" s="5"/>
      <c r="D784" s="5"/>
      <c r="E784" s="5"/>
      <c r="F784" s="5"/>
      <c r="G784" s="5"/>
    </row>
    <row r="785" spans="1:7" x14ac:dyDescent="0.25">
      <c r="A785" s="4"/>
      <c r="B785" s="4"/>
      <c r="C785" s="5"/>
      <c r="D785" s="5"/>
      <c r="E785" s="5"/>
      <c r="F785" s="5"/>
      <c r="G785" s="5"/>
    </row>
    <row r="786" spans="1:7" x14ac:dyDescent="0.25">
      <c r="A786" s="4"/>
      <c r="B786" s="4"/>
      <c r="C786" s="5"/>
      <c r="D786" s="5"/>
      <c r="E786" s="5"/>
      <c r="F786" s="5"/>
      <c r="G786" s="5"/>
    </row>
    <row r="787" spans="1:7" x14ac:dyDescent="0.25">
      <c r="A787" s="4"/>
      <c r="B787" s="4"/>
      <c r="C787" s="5"/>
      <c r="D787" s="5"/>
      <c r="E787" s="5"/>
      <c r="F787" s="5"/>
      <c r="G787" s="5"/>
    </row>
    <row r="788" spans="1:7" x14ac:dyDescent="0.25">
      <c r="A788" s="4"/>
      <c r="B788" s="4"/>
      <c r="C788" s="5"/>
      <c r="D788" s="5"/>
      <c r="E788" s="5"/>
      <c r="F788" s="5"/>
      <c r="G788" s="5"/>
    </row>
    <row r="789" spans="1:7" x14ac:dyDescent="0.25">
      <c r="A789" s="4"/>
      <c r="B789" s="4"/>
      <c r="C789" s="5"/>
      <c r="D789" s="5"/>
      <c r="E789" s="5"/>
      <c r="F789" s="5"/>
      <c r="G789" s="5"/>
    </row>
    <row r="790" spans="1:7" x14ac:dyDescent="0.25">
      <c r="A790" s="4"/>
      <c r="B790" s="4"/>
      <c r="C790" s="5"/>
      <c r="D790" s="5"/>
      <c r="E790" s="5"/>
      <c r="F790" s="5"/>
      <c r="G790" s="5"/>
    </row>
    <row r="791" spans="1:7" x14ac:dyDescent="0.25">
      <c r="A791" s="4"/>
      <c r="B791" s="4"/>
      <c r="C791" s="5"/>
      <c r="D791" s="5"/>
      <c r="E791" s="5"/>
      <c r="F791" s="5"/>
      <c r="G791" s="5"/>
    </row>
    <row r="792" spans="1:7" x14ac:dyDescent="0.25">
      <c r="A792" s="4"/>
      <c r="B792" s="4"/>
      <c r="C792" s="5"/>
      <c r="D792" s="5"/>
      <c r="E792" s="5"/>
      <c r="F792" s="5"/>
      <c r="G792" s="5"/>
    </row>
    <row r="793" spans="1:7" x14ac:dyDescent="0.25">
      <c r="A793" s="4"/>
      <c r="B793" s="4"/>
      <c r="C793" s="5"/>
      <c r="D793" s="5"/>
      <c r="E793" s="5"/>
      <c r="F793" s="5"/>
      <c r="G793" s="5"/>
    </row>
    <row r="794" spans="1:7" x14ac:dyDescent="0.25">
      <c r="A794" s="4"/>
      <c r="B794" s="4"/>
      <c r="C794" s="5"/>
      <c r="D794" s="5"/>
      <c r="E794" s="5"/>
      <c r="F794" s="5"/>
      <c r="G794" s="5"/>
    </row>
    <row r="795" spans="1:7" x14ac:dyDescent="0.25">
      <c r="A795" s="4"/>
      <c r="B795" s="4"/>
      <c r="C795" s="5"/>
      <c r="D795" s="5"/>
      <c r="E795" s="5"/>
      <c r="F795" s="5"/>
      <c r="G795" s="5"/>
    </row>
    <row r="796" spans="1:7" x14ac:dyDescent="0.25">
      <c r="A796" s="4"/>
      <c r="B796" s="4"/>
      <c r="C796" s="5"/>
      <c r="D796" s="5"/>
      <c r="E796" s="5"/>
      <c r="F796" s="5"/>
      <c r="G796" s="5"/>
    </row>
    <row r="797" spans="1:7" x14ac:dyDescent="0.25">
      <c r="A797" s="4"/>
      <c r="B797" s="4"/>
      <c r="C797" s="5"/>
      <c r="D797" s="5"/>
      <c r="E797" s="5"/>
      <c r="F797" s="5"/>
      <c r="G797" s="5"/>
    </row>
    <row r="798" spans="1:7" x14ac:dyDescent="0.25">
      <c r="A798" s="4"/>
      <c r="B798" s="4"/>
      <c r="C798" s="5"/>
      <c r="D798" s="5"/>
      <c r="E798" s="5"/>
      <c r="F798" s="5"/>
      <c r="G798" s="5"/>
    </row>
    <row r="799" spans="1:7" x14ac:dyDescent="0.25">
      <c r="A799" s="4"/>
      <c r="B799" s="4"/>
      <c r="C799" s="5"/>
      <c r="D799" s="5"/>
      <c r="E799" s="5"/>
      <c r="F799" s="5"/>
      <c r="G799" s="5"/>
    </row>
    <row r="800" spans="1:7" x14ac:dyDescent="0.25">
      <c r="A800" s="4"/>
      <c r="B800" s="4"/>
      <c r="C800" s="5"/>
      <c r="D800" s="5"/>
      <c r="E800" s="5"/>
      <c r="F800" s="5"/>
      <c r="G800" s="5"/>
    </row>
    <row r="801" spans="1:7" x14ac:dyDescent="0.25">
      <c r="A801" s="4"/>
      <c r="B801" s="4"/>
      <c r="C801" s="5"/>
      <c r="D801" s="5"/>
      <c r="E801" s="5"/>
      <c r="F801" s="5"/>
      <c r="G801" s="5"/>
    </row>
    <row r="802" spans="1:7" x14ac:dyDescent="0.25">
      <c r="A802" s="4"/>
      <c r="B802" s="4"/>
      <c r="C802" s="5"/>
      <c r="D802" s="5"/>
      <c r="E802" s="5"/>
      <c r="F802" s="5"/>
      <c r="G802" s="5"/>
    </row>
    <row r="803" spans="1:7" x14ac:dyDescent="0.25">
      <c r="A803" s="4"/>
      <c r="B803" s="4"/>
      <c r="C803" s="5"/>
      <c r="D803" s="5"/>
      <c r="E803" s="5"/>
      <c r="F803" s="5"/>
      <c r="G803" s="5"/>
    </row>
    <row r="804" spans="1:7" x14ac:dyDescent="0.25">
      <c r="A804" s="4"/>
      <c r="B804" s="4"/>
      <c r="C804" s="5"/>
      <c r="D804" s="5"/>
      <c r="E804" s="5"/>
      <c r="F804" s="5"/>
      <c r="G804" s="5"/>
    </row>
    <row r="805" spans="1:7" x14ac:dyDescent="0.25">
      <c r="A805" s="4"/>
      <c r="B805" s="4"/>
      <c r="C805" s="5"/>
      <c r="D805" s="5"/>
      <c r="E805" s="5"/>
      <c r="F805" s="5"/>
      <c r="G805" s="5"/>
    </row>
    <row r="806" spans="1:7" x14ac:dyDescent="0.25">
      <c r="A806" s="4"/>
      <c r="B806" s="4"/>
      <c r="C806" s="5"/>
      <c r="D806" s="5"/>
      <c r="E806" s="5"/>
      <c r="F806" s="5"/>
      <c r="G806" s="5"/>
    </row>
    <row r="807" spans="1:7" x14ac:dyDescent="0.25">
      <c r="A807" s="4"/>
      <c r="B807" s="4"/>
      <c r="C807" s="5"/>
      <c r="D807" s="5"/>
      <c r="E807" s="5"/>
      <c r="F807" s="5"/>
      <c r="G807" s="5"/>
    </row>
    <row r="808" spans="1:7" x14ac:dyDescent="0.25">
      <c r="A808" s="4"/>
      <c r="B808" s="4"/>
      <c r="C808" s="5"/>
      <c r="D808" s="5"/>
      <c r="E808" s="5"/>
      <c r="F808" s="5"/>
      <c r="G808" s="5"/>
    </row>
    <row r="809" spans="1:7" x14ac:dyDescent="0.25">
      <c r="A809" s="4"/>
      <c r="B809" s="4"/>
      <c r="C809" s="5"/>
      <c r="D809" s="5"/>
      <c r="E809" s="5"/>
      <c r="F809" s="5"/>
      <c r="G809" s="5"/>
    </row>
    <row r="810" spans="1:7" x14ac:dyDescent="0.25">
      <c r="A810" s="4"/>
      <c r="B810" s="4"/>
      <c r="C810" s="5"/>
      <c r="D810" s="5"/>
      <c r="E810" s="5"/>
      <c r="F810" s="5"/>
      <c r="G810" s="5"/>
    </row>
    <row r="811" spans="1:7" x14ac:dyDescent="0.25">
      <c r="A811" s="4"/>
      <c r="B811" s="4"/>
      <c r="C811" s="5"/>
      <c r="D811" s="5"/>
      <c r="E811" s="5"/>
      <c r="F811" s="5"/>
      <c r="G811" s="5"/>
    </row>
    <row r="812" spans="1:7" x14ac:dyDescent="0.25">
      <c r="A812" s="4"/>
      <c r="B812" s="4"/>
      <c r="C812" s="5"/>
      <c r="D812" s="5"/>
      <c r="E812" s="5"/>
      <c r="F812" s="5"/>
      <c r="G812" s="5"/>
    </row>
    <row r="813" spans="1:7" x14ac:dyDescent="0.25">
      <c r="A813" s="4"/>
      <c r="B813" s="4"/>
      <c r="C813" s="5"/>
      <c r="D813" s="5"/>
      <c r="E813" s="5"/>
      <c r="F813" s="5"/>
      <c r="G813" s="5"/>
    </row>
    <row r="814" spans="1:7" x14ac:dyDescent="0.25">
      <c r="A814" s="4"/>
      <c r="B814" s="4"/>
      <c r="C814" s="5"/>
      <c r="D814" s="5"/>
      <c r="E814" s="5"/>
      <c r="F814" s="5"/>
      <c r="G814" s="5"/>
    </row>
    <row r="815" spans="1:7" x14ac:dyDescent="0.25">
      <c r="A815" s="4"/>
      <c r="B815" s="4"/>
      <c r="C815" s="5"/>
      <c r="D815" s="5"/>
      <c r="E815" s="5"/>
      <c r="F815" s="5"/>
      <c r="G815" s="5"/>
    </row>
    <row r="816" spans="1:7" x14ac:dyDescent="0.25">
      <c r="A816" s="4"/>
      <c r="B816" s="4"/>
      <c r="C816" s="5"/>
      <c r="D816" s="5"/>
      <c r="E816" s="5"/>
      <c r="F816" s="5"/>
      <c r="G816" s="5"/>
    </row>
    <row r="817" spans="1:7" x14ac:dyDescent="0.25">
      <c r="A817" s="4"/>
      <c r="B817" s="4"/>
      <c r="C817" s="5"/>
      <c r="D817" s="5"/>
      <c r="E817" s="5"/>
      <c r="F817" s="5"/>
      <c r="G817" s="5"/>
    </row>
    <row r="818" spans="1:7" x14ac:dyDescent="0.25">
      <c r="A818" s="4"/>
      <c r="B818" s="4"/>
      <c r="C818" s="5"/>
      <c r="D818" s="5"/>
      <c r="E818" s="5"/>
      <c r="F818" s="5"/>
      <c r="G818" s="5"/>
    </row>
    <row r="819" spans="1:7" x14ac:dyDescent="0.25">
      <c r="A819" s="4"/>
      <c r="B819" s="4"/>
      <c r="C819" s="5"/>
      <c r="D819" s="5"/>
      <c r="E819" s="5"/>
      <c r="F819" s="5"/>
      <c r="G819" s="5"/>
    </row>
    <row r="820" spans="1:7" x14ac:dyDescent="0.25">
      <c r="A820" s="4"/>
      <c r="B820" s="4"/>
      <c r="C820" s="5"/>
      <c r="D820" s="5"/>
      <c r="E820" s="5"/>
      <c r="F820" s="5"/>
      <c r="G820" s="5"/>
    </row>
    <row r="821" spans="1:7" x14ac:dyDescent="0.25">
      <c r="A821" s="4"/>
      <c r="B821" s="4"/>
      <c r="C821" s="5"/>
      <c r="D821" s="5"/>
      <c r="E821" s="5"/>
      <c r="F821" s="5"/>
      <c r="G821" s="5"/>
    </row>
    <row r="822" spans="1:7" x14ac:dyDescent="0.25">
      <c r="A822" s="4"/>
      <c r="B822" s="4"/>
      <c r="C822" s="5"/>
      <c r="D822" s="5"/>
      <c r="E822" s="5"/>
      <c r="F822" s="5"/>
      <c r="G822" s="5"/>
    </row>
    <row r="823" spans="1:7" x14ac:dyDescent="0.25">
      <c r="A823" s="4"/>
      <c r="B823" s="4"/>
      <c r="C823" s="5"/>
      <c r="D823" s="5"/>
      <c r="E823" s="5"/>
      <c r="F823" s="5"/>
      <c r="G823" s="5"/>
    </row>
    <row r="824" spans="1:7" x14ac:dyDescent="0.25">
      <c r="A824" s="4"/>
      <c r="B824" s="4"/>
      <c r="C824" s="5"/>
      <c r="D824" s="5"/>
      <c r="E824" s="5"/>
      <c r="F824" s="5"/>
      <c r="G824" s="5"/>
    </row>
    <row r="825" spans="1:7" x14ac:dyDescent="0.25">
      <c r="A825" s="4"/>
      <c r="B825" s="4"/>
      <c r="C825" s="5"/>
      <c r="D825" s="5"/>
      <c r="E825" s="5"/>
      <c r="F825" s="5"/>
      <c r="G825" s="5"/>
    </row>
    <row r="826" spans="1:7" x14ac:dyDescent="0.25">
      <c r="A826" s="4"/>
      <c r="B826" s="4"/>
      <c r="C826" s="5"/>
      <c r="D826" s="5"/>
      <c r="E826" s="5"/>
      <c r="F826" s="5"/>
      <c r="G826" s="5"/>
    </row>
    <row r="827" spans="1:7" x14ac:dyDescent="0.25">
      <c r="A827" s="4"/>
      <c r="B827" s="4"/>
      <c r="C827" s="5"/>
      <c r="D827" s="5"/>
      <c r="E827" s="5"/>
      <c r="F827" s="5"/>
      <c r="G827" s="5"/>
    </row>
    <row r="828" spans="1:7" x14ac:dyDescent="0.25">
      <c r="A828" s="4"/>
      <c r="B828" s="4"/>
      <c r="C828" s="5"/>
      <c r="D828" s="5"/>
      <c r="E828" s="5"/>
      <c r="F828" s="5"/>
      <c r="G828" s="5"/>
    </row>
    <row r="829" spans="1:7" x14ac:dyDescent="0.25">
      <c r="A829" s="4"/>
      <c r="B829" s="4"/>
      <c r="C829" s="5"/>
      <c r="D829" s="5"/>
      <c r="E829" s="5"/>
      <c r="F829" s="5"/>
      <c r="G829" s="5"/>
    </row>
    <row r="830" spans="1:7" x14ac:dyDescent="0.25">
      <c r="A830" s="4"/>
      <c r="B830" s="4"/>
      <c r="C830" s="5"/>
      <c r="D830" s="5"/>
      <c r="E830" s="5"/>
      <c r="F830" s="5"/>
      <c r="G830" s="5"/>
    </row>
    <row r="831" spans="1:7" x14ac:dyDescent="0.25">
      <c r="A831" s="4"/>
      <c r="B831" s="4"/>
      <c r="C831" s="5"/>
      <c r="D831" s="5"/>
      <c r="E831" s="5"/>
      <c r="F831" s="5"/>
      <c r="G831" s="5"/>
    </row>
    <row r="832" spans="1:7" x14ac:dyDescent="0.25">
      <c r="A832" s="4"/>
      <c r="B832" s="4"/>
      <c r="C832" s="5"/>
      <c r="D832" s="5"/>
      <c r="E832" s="5"/>
      <c r="F832" s="5"/>
      <c r="G832" s="5"/>
    </row>
    <row r="833" spans="1:7" x14ac:dyDescent="0.25">
      <c r="A833" s="4"/>
      <c r="B833" s="4"/>
      <c r="C833" s="5"/>
      <c r="D833" s="5"/>
      <c r="E833" s="5"/>
      <c r="F833" s="5"/>
      <c r="G833" s="5"/>
    </row>
    <row r="834" spans="1:7" x14ac:dyDescent="0.25">
      <c r="A834" s="4"/>
      <c r="B834" s="4"/>
      <c r="C834" s="5"/>
      <c r="D834" s="5"/>
      <c r="E834" s="5"/>
      <c r="F834" s="5"/>
      <c r="G834" s="5"/>
    </row>
    <row r="835" spans="1:7" x14ac:dyDescent="0.25">
      <c r="A835" s="4"/>
      <c r="B835" s="4"/>
      <c r="C835" s="5"/>
      <c r="D835" s="5"/>
      <c r="E835" s="5"/>
      <c r="F835" s="5"/>
      <c r="G835" s="5"/>
    </row>
    <row r="836" spans="1:7" x14ac:dyDescent="0.25">
      <c r="A836" s="4"/>
      <c r="B836" s="4"/>
      <c r="C836" s="5"/>
      <c r="D836" s="5"/>
      <c r="E836" s="5"/>
      <c r="F836" s="5"/>
      <c r="G836" s="5"/>
    </row>
    <row r="837" spans="1:7" x14ac:dyDescent="0.25">
      <c r="A837" s="4"/>
      <c r="B837" s="4"/>
      <c r="C837" s="5"/>
      <c r="D837" s="5"/>
      <c r="E837" s="5"/>
      <c r="F837" s="5"/>
      <c r="G837" s="5"/>
    </row>
    <row r="838" spans="1:7" x14ac:dyDescent="0.25">
      <c r="A838" s="4"/>
      <c r="B838" s="4"/>
      <c r="C838" s="5"/>
      <c r="D838" s="5"/>
      <c r="E838" s="5"/>
      <c r="F838" s="5"/>
      <c r="G838" s="5"/>
    </row>
    <row r="839" spans="1:7" x14ac:dyDescent="0.25">
      <c r="A839" s="4"/>
      <c r="B839" s="4"/>
      <c r="C839" s="5"/>
      <c r="D839" s="5"/>
      <c r="E839" s="5"/>
      <c r="F839" s="5"/>
      <c r="G839" s="5"/>
    </row>
    <row r="840" spans="1:7" x14ac:dyDescent="0.25">
      <c r="A840" s="4"/>
      <c r="B840" s="4"/>
      <c r="C840" s="5"/>
      <c r="D840" s="5"/>
      <c r="E840" s="5"/>
      <c r="F840" s="5"/>
      <c r="G840" s="5"/>
    </row>
    <row r="841" spans="1:7" x14ac:dyDescent="0.25">
      <c r="A841" s="4"/>
      <c r="B841" s="4"/>
      <c r="C841" s="5"/>
      <c r="D841" s="5"/>
      <c r="E841" s="5"/>
      <c r="F841" s="5"/>
      <c r="G841" s="5"/>
    </row>
    <row r="842" spans="1:7" x14ac:dyDescent="0.25">
      <c r="A842" s="4"/>
      <c r="B842" s="4"/>
      <c r="C842" s="5"/>
      <c r="D842" s="5"/>
      <c r="E842" s="5"/>
      <c r="F842" s="5"/>
      <c r="G842" s="5"/>
    </row>
    <row r="843" spans="1:7" x14ac:dyDescent="0.25">
      <c r="A843" s="4"/>
      <c r="B843" s="4"/>
      <c r="C843" s="5"/>
      <c r="D843" s="5"/>
      <c r="E843" s="5"/>
      <c r="F843" s="5"/>
      <c r="G843" s="5"/>
    </row>
    <row r="844" spans="1:7" x14ac:dyDescent="0.25">
      <c r="A844" s="4"/>
      <c r="B844" s="4"/>
      <c r="C844" s="5"/>
      <c r="D844" s="5"/>
      <c r="E844" s="5"/>
      <c r="F844" s="5"/>
      <c r="G844" s="5"/>
    </row>
    <row r="845" spans="1:7" x14ac:dyDescent="0.25">
      <c r="A845" s="4"/>
      <c r="B845" s="4"/>
      <c r="C845" s="5"/>
      <c r="D845" s="5"/>
      <c r="E845" s="5"/>
      <c r="F845" s="5"/>
      <c r="G845" s="5"/>
    </row>
    <row r="846" spans="1:7" x14ac:dyDescent="0.25">
      <c r="A846" s="4"/>
      <c r="B846" s="4"/>
      <c r="C846" s="5"/>
      <c r="D846" s="5"/>
      <c r="E846" s="5"/>
      <c r="F846" s="5"/>
      <c r="G846" s="5"/>
    </row>
    <row r="847" spans="1:7" x14ac:dyDescent="0.25">
      <c r="A847" s="4"/>
      <c r="B847" s="4"/>
      <c r="C847" s="5"/>
      <c r="D847" s="5"/>
      <c r="E847" s="5"/>
      <c r="F847" s="5"/>
      <c r="G847" s="5"/>
    </row>
    <row r="848" spans="1:7" x14ac:dyDescent="0.25">
      <c r="A848" s="4"/>
      <c r="B848" s="4"/>
      <c r="C848" s="5"/>
      <c r="D848" s="5"/>
      <c r="E848" s="5"/>
      <c r="F848" s="5"/>
      <c r="G848" s="5"/>
    </row>
    <row r="849" spans="1:7" x14ac:dyDescent="0.25">
      <c r="A849" s="4"/>
      <c r="B849" s="4"/>
      <c r="C849" s="5"/>
      <c r="D849" s="5"/>
      <c r="E849" s="5"/>
      <c r="F849" s="5"/>
      <c r="G849" s="5"/>
    </row>
    <row r="850" spans="1:7" x14ac:dyDescent="0.25">
      <c r="A850" s="4"/>
      <c r="B850" s="4"/>
      <c r="C850" s="5"/>
      <c r="D850" s="5"/>
      <c r="E850" s="5"/>
      <c r="F850" s="5"/>
      <c r="G850" s="5"/>
    </row>
    <row r="851" spans="1:7" x14ac:dyDescent="0.25">
      <c r="A851" s="4"/>
      <c r="B851" s="4"/>
      <c r="C851" s="5"/>
      <c r="D851" s="5"/>
      <c r="E851" s="5"/>
      <c r="F851" s="5"/>
      <c r="G851" s="5"/>
    </row>
    <row r="852" spans="1:7" x14ac:dyDescent="0.25">
      <c r="A852" s="4"/>
      <c r="B852" s="4"/>
      <c r="C852" s="5"/>
      <c r="D852" s="5"/>
      <c r="E852" s="5"/>
      <c r="F852" s="5"/>
      <c r="G852" s="5"/>
    </row>
    <row r="853" spans="1:7" x14ac:dyDescent="0.25">
      <c r="A853" s="4"/>
      <c r="B853" s="4"/>
      <c r="C853" s="5"/>
      <c r="D853" s="5"/>
      <c r="E853" s="5"/>
      <c r="F853" s="5"/>
      <c r="G853" s="5"/>
    </row>
    <row r="854" spans="1:7" x14ac:dyDescent="0.25">
      <c r="A854" s="4"/>
      <c r="B854" s="4"/>
      <c r="C854" s="5"/>
      <c r="D854" s="5"/>
      <c r="E854" s="5"/>
      <c r="F854" s="5"/>
      <c r="G854" s="5"/>
    </row>
    <row r="855" spans="1:7" x14ac:dyDescent="0.25">
      <c r="A855" s="4"/>
      <c r="B855" s="4"/>
      <c r="C855" s="5"/>
      <c r="D855" s="5"/>
      <c r="E855" s="5"/>
      <c r="F855" s="5"/>
      <c r="G855" s="5"/>
    </row>
    <row r="856" spans="1:7" x14ac:dyDescent="0.25">
      <c r="A856" s="4"/>
      <c r="B856" s="4"/>
      <c r="C856" s="5"/>
      <c r="D856" s="5"/>
      <c r="E856" s="5"/>
      <c r="F856" s="5"/>
      <c r="G856" s="5"/>
    </row>
    <row r="857" spans="1:7" x14ac:dyDescent="0.25">
      <c r="A857" s="4"/>
      <c r="B857" s="4"/>
      <c r="C857" s="5"/>
      <c r="D857" s="5"/>
      <c r="E857" s="5"/>
      <c r="F857" s="5"/>
      <c r="G857" s="5"/>
    </row>
    <row r="858" spans="1:7" x14ac:dyDescent="0.25">
      <c r="A858" s="4"/>
      <c r="B858" s="4"/>
      <c r="C858" s="5"/>
      <c r="D858" s="5"/>
      <c r="E858" s="5"/>
      <c r="F858" s="5"/>
      <c r="G858" s="5"/>
    </row>
    <row r="859" spans="1:7" x14ac:dyDescent="0.25">
      <c r="A859" s="4"/>
      <c r="B859" s="4"/>
      <c r="C859" s="5"/>
      <c r="D859" s="5"/>
      <c r="E859" s="5"/>
      <c r="F859" s="5"/>
      <c r="G859" s="5"/>
    </row>
    <row r="860" spans="1:7" x14ac:dyDescent="0.25">
      <c r="A860" s="4"/>
      <c r="B860" s="4"/>
      <c r="C860" s="5"/>
      <c r="D860" s="5"/>
      <c r="E860" s="5"/>
      <c r="F860" s="5"/>
      <c r="G860" s="5"/>
    </row>
    <row r="861" spans="1:7" x14ac:dyDescent="0.25">
      <c r="A861" s="4"/>
      <c r="B861" s="4"/>
      <c r="C861" s="5"/>
      <c r="D861" s="5"/>
      <c r="E861" s="5"/>
      <c r="F861" s="5"/>
      <c r="G861" s="5"/>
    </row>
    <row r="862" spans="1:7" x14ac:dyDescent="0.25">
      <c r="A862" s="4"/>
      <c r="B862" s="4"/>
      <c r="C862" s="5"/>
      <c r="D862" s="5"/>
      <c r="E862" s="5"/>
      <c r="F862" s="5"/>
      <c r="G862" s="5"/>
    </row>
    <row r="863" spans="1:7" x14ac:dyDescent="0.25">
      <c r="A863" s="4"/>
      <c r="B863" s="4"/>
      <c r="C863" s="5"/>
      <c r="D863" s="5"/>
      <c r="E863" s="5"/>
      <c r="F863" s="5"/>
      <c r="G863" s="5"/>
    </row>
    <row r="864" spans="1:7" x14ac:dyDescent="0.25">
      <c r="A864" s="4"/>
      <c r="B864" s="4"/>
      <c r="C864" s="5"/>
      <c r="D864" s="5"/>
      <c r="E864" s="5"/>
      <c r="F864" s="5"/>
      <c r="G864" s="5"/>
    </row>
    <row r="865" spans="1:7" x14ac:dyDescent="0.25">
      <c r="A865" s="4"/>
      <c r="B865" s="4"/>
      <c r="C865" s="5"/>
      <c r="D865" s="5"/>
      <c r="E865" s="5"/>
      <c r="F865" s="5"/>
      <c r="G865" s="5"/>
    </row>
    <row r="866" spans="1:7" x14ac:dyDescent="0.25">
      <c r="A866" s="4"/>
      <c r="B866" s="4"/>
      <c r="C866" s="5"/>
      <c r="D866" s="5"/>
      <c r="E866" s="5"/>
      <c r="F866" s="5"/>
      <c r="G866" s="5"/>
    </row>
    <row r="867" spans="1:7" x14ac:dyDescent="0.25">
      <c r="A867" s="4"/>
      <c r="B867" s="4"/>
      <c r="C867" s="5"/>
      <c r="D867" s="5"/>
      <c r="E867" s="5"/>
      <c r="F867" s="5"/>
      <c r="G867" s="5"/>
    </row>
    <row r="868" spans="1:7" x14ac:dyDescent="0.25">
      <c r="A868" s="4"/>
      <c r="B868" s="4"/>
      <c r="C868" s="5"/>
      <c r="D868" s="5"/>
      <c r="E868" s="5"/>
      <c r="F868" s="5"/>
      <c r="G868" s="5"/>
    </row>
    <row r="869" spans="1:7" x14ac:dyDescent="0.25">
      <c r="A869" s="4"/>
      <c r="B869" s="4"/>
      <c r="C869" s="5"/>
      <c r="D869" s="5"/>
      <c r="E869" s="5"/>
      <c r="F869" s="5"/>
      <c r="G869" s="5"/>
    </row>
    <row r="870" spans="1:7" x14ac:dyDescent="0.25">
      <c r="A870" s="4"/>
      <c r="B870" s="4"/>
      <c r="C870" s="5"/>
      <c r="D870" s="5"/>
      <c r="E870" s="5"/>
      <c r="F870" s="5"/>
      <c r="G870" s="5"/>
    </row>
    <row r="871" spans="1:7" x14ac:dyDescent="0.25">
      <c r="A871" s="4"/>
      <c r="B871" s="4"/>
      <c r="C871" s="5"/>
      <c r="D871" s="5"/>
      <c r="E871" s="5"/>
      <c r="F871" s="5"/>
      <c r="G871" s="5"/>
    </row>
    <row r="872" spans="1:7" x14ac:dyDescent="0.25">
      <c r="A872" s="4"/>
      <c r="B872" s="4"/>
      <c r="C872" s="5"/>
      <c r="D872" s="5"/>
      <c r="E872" s="5"/>
      <c r="F872" s="5"/>
      <c r="G872" s="5"/>
    </row>
    <row r="873" spans="1:7" x14ac:dyDescent="0.25">
      <c r="A873" s="4"/>
      <c r="B873" s="4"/>
      <c r="C873" s="5"/>
      <c r="D873" s="5"/>
      <c r="E873" s="5"/>
      <c r="F873" s="5"/>
      <c r="G873" s="5"/>
    </row>
    <row r="874" spans="1:7" x14ac:dyDescent="0.25">
      <c r="A874" s="4"/>
      <c r="B874" s="4"/>
      <c r="C874" s="5"/>
      <c r="D874" s="5"/>
      <c r="E874" s="5"/>
      <c r="F874" s="5"/>
      <c r="G874" s="5"/>
    </row>
    <row r="875" spans="1:7" x14ac:dyDescent="0.25">
      <c r="A875" s="4"/>
      <c r="B875" s="4"/>
      <c r="C875" s="5"/>
      <c r="D875" s="5"/>
      <c r="E875" s="5"/>
      <c r="F875" s="5"/>
      <c r="G875" s="5"/>
    </row>
    <row r="876" spans="1:7" x14ac:dyDescent="0.25">
      <c r="A876" s="4"/>
      <c r="B876" s="4"/>
      <c r="C876" s="5"/>
      <c r="D876" s="5"/>
      <c r="E876" s="5"/>
      <c r="F876" s="5"/>
      <c r="G876" s="5"/>
    </row>
    <row r="877" spans="1:7" x14ac:dyDescent="0.25">
      <c r="A877" s="4"/>
      <c r="B877" s="4"/>
      <c r="C877" s="5"/>
      <c r="D877" s="5"/>
      <c r="E877" s="5"/>
      <c r="F877" s="5"/>
      <c r="G877" s="5"/>
    </row>
    <row r="878" spans="1:7" x14ac:dyDescent="0.25">
      <c r="A878" s="4"/>
      <c r="B878" s="4"/>
      <c r="C878" s="5"/>
      <c r="D878" s="5"/>
      <c r="E878" s="5"/>
      <c r="F878" s="5"/>
      <c r="G878" s="5"/>
    </row>
    <row r="879" spans="1:7" x14ac:dyDescent="0.25">
      <c r="A879" s="4"/>
      <c r="B879" s="4"/>
      <c r="C879" s="5"/>
      <c r="D879" s="5"/>
      <c r="E879" s="5"/>
      <c r="F879" s="5"/>
      <c r="G879" s="5"/>
    </row>
    <row r="880" spans="1:7" x14ac:dyDescent="0.25">
      <c r="A880" s="4"/>
      <c r="B880" s="4"/>
      <c r="C880" s="5"/>
      <c r="D880" s="5"/>
      <c r="E880" s="5"/>
      <c r="F880" s="5"/>
      <c r="G880" s="5"/>
    </row>
    <row r="881" spans="1:7" x14ac:dyDescent="0.25">
      <c r="A881" s="4"/>
      <c r="B881" s="4"/>
      <c r="C881" s="5"/>
      <c r="D881" s="5"/>
      <c r="E881" s="5"/>
      <c r="F881" s="5"/>
      <c r="G881" s="5"/>
    </row>
    <row r="882" spans="1:7" x14ac:dyDescent="0.25">
      <c r="A882" s="4"/>
      <c r="B882" s="4"/>
      <c r="C882" s="5"/>
      <c r="D882" s="5"/>
      <c r="E882" s="5"/>
      <c r="F882" s="5"/>
      <c r="G882" s="5"/>
    </row>
    <row r="883" spans="1:7" x14ac:dyDescent="0.25">
      <c r="A883" s="4"/>
      <c r="B883" s="4"/>
      <c r="C883" s="5"/>
      <c r="D883" s="5"/>
      <c r="E883" s="5"/>
      <c r="F883" s="5"/>
      <c r="G883" s="5"/>
    </row>
    <row r="884" spans="1:7" x14ac:dyDescent="0.25">
      <c r="A884" s="4"/>
      <c r="B884" s="4"/>
      <c r="C884" s="5"/>
      <c r="D884" s="5"/>
      <c r="E884" s="5"/>
      <c r="F884" s="5"/>
      <c r="G884" s="5"/>
    </row>
    <row r="885" spans="1:7" x14ac:dyDescent="0.25">
      <c r="A885" s="4"/>
      <c r="B885" s="4"/>
      <c r="C885" s="5"/>
      <c r="D885" s="5"/>
      <c r="E885" s="5"/>
      <c r="F885" s="5"/>
      <c r="G885" s="5"/>
    </row>
    <row r="886" spans="1:7" x14ac:dyDescent="0.25">
      <c r="A886" s="4"/>
      <c r="B886" s="4"/>
      <c r="C886" s="5"/>
      <c r="D886" s="5"/>
      <c r="E886" s="5"/>
      <c r="F886" s="5"/>
      <c r="G886" s="5"/>
    </row>
    <row r="887" spans="1:7" x14ac:dyDescent="0.25">
      <c r="A887" s="4"/>
      <c r="B887" s="4"/>
      <c r="C887" s="5"/>
      <c r="D887" s="5"/>
      <c r="E887" s="5"/>
      <c r="F887" s="5"/>
      <c r="G887" s="5"/>
    </row>
    <row r="888" spans="1:7" x14ac:dyDescent="0.25">
      <c r="A888" s="4"/>
      <c r="B888" s="4"/>
      <c r="C888" s="5"/>
      <c r="D888" s="5"/>
      <c r="E888" s="5"/>
      <c r="F888" s="5"/>
      <c r="G888" s="5"/>
    </row>
    <row r="889" spans="1:7" x14ac:dyDescent="0.25">
      <c r="A889" s="4"/>
      <c r="B889" s="4"/>
      <c r="C889" s="5"/>
      <c r="D889" s="5"/>
      <c r="E889" s="5"/>
      <c r="F889" s="5"/>
      <c r="G889" s="5"/>
    </row>
    <row r="890" spans="1:7" x14ac:dyDescent="0.25">
      <c r="A890" s="4"/>
      <c r="B890" s="4"/>
      <c r="C890" s="5"/>
      <c r="D890" s="5"/>
      <c r="E890" s="5"/>
      <c r="F890" s="5"/>
      <c r="G890" s="5"/>
    </row>
    <row r="891" spans="1:7" x14ac:dyDescent="0.25">
      <c r="A891" s="4"/>
      <c r="B891" s="4"/>
      <c r="C891" s="5"/>
      <c r="D891" s="5"/>
      <c r="E891" s="5"/>
      <c r="F891" s="5"/>
      <c r="G891" s="5"/>
    </row>
    <row r="892" spans="1:7" x14ac:dyDescent="0.25">
      <c r="A892" s="4"/>
      <c r="B892" s="4"/>
      <c r="C892" s="5"/>
      <c r="D892" s="5"/>
      <c r="E892" s="5"/>
      <c r="F892" s="5"/>
      <c r="G892" s="5"/>
    </row>
    <row r="893" spans="1:7" x14ac:dyDescent="0.25">
      <c r="A893" s="4"/>
      <c r="B893" s="4"/>
      <c r="C893" s="5"/>
      <c r="D893" s="5"/>
      <c r="E893" s="5"/>
      <c r="F893" s="5"/>
      <c r="G893" s="5"/>
    </row>
    <row r="894" spans="1:7" x14ac:dyDescent="0.25">
      <c r="A894" s="4"/>
      <c r="B894" s="4"/>
      <c r="C894" s="5"/>
      <c r="D894" s="5"/>
      <c r="E894" s="5"/>
      <c r="F894" s="5"/>
      <c r="G894" s="5"/>
    </row>
    <row r="895" spans="1:7" x14ac:dyDescent="0.25">
      <c r="A895" s="4"/>
      <c r="B895" s="4"/>
      <c r="C895" s="5"/>
      <c r="D895" s="5"/>
      <c r="E895" s="5"/>
      <c r="F895" s="5"/>
      <c r="G895" s="5"/>
    </row>
    <row r="896" spans="1:7" x14ac:dyDescent="0.25">
      <c r="A896" s="4"/>
      <c r="B896" s="4"/>
      <c r="C896" s="5"/>
      <c r="D896" s="5"/>
      <c r="E896" s="5"/>
      <c r="F896" s="5"/>
      <c r="G896" s="5"/>
    </row>
    <row r="897" spans="1:7" x14ac:dyDescent="0.25">
      <c r="A897" s="4"/>
      <c r="B897" s="4"/>
      <c r="C897" s="5"/>
      <c r="D897" s="5"/>
      <c r="E897" s="5"/>
      <c r="F897" s="5"/>
      <c r="G897" s="5"/>
    </row>
    <row r="898" spans="1:7" x14ac:dyDescent="0.25">
      <c r="A898" s="4"/>
      <c r="B898" s="4"/>
      <c r="C898" s="5"/>
      <c r="D898" s="5"/>
      <c r="E898" s="5"/>
      <c r="F898" s="5"/>
      <c r="G898" s="5"/>
    </row>
    <row r="899" spans="1:7" x14ac:dyDescent="0.25">
      <c r="A899" s="4"/>
      <c r="B899" s="4"/>
      <c r="C899" s="5"/>
      <c r="D899" s="5"/>
      <c r="E899" s="5"/>
      <c r="F899" s="5"/>
      <c r="G899" s="5"/>
    </row>
    <row r="900" spans="1:7" x14ac:dyDescent="0.25">
      <c r="A900" s="4"/>
      <c r="B900" s="4"/>
      <c r="C900" s="5"/>
      <c r="D900" s="5"/>
      <c r="E900" s="5"/>
      <c r="F900" s="5"/>
      <c r="G900" s="5"/>
    </row>
    <row r="901" spans="1:7" x14ac:dyDescent="0.25">
      <c r="A901" s="4"/>
      <c r="B901" s="4"/>
      <c r="C901" s="5"/>
      <c r="D901" s="5"/>
      <c r="E901" s="5"/>
      <c r="F901" s="5"/>
      <c r="G901" s="5"/>
    </row>
    <row r="902" spans="1:7" x14ac:dyDescent="0.25">
      <c r="A902" s="4"/>
      <c r="B902" s="4"/>
      <c r="C902" s="5"/>
      <c r="D902" s="5"/>
      <c r="E902" s="5"/>
      <c r="F902" s="5"/>
      <c r="G902" s="5"/>
    </row>
    <row r="903" spans="1:7" x14ac:dyDescent="0.25">
      <c r="A903" s="4"/>
      <c r="B903" s="4"/>
      <c r="C903" s="5"/>
      <c r="D903" s="5"/>
      <c r="E903" s="5"/>
      <c r="F903" s="5"/>
      <c r="G903" s="5"/>
    </row>
    <row r="904" spans="1:7" x14ac:dyDescent="0.25">
      <c r="A904" s="4"/>
      <c r="B904" s="4"/>
      <c r="C904" s="5"/>
      <c r="D904" s="5"/>
      <c r="E904" s="5"/>
      <c r="F904" s="5"/>
      <c r="G904" s="5"/>
    </row>
    <row r="905" spans="1:7" x14ac:dyDescent="0.25">
      <c r="A905" s="4"/>
      <c r="B905" s="4"/>
      <c r="C905" s="5"/>
      <c r="D905" s="5"/>
      <c r="E905" s="5"/>
      <c r="F905" s="5"/>
      <c r="G905" s="5"/>
    </row>
    <row r="906" spans="1:7" x14ac:dyDescent="0.25">
      <c r="A906" s="4"/>
      <c r="B906" s="4"/>
      <c r="C906" s="5"/>
      <c r="D906" s="5"/>
      <c r="E906" s="5"/>
      <c r="F906" s="5"/>
      <c r="G906" s="5"/>
    </row>
    <row r="907" spans="1:7" x14ac:dyDescent="0.25">
      <c r="A907" s="4"/>
      <c r="B907" s="4"/>
      <c r="C907" s="5"/>
      <c r="D907" s="5"/>
      <c r="E907" s="5"/>
      <c r="F907" s="5"/>
      <c r="G907" s="5"/>
    </row>
    <row r="908" spans="1:7" x14ac:dyDescent="0.25">
      <c r="A908" s="4"/>
      <c r="B908" s="4"/>
      <c r="C908" s="5"/>
      <c r="D908" s="5"/>
      <c r="E908" s="5"/>
      <c r="F908" s="5"/>
      <c r="G908" s="5"/>
    </row>
    <row r="909" spans="1:7" x14ac:dyDescent="0.25">
      <c r="A909" s="4"/>
      <c r="B909" s="4"/>
      <c r="C909" s="5"/>
      <c r="D909" s="5"/>
      <c r="E909" s="5"/>
      <c r="F909" s="5"/>
      <c r="G909" s="5"/>
    </row>
    <row r="910" spans="1:7" x14ac:dyDescent="0.25">
      <c r="A910" s="4"/>
      <c r="B910" s="4"/>
      <c r="C910" s="5"/>
      <c r="D910" s="5"/>
      <c r="E910" s="5"/>
      <c r="F910" s="5"/>
      <c r="G910" s="5"/>
    </row>
    <row r="911" spans="1:7" x14ac:dyDescent="0.25">
      <c r="A911" s="4"/>
      <c r="B911" s="4"/>
      <c r="C911" s="5"/>
      <c r="D911" s="5"/>
      <c r="E911" s="5"/>
      <c r="F911" s="5"/>
      <c r="G911" s="5"/>
    </row>
    <row r="912" spans="1:7" x14ac:dyDescent="0.25">
      <c r="A912" s="4"/>
      <c r="B912" s="4"/>
      <c r="C912" s="5"/>
      <c r="D912" s="5"/>
      <c r="E912" s="5"/>
      <c r="F912" s="5"/>
      <c r="G912" s="5"/>
    </row>
    <row r="913" spans="1:7" x14ac:dyDescent="0.25">
      <c r="A913" s="4"/>
      <c r="B913" s="4"/>
      <c r="C913" s="5"/>
      <c r="D913" s="5"/>
      <c r="E913" s="5"/>
      <c r="F913" s="5"/>
      <c r="G913" s="5"/>
    </row>
    <row r="914" spans="1:7" x14ac:dyDescent="0.25">
      <c r="A914" s="4"/>
      <c r="B914" s="4"/>
      <c r="C914" s="5"/>
      <c r="D914" s="5"/>
      <c r="E914" s="5"/>
      <c r="F914" s="5"/>
      <c r="G914" s="5"/>
    </row>
    <row r="915" spans="1:7" x14ac:dyDescent="0.25">
      <c r="A915" s="4"/>
      <c r="B915" s="4"/>
      <c r="C915" s="5"/>
      <c r="D915" s="5"/>
      <c r="E915" s="5"/>
      <c r="F915" s="5"/>
      <c r="G915" s="5"/>
    </row>
    <row r="916" spans="1:7" x14ac:dyDescent="0.25">
      <c r="A916" s="4"/>
      <c r="B916" s="4"/>
      <c r="C916" s="5"/>
      <c r="D916" s="5"/>
      <c r="E916" s="5"/>
      <c r="F916" s="5"/>
      <c r="G916" s="5"/>
    </row>
    <row r="917" spans="1:7" x14ac:dyDescent="0.25">
      <c r="A917" s="4"/>
      <c r="B917" s="4"/>
      <c r="C917" s="5"/>
      <c r="D917" s="5"/>
      <c r="E917" s="5"/>
      <c r="F917" s="5"/>
      <c r="G917" s="5"/>
    </row>
    <row r="918" spans="1:7" x14ac:dyDescent="0.25">
      <c r="A918" s="4"/>
      <c r="B918" s="4"/>
      <c r="C918" s="5"/>
      <c r="D918" s="5"/>
      <c r="E918" s="5"/>
      <c r="F918" s="5"/>
      <c r="G918" s="5"/>
    </row>
    <row r="919" spans="1:7" x14ac:dyDescent="0.25">
      <c r="A919" s="4"/>
      <c r="B919" s="4"/>
      <c r="C919" s="5"/>
      <c r="D919" s="5"/>
      <c r="E919" s="5"/>
      <c r="F919" s="5"/>
      <c r="G919" s="5"/>
    </row>
    <row r="920" spans="1:7" x14ac:dyDescent="0.25">
      <c r="A920" s="4"/>
      <c r="B920" s="4"/>
      <c r="C920" s="5"/>
      <c r="D920" s="5"/>
      <c r="E920" s="5"/>
      <c r="F920" s="5"/>
      <c r="G920" s="5"/>
    </row>
    <row r="921" spans="1:7" x14ac:dyDescent="0.25">
      <c r="A921" s="4"/>
      <c r="B921" s="4"/>
      <c r="C921" s="5"/>
      <c r="D921" s="5"/>
      <c r="E921" s="5"/>
      <c r="F921" s="5"/>
      <c r="G921" s="5"/>
    </row>
    <row r="922" spans="1:7" x14ac:dyDescent="0.25">
      <c r="A922" s="4"/>
      <c r="B922" s="4"/>
      <c r="C922" s="5"/>
      <c r="D922" s="5"/>
      <c r="E922" s="5"/>
      <c r="F922" s="5"/>
      <c r="G922" s="5"/>
    </row>
    <row r="923" spans="1:7" x14ac:dyDescent="0.25">
      <c r="A923" s="4"/>
      <c r="B923" s="4"/>
      <c r="C923" s="5"/>
      <c r="D923" s="5"/>
      <c r="E923" s="5"/>
      <c r="F923" s="5"/>
      <c r="G923" s="5"/>
    </row>
    <row r="924" spans="1:7" x14ac:dyDescent="0.25">
      <c r="A924" s="4"/>
      <c r="B924" s="4"/>
      <c r="C924" s="5"/>
      <c r="D924" s="5"/>
      <c r="E924" s="5"/>
      <c r="F924" s="5"/>
      <c r="G924" s="5"/>
    </row>
    <row r="925" spans="1:7" x14ac:dyDescent="0.25">
      <c r="A925" s="4"/>
      <c r="B925" s="4"/>
      <c r="C925" s="5"/>
      <c r="D925" s="5"/>
      <c r="E925" s="5"/>
      <c r="F925" s="5"/>
      <c r="G925" s="5"/>
    </row>
    <row r="926" spans="1:7" x14ac:dyDescent="0.25">
      <c r="A926" s="4"/>
      <c r="B926" s="4"/>
      <c r="C926" s="5"/>
      <c r="D926" s="5"/>
      <c r="E926" s="5"/>
      <c r="F926" s="5"/>
      <c r="G926" s="5"/>
    </row>
    <row r="927" spans="1:7" x14ac:dyDescent="0.25">
      <c r="A927" s="4"/>
      <c r="B927" s="4"/>
      <c r="C927" s="5"/>
      <c r="D927" s="5"/>
      <c r="E927" s="5"/>
      <c r="F927" s="5"/>
      <c r="G927" s="5"/>
    </row>
    <row r="928" spans="1:7" x14ac:dyDescent="0.25">
      <c r="A928" s="4"/>
      <c r="B928" s="4"/>
      <c r="C928" s="5"/>
      <c r="D928" s="5"/>
      <c r="E928" s="5"/>
      <c r="F928" s="5"/>
      <c r="G928" s="5"/>
    </row>
    <row r="929" spans="1:7" x14ac:dyDescent="0.25">
      <c r="A929" s="4"/>
      <c r="B929" s="4"/>
      <c r="C929" s="5"/>
      <c r="D929" s="5"/>
      <c r="E929" s="5"/>
      <c r="F929" s="5"/>
      <c r="G929" s="5"/>
    </row>
    <row r="930" spans="1:7" x14ac:dyDescent="0.25">
      <c r="A930" s="4"/>
      <c r="B930" s="4"/>
      <c r="C930" s="5"/>
      <c r="D930" s="5"/>
      <c r="E930" s="5"/>
      <c r="F930" s="5"/>
      <c r="G930" s="5"/>
    </row>
    <row r="931" spans="1:7" x14ac:dyDescent="0.25">
      <c r="A931" s="4"/>
      <c r="B931" s="4"/>
      <c r="C931" s="5"/>
      <c r="D931" s="5"/>
      <c r="E931" s="5"/>
      <c r="F931" s="5"/>
      <c r="G931" s="5"/>
    </row>
    <row r="932" spans="1:7" x14ac:dyDescent="0.25">
      <c r="A932" s="4"/>
      <c r="B932" s="4"/>
      <c r="C932" s="5"/>
      <c r="D932" s="5"/>
      <c r="E932" s="5"/>
      <c r="F932" s="5"/>
      <c r="G932" s="5"/>
    </row>
    <row r="933" spans="1:7" x14ac:dyDescent="0.25">
      <c r="A933" s="4"/>
      <c r="B933" s="4"/>
      <c r="C933" s="5"/>
      <c r="D933" s="5"/>
      <c r="E933" s="5"/>
      <c r="F933" s="5"/>
      <c r="G933" s="5"/>
    </row>
    <row r="934" spans="1:7" x14ac:dyDescent="0.25">
      <c r="A934" s="4"/>
      <c r="B934" s="4"/>
      <c r="C934" s="5"/>
      <c r="D934" s="5"/>
      <c r="E934" s="5"/>
      <c r="F934" s="5"/>
      <c r="G934" s="5"/>
    </row>
    <row r="935" spans="1:7" x14ac:dyDescent="0.25">
      <c r="A935" s="4"/>
      <c r="B935" s="4"/>
      <c r="C935" s="5"/>
      <c r="D935" s="5"/>
      <c r="E935" s="5"/>
      <c r="F935" s="5"/>
      <c r="G935" s="5"/>
    </row>
    <row r="936" spans="1:7" x14ac:dyDescent="0.25">
      <c r="A936" s="4"/>
      <c r="B936" s="4"/>
      <c r="C936" s="5"/>
      <c r="D936" s="5"/>
      <c r="E936" s="5"/>
      <c r="F936" s="5"/>
      <c r="G936" s="5"/>
    </row>
    <row r="937" spans="1:7" x14ac:dyDescent="0.25">
      <c r="A937" s="4"/>
      <c r="B937" s="4"/>
      <c r="C937" s="5"/>
      <c r="D937" s="5"/>
      <c r="E937" s="5"/>
      <c r="F937" s="5"/>
      <c r="G937" s="5"/>
    </row>
    <row r="938" spans="1:7" x14ac:dyDescent="0.25">
      <c r="A938" s="4"/>
      <c r="B938" s="4"/>
      <c r="C938" s="5"/>
      <c r="D938" s="5"/>
      <c r="E938" s="5"/>
      <c r="F938" s="5"/>
      <c r="G938" s="5"/>
    </row>
    <row r="939" spans="1:7" x14ac:dyDescent="0.25">
      <c r="A939" s="4"/>
      <c r="B939" s="4"/>
      <c r="C939" s="5"/>
      <c r="D939" s="5"/>
      <c r="E939" s="5"/>
      <c r="F939" s="5"/>
      <c r="G939" s="5"/>
    </row>
    <row r="940" spans="1:7" x14ac:dyDescent="0.25">
      <c r="A940" s="4"/>
      <c r="B940" s="4"/>
      <c r="C940" s="5"/>
      <c r="D940" s="5"/>
      <c r="E940" s="5"/>
      <c r="F940" s="5"/>
      <c r="G940" s="5"/>
    </row>
    <row r="941" spans="1:7" x14ac:dyDescent="0.25">
      <c r="A941" s="4"/>
      <c r="B941" s="4"/>
      <c r="C941" s="5"/>
      <c r="D941" s="5"/>
      <c r="E941" s="5"/>
      <c r="F941" s="5"/>
      <c r="G941" s="5"/>
    </row>
    <row r="942" spans="1:7" x14ac:dyDescent="0.25">
      <c r="A942" s="4"/>
      <c r="B942" s="4"/>
      <c r="C942" s="5"/>
      <c r="D942" s="5"/>
      <c r="E942" s="5"/>
      <c r="F942" s="5"/>
      <c r="G942" s="5"/>
    </row>
    <row r="943" spans="1:7" x14ac:dyDescent="0.25">
      <c r="A943" s="4"/>
      <c r="B943" s="4"/>
      <c r="C943" s="5"/>
      <c r="D943" s="5"/>
      <c r="E943" s="5"/>
      <c r="F943" s="5"/>
      <c r="G943" s="5"/>
    </row>
    <row r="944" spans="1:7" x14ac:dyDescent="0.25">
      <c r="A944" s="4"/>
      <c r="B944" s="4"/>
      <c r="C944" s="5"/>
      <c r="D944" s="5"/>
      <c r="E944" s="5"/>
      <c r="F944" s="5"/>
      <c r="G944" s="5"/>
    </row>
    <row r="945" spans="1:7" x14ac:dyDescent="0.25">
      <c r="A945" s="4"/>
      <c r="B945" s="4"/>
      <c r="C945" s="5"/>
      <c r="D945" s="5"/>
      <c r="E945" s="5"/>
      <c r="F945" s="5"/>
      <c r="G945" s="5"/>
    </row>
    <row r="946" spans="1:7" x14ac:dyDescent="0.25">
      <c r="A946" s="4"/>
      <c r="B946" s="4"/>
      <c r="C946" s="5"/>
      <c r="D946" s="5"/>
      <c r="E946" s="5"/>
      <c r="F946" s="5"/>
      <c r="G946" s="5"/>
    </row>
    <row r="947" spans="1:7" x14ac:dyDescent="0.25">
      <c r="A947" s="4"/>
      <c r="B947" s="4"/>
      <c r="C947" s="5"/>
      <c r="D947" s="5"/>
      <c r="E947" s="5"/>
      <c r="F947" s="5"/>
      <c r="G947" s="5"/>
    </row>
    <row r="948" spans="1:7" x14ac:dyDescent="0.25">
      <c r="A948" s="4"/>
      <c r="B948" s="4"/>
      <c r="C948" s="5"/>
      <c r="D948" s="5"/>
      <c r="E948" s="5"/>
      <c r="F948" s="5"/>
      <c r="G948" s="5"/>
    </row>
    <row r="949" spans="1:7" x14ac:dyDescent="0.25">
      <c r="A949" s="4"/>
      <c r="B949" s="4"/>
      <c r="C949" s="5"/>
      <c r="D949" s="5"/>
      <c r="E949" s="5"/>
      <c r="F949" s="5"/>
      <c r="G949" s="5"/>
    </row>
    <row r="950" spans="1:7" x14ac:dyDescent="0.25">
      <c r="A950" s="4"/>
      <c r="B950" s="4"/>
      <c r="C950" s="5"/>
      <c r="D950" s="5"/>
      <c r="E950" s="5"/>
      <c r="F950" s="5"/>
      <c r="G950" s="5"/>
    </row>
    <row r="951" spans="1:7" x14ac:dyDescent="0.25">
      <c r="A951" s="4"/>
      <c r="B951" s="4"/>
      <c r="C951" s="5"/>
      <c r="D951" s="5"/>
      <c r="E951" s="5"/>
      <c r="F951" s="5"/>
      <c r="G951" s="5"/>
    </row>
    <row r="952" spans="1:7" x14ac:dyDescent="0.25">
      <c r="A952" s="4"/>
      <c r="B952" s="4"/>
      <c r="C952" s="5"/>
      <c r="D952" s="5"/>
      <c r="E952" s="5"/>
      <c r="F952" s="5"/>
      <c r="G952" s="5"/>
    </row>
    <row r="953" spans="1:7" x14ac:dyDescent="0.25">
      <c r="A953" s="4"/>
      <c r="B953" s="4"/>
      <c r="C953" s="5"/>
      <c r="D953" s="5"/>
      <c r="E953" s="5"/>
      <c r="F953" s="5"/>
      <c r="G953" s="5"/>
    </row>
    <row r="954" spans="1:7" x14ac:dyDescent="0.25">
      <c r="A954" s="4"/>
      <c r="B954" s="4"/>
      <c r="C954" s="5"/>
      <c r="D954" s="5"/>
      <c r="E954" s="5"/>
      <c r="F954" s="5"/>
      <c r="G954" s="5"/>
    </row>
    <row r="955" spans="1:7" x14ac:dyDescent="0.25">
      <c r="A955" s="4"/>
      <c r="B955" s="4"/>
      <c r="C955" s="5"/>
      <c r="D955" s="5"/>
      <c r="E955" s="5"/>
      <c r="F955" s="5"/>
      <c r="G955" s="5"/>
    </row>
    <row r="956" spans="1:7" x14ac:dyDescent="0.25">
      <c r="A956" s="4"/>
      <c r="B956" s="4"/>
      <c r="C956" s="5"/>
      <c r="D956" s="5"/>
      <c r="E956" s="5"/>
      <c r="F956" s="5"/>
      <c r="G956" s="5"/>
    </row>
    <row r="957" spans="1:7" x14ac:dyDescent="0.25">
      <c r="A957" s="4"/>
      <c r="B957" s="4"/>
      <c r="C957" s="5"/>
      <c r="D957" s="5"/>
      <c r="E957" s="5"/>
      <c r="F957" s="5"/>
      <c r="G957" s="5"/>
    </row>
    <row r="958" spans="1:7" x14ac:dyDescent="0.25">
      <c r="A958" s="4"/>
      <c r="B958" s="4"/>
      <c r="C958" s="5"/>
      <c r="D958" s="5"/>
      <c r="E958" s="5"/>
      <c r="F958" s="5"/>
      <c r="G958" s="5"/>
    </row>
    <row r="959" spans="1:7" x14ac:dyDescent="0.25">
      <c r="A959" s="4"/>
      <c r="B959" s="4"/>
      <c r="C959" s="5"/>
      <c r="D959" s="5"/>
      <c r="E959" s="5"/>
      <c r="F959" s="5"/>
      <c r="G959" s="5"/>
    </row>
    <row r="960" spans="1:7" x14ac:dyDescent="0.25">
      <c r="A960" s="4"/>
      <c r="B960" s="4"/>
      <c r="C960" s="5"/>
      <c r="D960" s="5"/>
      <c r="E960" s="5"/>
      <c r="F960" s="5"/>
      <c r="G960" s="5"/>
    </row>
    <row r="961" spans="1:7" x14ac:dyDescent="0.25">
      <c r="A961" s="4"/>
      <c r="B961" s="4"/>
      <c r="C961" s="5"/>
      <c r="D961" s="5"/>
      <c r="E961" s="5"/>
      <c r="F961" s="5"/>
      <c r="G961" s="5"/>
    </row>
    <row r="962" spans="1:7" x14ac:dyDescent="0.25">
      <c r="A962" s="4"/>
      <c r="B962" s="4"/>
      <c r="C962" s="5"/>
      <c r="D962" s="5"/>
      <c r="E962" s="5"/>
      <c r="F962" s="5"/>
      <c r="G962" s="5"/>
    </row>
    <row r="963" spans="1:7" x14ac:dyDescent="0.25">
      <c r="A963" s="4"/>
      <c r="B963" s="4"/>
      <c r="C963" s="5"/>
      <c r="D963" s="5"/>
      <c r="E963" s="5"/>
      <c r="F963" s="5"/>
      <c r="G963" s="5"/>
    </row>
    <row r="964" spans="1:7" x14ac:dyDescent="0.25">
      <c r="A964" s="4"/>
      <c r="B964" s="4"/>
      <c r="C964" s="5"/>
      <c r="D964" s="5"/>
      <c r="E964" s="5"/>
      <c r="F964" s="5"/>
      <c r="G964" s="5"/>
    </row>
    <row r="965" spans="1:7" x14ac:dyDescent="0.25">
      <c r="A965" s="4"/>
      <c r="B965" s="4"/>
      <c r="C965" s="5"/>
      <c r="D965" s="5"/>
      <c r="E965" s="5"/>
      <c r="F965" s="5"/>
      <c r="G965" s="5"/>
    </row>
    <row r="966" spans="1:7" x14ac:dyDescent="0.25">
      <c r="A966" s="4"/>
      <c r="B966" s="4"/>
      <c r="C966" s="5"/>
      <c r="D966" s="5"/>
      <c r="E966" s="5"/>
      <c r="F966" s="5"/>
      <c r="G966" s="5"/>
    </row>
    <row r="967" spans="1:7" x14ac:dyDescent="0.25">
      <c r="A967" s="4"/>
      <c r="B967" s="4"/>
      <c r="C967" s="5"/>
      <c r="D967" s="5"/>
      <c r="E967" s="5"/>
      <c r="F967" s="5"/>
      <c r="G967" s="5"/>
    </row>
    <row r="968" spans="1:7" x14ac:dyDescent="0.25">
      <c r="A968" s="4"/>
      <c r="B968" s="4"/>
      <c r="C968" s="5"/>
      <c r="D968" s="5"/>
      <c r="E968" s="5"/>
      <c r="F968" s="5"/>
      <c r="G968" s="5"/>
    </row>
    <row r="969" spans="1:7" x14ac:dyDescent="0.25">
      <c r="A969" s="4"/>
      <c r="B969" s="4"/>
      <c r="C969" s="5"/>
      <c r="D969" s="5"/>
      <c r="E969" s="5"/>
      <c r="F969" s="5"/>
      <c r="G969" s="5"/>
    </row>
    <row r="970" spans="1:7" x14ac:dyDescent="0.25">
      <c r="A970" s="4"/>
      <c r="B970" s="4"/>
      <c r="C970" s="5"/>
      <c r="D970" s="5"/>
      <c r="E970" s="5"/>
      <c r="F970" s="5"/>
      <c r="G970" s="5"/>
    </row>
    <row r="971" spans="1:7" x14ac:dyDescent="0.25">
      <c r="A971" s="4"/>
      <c r="B971" s="4"/>
      <c r="C971" s="5"/>
      <c r="D971" s="5"/>
      <c r="E971" s="5"/>
      <c r="F971" s="5"/>
      <c r="G971" s="5"/>
    </row>
    <row r="972" spans="1:7" x14ac:dyDescent="0.25">
      <c r="A972" s="4"/>
      <c r="B972" s="4"/>
      <c r="C972" s="5"/>
      <c r="D972" s="5"/>
      <c r="E972" s="5"/>
      <c r="F972" s="5"/>
      <c r="G972" s="5"/>
    </row>
    <row r="973" spans="1:7" x14ac:dyDescent="0.25">
      <c r="A973" s="4"/>
      <c r="B973" s="4"/>
      <c r="C973" s="5"/>
      <c r="D973" s="5"/>
      <c r="E973" s="5"/>
      <c r="F973" s="5"/>
      <c r="G973" s="5"/>
    </row>
    <row r="974" spans="1:7" x14ac:dyDescent="0.25">
      <c r="A974" s="4"/>
      <c r="B974" s="4"/>
      <c r="C974" s="5"/>
      <c r="D974" s="5"/>
      <c r="E974" s="5"/>
      <c r="F974" s="5"/>
      <c r="G974" s="5"/>
    </row>
    <row r="975" spans="1:7" x14ac:dyDescent="0.25">
      <c r="A975" s="4"/>
      <c r="B975" s="4"/>
      <c r="C975" s="5"/>
      <c r="D975" s="5"/>
      <c r="E975" s="5"/>
      <c r="F975" s="5"/>
      <c r="G975" s="5"/>
    </row>
    <row r="976" spans="1:7" x14ac:dyDescent="0.25">
      <c r="A976" s="4"/>
      <c r="B976" s="4"/>
      <c r="C976" s="5"/>
      <c r="D976" s="5"/>
      <c r="E976" s="5"/>
      <c r="F976" s="5"/>
      <c r="G976" s="5"/>
    </row>
    <row r="977" spans="1:7" x14ac:dyDescent="0.25">
      <c r="A977" s="4"/>
      <c r="B977" s="4"/>
      <c r="C977" s="5"/>
      <c r="D977" s="5"/>
      <c r="E977" s="5"/>
      <c r="F977" s="5"/>
      <c r="G977" s="5"/>
    </row>
    <row r="978" spans="1:7" x14ac:dyDescent="0.25">
      <c r="A978" s="4"/>
      <c r="B978" s="4"/>
      <c r="C978" s="5"/>
      <c r="D978" s="5"/>
      <c r="E978" s="5"/>
      <c r="F978" s="5"/>
      <c r="G978" s="5"/>
    </row>
    <row r="979" spans="1:7" x14ac:dyDescent="0.25">
      <c r="A979" s="4"/>
      <c r="B979" s="4"/>
      <c r="C979" s="5"/>
      <c r="D979" s="5"/>
      <c r="E979" s="5"/>
      <c r="F979" s="5"/>
      <c r="G979" s="5"/>
    </row>
    <row r="980" spans="1:7" x14ac:dyDescent="0.25">
      <c r="A980" s="4"/>
      <c r="B980" s="4"/>
      <c r="C980" s="5"/>
      <c r="D980" s="5"/>
      <c r="E980" s="5"/>
      <c r="F980" s="5"/>
      <c r="G980" s="5"/>
    </row>
    <row r="981" spans="1:7" x14ac:dyDescent="0.25">
      <c r="A981" s="4"/>
      <c r="B981" s="4"/>
      <c r="C981" s="5"/>
      <c r="D981" s="5"/>
      <c r="E981" s="5"/>
      <c r="F981" s="5"/>
      <c r="G981" s="5"/>
    </row>
    <row r="982" spans="1:7" x14ac:dyDescent="0.25">
      <c r="A982" s="4"/>
      <c r="B982" s="4"/>
      <c r="C982" s="5"/>
      <c r="D982" s="5"/>
      <c r="E982" s="5"/>
      <c r="F982" s="5"/>
      <c r="G982" s="5"/>
    </row>
    <row r="983" spans="1:7" x14ac:dyDescent="0.25">
      <c r="A983" s="4"/>
      <c r="B983" s="4"/>
      <c r="C983" s="5"/>
      <c r="D983" s="5"/>
      <c r="E983" s="5"/>
      <c r="F983" s="5"/>
      <c r="G983" s="5"/>
    </row>
    <row r="984" spans="1:7" x14ac:dyDescent="0.25">
      <c r="A984" s="4"/>
      <c r="B984" s="4"/>
      <c r="C984" s="5"/>
      <c r="D984" s="5"/>
      <c r="E984" s="5"/>
      <c r="F984" s="5"/>
      <c r="G984" s="5"/>
    </row>
    <row r="985" spans="1:7" x14ac:dyDescent="0.25">
      <c r="A985" s="4"/>
      <c r="B985" s="4"/>
      <c r="C985" s="5"/>
      <c r="D985" s="5"/>
      <c r="E985" s="5"/>
      <c r="F985" s="5"/>
      <c r="G985" s="5"/>
    </row>
    <row r="986" spans="1:7" x14ac:dyDescent="0.25">
      <c r="A986" s="4"/>
      <c r="B986" s="4"/>
      <c r="C986" s="5"/>
      <c r="D986" s="5"/>
      <c r="E986" s="5"/>
      <c r="F986" s="5"/>
      <c r="G986" s="5"/>
    </row>
    <row r="987" spans="1:7" x14ac:dyDescent="0.25">
      <c r="A987" s="4"/>
      <c r="B987" s="4"/>
      <c r="C987" s="5"/>
      <c r="D987" s="5"/>
      <c r="E987" s="5"/>
      <c r="F987" s="5"/>
      <c r="G987" s="5"/>
    </row>
    <row r="988" spans="1:7" x14ac:dyDescent="0.25">
      <c r="A988" s="4"/>
      <c r="B988" s="4"/>
      <c r="C988" s="5"/>
      <c r="D988" s="5"/>
      <c r="E988" s="5"/>
      <c r="F988" s="5"/>
      <c r="G988" s="5"/>
    </row>
    <row r="989" spans="1:7" x14ac:dyDescent="0.25">
      <c r="A989" s="4"/>
      <c r="B989" s="4"/>
      <c r="C989" s="5"/>
      <c r="D989" s="5"/>
      <c r="E989" s="5"/>
      <c r="F989" s="5"/>
      <c r="G989" s="5"/>
    </row>
    <row r="990" spans="1:7" x14ac:dyDescent="0.25">
      <c r="A990" s="4"/>
      <c r="B990" s="4"/>
      <c r="C990" s="5"/>
      <c r="D990" s="5"/>
      <c r="E990" s="5"/>
      <c r="F990" s="5"/>
      <c r="G990" s="5"/>
    </row>
    <row r="991" spans="1:7" x14ac:dyDescent="0.25">
      <c r="A991" s="4"/>
      <c r="B991" s="4"/>
      <c r="C991" s="5"/>
      <c r="D991" s="5"/>
      <c r="E991" s="5"/>
      <c r="F991" s="5"/>
      <c r="G991" s="5"/>
    </row>
    <row r="992" spans="1:7" x14ac:dyDescent="0.25">
      <c r="A992" s="4"/>
      <c r="B992" s="4"/>
      <c r="C992" s="5"/>
      <c r="D992" s="5"/>
      <c r="E992" s="5"/>
      <c r="F992" s="5"/>
      <c r="G992" s="5"/>
    </row>
    <row r="993" spans="1:7" x14ac:dyDescent="0.25">
      <c r="A993" s="4"/>
      <c r="B993" s="4"/>
      <c r="C993" s="5"/>
      <c r="D993" s="5"/>
      <c r="E993" s="5"/>
      <c r="F993" s="5"/>
      <c r="G993" s="5"/>
    </row>
    <row r="994" spans="1:7" x14ac:dyDescent="0.25">
      <c r="A994" s="4"/>
      <c r="B994" s="4"/>
      <c r="C994" s="5"/>
      <c r="D994" s="5"/>
      <c r="E994" s="5"/>
      <c r="F994" s="5"/>
      <c r="G994" s="5"/>
    </row>
    <row r="995" spans="1:7" x14ac:dyDescent="0.25">
      <c r="A995" s="4"/>
      <c r="B995" s="4"/>
      <c r="C995" s="5"/>
      <c r="D995" s="5"/>
      <c r="E995" s="5"/>
      <c r="F995" s="5"/>
      <c r="G995" s="5"/>
    </row>
    <row r="996" spans="1:7" x14ac:dyDescent="0.25">
      <c r="A996" s="4"/>
      <c r="B996" s="4"/>
      <c r="C996" s="5"/>
      <c r="D996" s="5"/>
      <c r="E996" s="5"/>
      <c r="F996" s="5"/>
      <c r="G996" s="5"/>
    </row>
    <row r="997" spans="1:7" x14ac:dyDescent="0.25">
      <c r="A997" s="4"/>
      <c r="B997" s="4"/>
      <c r="C997" s="5"/>
      <c r="D997" s="5"/>
      <c r="E997" s="5"/>
      <c r="F997" s="5"/>
      <c r="G997" s="5"/>
    </row>
    <row r="998" spans="1:7" x14ac:dyDescent="0.25">
      <c r="A998" s="4"/>
      <c r="B998" s="4"/>
      <c r="C998" s="5"/>
      <c r="D998" s="5"/>
      <c r="E998" s="5"/>
      <c r="F998" s="5"/>
      <c r="G998" s="5"/>
    </row>
    <row r="999" spans="1:7" x14ac:dyDescent="0.25">
      <c r="A999" s="4"/>
      <c r="B999" s="4"/>
      <c r="C999" s="5"/>
      <c r="D999" s="5"/>
      <c r="E999" s="5"/>
      <c r="F999" s="5"/>
      <c r="G999" s="5"/>
    </row>
    <row r="1000" spans="1:7" x14ac:dyDescent="0.25">
      <c r="A1000" s="4"/>
      <c r="B1000" s="4"/>
      <c r="C1000" s="5"/>
      <c r="D1000" s="5"/>
      <c r="E1000" s="5"/>
      <c r="F1000" s="5"/>
      <c r="G1000" s="5"/>
    </row>
    <row r="1001" spans="1:7" x14ac:dyDescent="0.25">
      <c r="A1001" s="4"/>
      <c r="B1001" s="4"/>
      <c r="C1001" s="5"/>
      <c r="D1001" s="5"/>
      <c r="E1001" s="5"/>
      <c r="F1001" s="5"/>
      <c r="G1001" s="5"/>
    </row>
    <row r="1002" spans="1:7" x14ac:dyDescent="0.25">
      <c r="A1002" s="4"/>
      <c r="B1002" s="4"/>
      <c r="C1002" s="5"/>
      <c r="D1002" s="5"/>
      <c r="E1002" s="5"/>
      <c r="F1002" s="5"/>
      <c r="G1002" s="5"/>
    </row>
    <row r="1003" spans="1:7" x14ac:dyDescent="0.25">
      <c r="A1003" s="4"/>
      <c r="B1003" s="4"/>
      <c r="C1003" s="5"/>
      <c r="D1003" s="5"/>
      <c r="E1003" s="5"/>
      <c r="F1003" s="5"/>
      <c r="G1003" s="5"/>
    </row>
    <row r="1004" spans="1:7" x14ac:dyDescent="0.25">
      <c r="A1004" s="4"/>
      <c r="B1004" s="4"/>
      <c r="C1004" s="5"/>
      <c r="D1004" s="5"/>
      <c r="E1004" s="5"/>
      <c r="F1004" s="5"/>
      <c r="G1004" s="5"/>
    </row>
    <row r="1005" spans="1:7" x14ac:dyDescent="0.25">
      <c r="A1005" s="4"/>
      <c r="B1005" s="4"/>
      <c r="C1005" s="5"/>
      <c r="D1005" s="5"/>
      <c r="E1005" s="5"/>
      <c r="F1005" s="5"/>
      <c r="G1005" s="5"/>
    </row>
    <row r="1006" spans="1:7" x14ac:dyDescent="0.25">
      <c r="A1006" s="4"/>
      <c r="B1006" s="4"/>
      <c r="C1006" s="5"/>
      <c r="D1006" s="5"/>
      <c r="E1006" s="5"/>
      <c r="F1006" s="5"/>
      <c r="G1006" s="5"/>
    </row>
    <row r="1007" spans="1:7" x14ac:dyDescent="0.25">
      <c r="A1007" s="4"/>
      <c r="B1007" s="4"/>
      <c r="C1007" s="5"/>
      <c r="D1007" s="5"/>
      <c r="E1007" s="5"/>
      <c r="F1007" s="5"/>
      <c r="G1007" s="5"/>
    </row>
    <row r="1008" spans="1:7" x14ac:dyDescent="0.25">
      <c r="A1008" s="4"/>
      <c r="B1008" s="4"/>
      <c r="C1008" s="5"/>
      <c r="D1008" s="5"/>
      <c r="E1008" s="5"/>
      <c r="F1008" s="5"/>
      <c r="G1008" s="5"/>
    </row>
    <row r="1009" spans="1:7" x14ac:dyDescent="0.25">
      <c r="A1009" s="4"/>
      <c r="B1009" s="4"/>
      <c r="C1009" s="5"/>
      <c r="D1009" s="5"/>
      <c r="E1009" s="5"/>
      <c r="F1009" s="5"/>
      <c r="G1009" s="5"/>
    </row>
    <row r="1010" spans="1:7" x14ac:dyDescent="0.25">
      <c r="A1010" s="4"/>
      <c r="B1010" s="4"/>
      <c r="C1010" s="5"/>
      <c r="D1010" s="5"/>
      <c r="E1010" s="5"/>
      <c r="F1010" s="5"/>
      <c r="G1010" s="5"/>
    </row>
    <row r="1011" spans="1:7" x14ac:dyDescent="0.25">
      <c r="A1011" s="4"/>
      <c r="B1011" s="4"/>
      <c r="C1011" s="5"/>
      <c r="D1011" s="5"/>
      <c r="E1011" s="5"/>
      <c r="F1011" s="5"/>
      <c r="G1011" s="5"/>
    </row>
    <row r="1012" spans="1:7" x14ac:dyDescent="0.25">
      <c r="A1012" s="4"/>
      <c r="B1012" s="4"/>
      <c r="C1012" s="5"/>
      <c r="D1012" s="5"/>
      <c r="E1012" s="5"/>
      <c r="F1012" s="5"/>
      <c r="G1012" s="5"/>
    </row>
    <row r="1013" spans="1:7" x14ac:dyDescent="0.25">
      <c r="A1013" s="4"/>
      <c r="B1013" s="4"/>
      <c r="C1013" s="5"/>
      <c r="D1013" s="5"/>
      <c r="E1013" s="5"/>
      <c r="F1013" s="5"/>
      <c r="G1013" s="5"/>
    </row>
    <row r="1014" spans="1:7" x14ac:dyDescent="0.25">
      <c r="A1014" s="4"/>
      <c r="B1014" s="4"/>
      <c r="C1014" s="5"/>
      <c r="D1014" s="5"/>
      <c r="E1014" s="5"/>
      <c r="F1014" s="5"/>
      <c r="G1014" s="5"/>
    </row>
    <row r="1015" spans="1:7" x14ac:dyDescent="0.25">
      <c r="A1015" s="4"/>
      <c r="B1015" s="4"/>
      <c r="C1015" s="5"/>
      <c r="D1015" s="5"/>
      <c r="E1015" s="5"/>
      <c r="F1015" s="5"/>
      <c r="G1015" s="5"/>
    </row>
    <row r="1016" spans="1:7" x14ac:dyDescent="0.25">
      <c r="A1016" s="4"/>
      <c r="B1016" s="4"/>
      <c r="C1016" s="5"/>
      <c r="D1016" s="5"/>
      <c r="E1016" s="5"/>
      <c r="F1016" s="5"/>
      <c r="G1016" s="5"/>
    </row>
    <row r="1017" spans="1:7" x14ac:dyDescent="0.25">
      <c r="A1017" s="4"/>
      <c r="B1017" s="4"/>
      <c r="C1017" s="5"/>
      <c r="D1017" s="5"/>
      <c r="E1017" s="5"/>
      <c r="F1017" s="5"/>
      <c r="G1017" s="5"/>
    </row>
    <row r="1018" spans="1:7" x14ac:dyDescent="0.25">
      <c r="A1018" s="4"/>
      <c r="B1018" s="4"/>
      <c r="C1018" s="5"/>
      <c r="D1018" s="5"/>
      <c r="E1018" s="5"/>
      <c r="F1018" s="5"/>
      <c r="G1018" s="5"/>
    </row>
    <row r="1019" spans="1:7" x14ac:dyDescent="0.25">
      <c r="A1019" s="4"/>
      <c r="B1019" s="4"/>
      <c r="C1019" s="5"/>
      <c r="D1019" s="5"/>
      <c r="E1019" s="5"/>
      <c r="F1019" s="5"/>
      <c r="G1019" s="5"/>
    </row>
    <row r="1020" spans="1:7" x14ac:dyDescent="0.25">
      <c r="A1020" s="4"/>
      <c r="B1020" s="4"/>
      <c r="C1020" s="5"/>
      <c r="D1020" s="5"/>
      <c r="E1020" s="5"/>
      <c r="F1020" s="5"/>
      <c r="G1020" s="5"/>
    </row>
    <row r="1021" spans="1:7" x14ac:dyDescent="0.25">
      <c r="A1021" s="4"/>
      <c r="B1021" s="4"/>
      <c r="C1021" s="5"/>
      <c r="D1021" s="5"/>
      <c r="E1021" s="5"/>
      <c r="F1021" s="5"/>
      <c r="G1021" s="5"/>
    </row>
    <row r="1022" spans="1:7" x14ac:dyDescent="0.25">
      <c r="A1022" s="4"/>
      <c r="B1022" s="4"/>
      <c r="C1022" s="5"/>
      <c r="D1022" s="5"/>
      <c r="E1022" s="5"/>
      <c r="F1022" s="5"/>
      <c r="G1022" s="5"/>
    </row>
    <row r="1023" spans="1:7" x14ac:dyDescent="0.25">
      <c r="A1023" s="4"/>
      <c r="B1023" s="4"/>
      <c r="C1023" s="5"/>
      <c r="D1023" s="5"/>
      <c r="E1023" s="5"/>
      <c r="F1023" s="5"/>
      <c r="G1023" s="5"/>
    </row>
    <row r="1024" spans="1:7" x14ac:dyDescent="0.25">
      <c r="A1024" s="4"/>
      <c r="B1024" s="4"/>
      <c r="C1024" s="5"/>
      <c r="D1024" s="5"/>
      <c r="E1024" s="5"/>
      <c r="F1024" s="5"/>
      <c r="G1024" s="5"/>
    </row>
    <row r="1025" spans="1:7" x14ac:dyDescent="0.25">
      <c r="A1025" s="4"/>
      <c r="B1025" s="4"/>
      <c r="C1025" s="5"/>
      <c r="D1025" s="5"/>
      <c r="E1025" s="5"/>
      <c r="F1025" s="5"/>
      <c r="G1025" s="5"/>
    </row>
    <row r="1026" spans="1:7" x14ac:dyDescent="0.25">
      <c r="A1026" s="4"/>
      <c r="B1026" s="4"/>
      <c r="C1026" s="5"/>
      <c r="D1026" s="5"/>
      <c r="E1026" s="5"/>
      <c r="F1026" s="5"/>
      <c r="G1026" s="5"/>
    </row>
    <row r="1027" spans="1:7" x14ac:dyDescent="0.25">
      <c r="A1027" s="4"/>
      <c r="B1027" s="4"/>
      <c r="C1027" s="5"/>
      <c r="D1027" s="5"/>
      <c r="E1027" s="5"/>
      <c r="F1027" s="5"/>
      <c r="G1027" s="5"/>
    </row>
    <row r="1028" spans="1:7" x14ac:dyDescent="0.25">
      <c r="A1028" s="4"/>
      <c r="B1028" s="4"/>
      <c r="C1028" s="5"/>
      <c r="D1028" s="5"/>
      <c r="E1028" s="5"/>
      <c r="F1028" s="5"/>
      <c r="G1028" s="5"/>
    </row>
    <row r="1029" spans="1:7" x14ac:dyDescent="0.25">
      <c r="A1029" s="4"/>
      <c r="B1029" s="4"/>
      <c r="C1029" s="5"/>
      <c r="D1029" s="5"/>
      <c r="E1029" s="5"/>
      <c r="F1029" s="5"/>
      <c r="G1029" s="5"/>
    </row>
    <row r="1030" spans="1:7" x14ac:dyDescent="0.25">
      <c r="A1030" s="4"/>
      <c r="B1030" s="4"/>
      <c r="C1030" s="5"/>
      <c r="D1030" s="5"/>
      <c r="E1030" s="5"/>
      <c r="F1030" s="5"/>
      <c r="G1030" s="5"/>
    </row>
    <row r="1031" spans="1:7" x14ac:dyDescent="0.25">
      <c r="A1031" s="4"/>
      <c r="B1031" s="4"/>
      <c r="C1031" s="5"/>
      <c r="D1031" s="5"/>
      <c r="E1031" s="5"/>
      <c r="F1031" s="5"/>
      <c r="G1031" s="5"/>
    </row>
    <row r="1032" spans="1:7" x14ac:dyDescent="0.25">
      <c r="A1032" s="4"/>
      <c r="B1032" s="4"/>
      <c r="C1032" s="5"/>
      <c r="D1032" s="5"/>
      <c r="E1032" s="5"/>
      <c r="F1032" s="5"/>
      <c r="G1032" s="5"/>
    </row>
    <row r="1033" spans="1:7" x14ac:dyDescent="0.25">
      <c r="A1033" s="4"/>
      <c r="B1033" s="4"/>
      <c r="C1033" s="5"/>
      <c r="D1033" s="5"/>
      <c r="E1033" s="5"/>
      <c r="F1033" s="5"/>
      <c r="G1033" s="5"/>
    </row>
    <row r="1034" spans="1:7" x14ac:dyDescent="0.25">
      <c r="A1034" s="4"/>
      <c r="B1034" s="4"/>
      <c r="C1034" s="5"/>
      <c r="D1034" s="5"/>
      <c r="E1034" s="5"/>
      <c r="F1034" s="5"/>
      <c r="G1034" s="5"/>
    </row>
    <row r="1035" spans="1:7" x14ac:dyDescent="0.25">
      <c r="A1035" s="4"/>
      <c r="B1035" s="4"/>
      <c r="C1035" s="5"/>
      <c r="D1035" s="5"/>
      <c r="E1035" s="5"/>
      <c r="F1035" s="5"/>
      <c r="G1035" s="5"/>
    </row>
    <row r="1036" spans="1:7" x14ac:dyDescent="0.25">
      <c r="A1036" s="4"/>
      <c r="B1036" s="4"/>
      <c r="C1036" s="5"/>
      <c r="D1036" s="5"/>
      <c r="E1036" s="5"/>
      <c r="F1036" s="5"/>
      <c r="G1036" s="5"/>
    </row>
    <row r="1037" spans="1:7" x14ac:dyDescent="0.25">
      <c r="A1037" s="4"/>
      <c r="B1037" s="4"/>
      <c r="C1037" s="5"/>
      <c r="D1037" s="5"/>
      <c r="E1037" s="5"/>
      <c r="F1037" s="5"/>
      <c r="G1037" s="5"/>
    </row>
    <row r="1038" spans="1:7" x14ac:dyDescent="0.25">
      <c r="A1038" s="4"/>
      <c r="B1038" s="4"/>
      <c r="C1038" s="5"/>
      <c r="D1038" s="5"/>
      <c r="E1038" s="5"/>
      <c r="F1038" s="5"/>
      <c r="G1038" s="5"/>
    </row>
    <row r="1039" spans="1:7" x14ac:dyDescent="0.25">
      <c r="A1039" s="4"/>
      <c r="B1039" s="4"/>
      <c r="C1039" s="5"/>
      <c r="D1039" s="5"/>
      <c r="E1039" s="5"/>
      <c r="F1039" s="5"/>
      <c r="G1039" s="5"/>
    </row>
    <row r="1040" spans="1:7" x14ac:dyDescent="0.25">
      <c r="A1040" s="4"/>
      <c r="B1040" s="4"/>
      <c r="C1040" s="5"/>
      <c r="D1040" s="5"/>
      <c r="E1040" s="5"/>
      <c r="F1040" s="5"/>
      <c r="G1040" s="5"/>
    </row>
    <row r="1041" spans="1:7" x14ac:dyDescent="0.25">
      <c r="A1041" s="4"/>
      <c r="B1041" s="4"/>
      <c r="C1041" s="5"/>
      <c r="D1041" s="5"/>
      <c r="E1041" s="5"/>
      <c r="F1041" s="5"/>
      <c r="G1041" s="5"/>
    </row>
    <row r="1042" spans="1:7" x14ac:dyDescent="0.25">
      <c r="A1042" s="4"/>
      <c r="B1042" s="4"/>
      <c r="C1042" s="5"/>
      <c r="D1042" s="5"/>
      <c r="E1042" s="5"/>
      <c r="F1042" s="5"/>
      <c r="G1042" s="5"/>
    </row>
    <row r="1043" spans="1:7" x14ac:dyDescent="0.25">
      <c r="A1043" s="4"/>
      <c r="B1043" s="4"/>
      <c r="C1043" s="5"/>
      <c r="D1043" s="5"/>
      <c r="E1043" s="5"/>
      <c r="F1043" s="5"/>
      <c r="G1043" s="5"/>
    </row>
    <row r="1044" spans="1:7" x14ac:dyDescent="0.25">
      <c r="A1044" s="4"/>
      <c r="B1044" s="4"/>
      <c r="C1044" s="5"/>
      <c r="D1044" s="5"/>
      <c r="E1044" s="5"/>
      <c r="F1044" s="5"/>
      <c r="G1044" s="5"/>
    </row>
    <row r="1045" spans="1:7" x14ac:dyDescent="0.25">
      <c r="A1045" s="4"/>
      <c r="B1045" s="4"/>
      <c r="C1045" s="5"/>
      <c r="D1045" s="5"/>
      <c r="E1045" s="5"/>
      <c r="F1045" s="5"/>
      <c r="G1045" s="5"/>
    </row>
    <row r="1046" spans="1:7" x14ac:dyDescent="0.25">
      <c r="A1046" s="4"/>
      <c r="B1046" s="4"/>
      <c r="C1046" s="5"/>
      <c r="D1046" s="5"/>
      <c r="E1046" s="5"/>
      <c r="F1046" s="5"/>
      <c r="G1046" s="5"/>
    </row>
    <row r="1047" spans="1:7" x14ac:dyDescent="0.25">
      <c r="A1047" s="4"/>
      <c r="B1047" s="4"/>
      <c r="C1047" s="5"/>
      <c r="D1047" s="5"/>
      <c r="E1047" s="5"/>
      <c r="F1047" s="5"/>
      <c r="G1047" s="5"/>
    </row>
    <row r="1048" spans="1:7" x14ac:dyDescent="0.25">
      <c r="A1048" s="4"/>
      <c r="B1048" s="4"/>
      <c r="C1048" s="5"/>
      <c r="D1048" s="5"/>
      <c r="E1048" s="5"/>
      <c r="F1048" s="5"/>
      <c r="G1048" s="5"/>
    </row>
    <row r="1049" spans="1:7" x14ac:dyDescent="0.25">
      <c r="A1049" s="4"/>
      <c r="B1049" s="4"/>
      <c r="C1049" s="5"/>
      <c r="D1049" s="5"/>
      <c r="E1049" s="5"/>
      <c r="F1049" s="5"/>
      <c r="G1049" s="5"/>
    </row>
    <row r="1050" spans="1:7" x14ac:dyDescent="0.25">
      <c r="A1050" s="4"/>
      <c r="B1050" s="4"/>
      <c r="C1050" s="5"/>
      <c r="D1050" s="5"/>
      <c r="E1050" s="5"/>
      <c r="F1050" s="5"/>
      <c r="G1050" s="5"/>
    </row>
    <row r="1051" spans="1:7" x14ac:dyDescent="0.25">
      <c r="A1051" s="4"/>
      <c r="B1051" s="4"/>
      <c r="C1051" s="5"/>
      <c r="D1051" s="5"/>
      <c r="E1051" s="5"/>
      <c r="F1051" s="5"/>
      <c r="G1051" s="5"/>
    </row>
    <row r="1052" spans="1:7" x14ac:dyDescent="0.25">
      <c r="A1052" s="4"/>
      <c r="B1052" s="4"/>
      <c r="C1052" s="5"/>
      <c r="D1052" s="5"/>
      <c r="E1052" s="5"/>
      <c r="F1052" s="5"/>
      <c r="G1052" s="5"/>
    </row>
    <row r="1053" spans="1:7" x14ac:dyDescent="0.25">
      <c r="A1053" s="4"/>
      <c r="B1053" s="4"/>
      <c r="C1053" s="5"/>
      <c r="D1053" s="5"/>
      <c r="E1053" s="5"/>
      <c r="F1053" s="5"/>
      <c r="G1053" s="5"/>
    </row>
    <row r="1054" spans="1:7" x14ac:dyDescent="0.25">
      <c r="A1054" s="4"/>
      <c r="B1054" s="4"/>
      <c r="C1054" s="5"/>
      <c r="D1054" s="5"/>
      <c r="E1054" s="5"/>
      <c r="F1054" s="5"/>
      <c r="G1054" s="5"/>
    </row>
    <row r="1055" spans="1:7" x14ac:dyDescent="0.25">
      <c r="A1055" s="4"/>
      <c r="B1055" s="4"/>
      <c r="C1055" s="5"/>
      <c r="D1055" s="5"/>
      <c r="E1055" s="5"/>
      <c r="F1055" s="5"/>
      <c r="G1055" s="5"/>
    </row>
    <row r="1056" spans="1:7" x14ac:dyDescent="0.25">
      <c r="A1056" s="4"/>
      <c r="B1056" s="4"/>
      <c r="C1056" s="5"/>
      <c r="D1056" s="5"/>
      <c r="E1056" s="5"/>
      <c r="F1056" s="5"/>
      <c r="G1056" s="5"/>
    </row>
    <row r="1057" spans="1:7" x14ac:dyDescent="0.25">
      <c r="A1057" s="4"/>
      <c r="B1057" s="4"/>
      <c r="C1057" s="5"/>
      <c r="D1057" s="5"/>
      <c r="E1057" s="5"/>
      <c r="F1057" s="5"/>
      <c r="G1057" s="5"/>
    </row>
    <row r="1058" spans="1:7" x14ac:dyDescent="0.25">
      <c r="A1058" s="4"/>
      <c r="B1058" s="4"/>
      <c r="C1058" s="5"/>
      <c r="D1058" s="5"/>
      <c r="E1058" s="5"/>
      <c r="F1058" s="5"/>
      <c r="G1058" s="5"/>
    </row>
    <row r="1059" spans="1:7" x14ac:dyDescent="0.25">
      <c r="A1059" s="4"/>
      <c r="B1059" s="4"/>
      <c r="C1059" s="5"/>
      <c r="D1059" s="5"/>
      <c r="E1059" s="5"/>
      <c r="F1059" s="5"/>
      <c r="G1059" s="5"/>
    </row>
    <row r="1060" spans="1:7" x14ac:dyDescent="0.25">
      <c r="A1060" s="4"/>
      <c r="B1060" s="4"/>
      <c r="C1060" s="5"/>
      <c r="D1060" s="5"/>
      <c r="E1060" s="5"/>
      <c r="F1060" s="5"/>
      <c r="G1060" s="5"/>
    </row>
    <row r="1061" spans="1:7" x14ac:dyDescent="0.25">
      <c r="A1061" s="4"/>
      <c r="B1061" s="4"/>
      <c r="C1061" s="5"/>
      <c r="D1061" s="5"/>
      <c r="E1061" s="5"/>
      <c r="F1061" s="5"/>
      <c r="G1061" s="5"/>
    </row>
    <row r="1062" spans="1:7" x14ac:dyDescent="0.25">
      <c r="A1062" s="4"/>
      <c r="B1062" s="4"/>
      <c r="C1062" s="5"/>
      <c r="D1062" s="5"/>
      <c r="E1062" s="5"/>
      <c r="F1062" s="5"/>
      <c r="G1062" s="5"/>
    </row>
    <row r="1063" spans="1:7" x14ac:dyDescent="0.25">
      <c r="A1063" s="4"/>
      <c r="B1063" s="4"/>
      <c r="C1063" s="5"/>
      <c r="D1063" s="5"/>
      <c r="E1063" s="5"/>
      <c r="F1063" s="5"/>
      <c r="G1063" s="5"/>
    </row>
    <row r="1064" spans="1:7" x14ac:dyDescent="0.25">
      <c r="A1064" s="4"/>
      <c r="B1064" s="4"/>
      <c r="C1064" s="5"/>
      <c r="D1064" s="5"/>
      <c r="E1064" s="5"/>
      <c r="F1064" s="5"/>
      <c r="G1064" s="5"/>
    </row>
    <row r="1065" spans="1:7" x14ac:dyDescent="0.25">
      <c r="A1065" s="4"/>
      <c r="B1065" s="4"/>
      <c r="C1065" s="5"/>
      <c r="D1065" s="5"/>
      <c r="E1065" s="5"/>
      <c r="F1065" s="5"/>
      <c r="G1065" s="5"/>
    </row>
    <row r="1066" spans="1:7" x14ac:dyDescent="0.25">
      <c r="A1066" s="4"/>
      <c r="B1066" s="4"/>
      <c r="C1066" s="5"/>
      <c r="D1066" s="5"/>
      <c r="E1066" s="5"/>
      <c r="F1066" s="5"/>
      <c r="G1066" s="5"/>
    </row>
    <row r="1067" spans="1:7" x14ac:dyDescent="0.25">
      <c r="A1067" s="4"/>
      <c r="B1067" s="4"/>
      <c r="C1067" s="5"/>
      <c r="D1067" s="5"/>
      <c r="E1067" s="5"/>
      <c r="F1067" s="5"/>
      <c r="G1067" s="5"/>
    </row>
    <row r="1068" spans="1:7" x14ac:dyDescent="0.25">
      <c r="A1068" s="4"/>
      <c r="B1068" s="4"/>
      <c r="C1068" s="5"/>
      <c r="D1068" s="5"/>
      <c r="E1068" s="5"/>
      <c r="F1068" s="5"/>
      <c r="G1068" s="5"/>
    </row>
    <row r="1069" spans="1:7" x14ac:dyDescent="0.25">
      <c r="A1069" s="4"/>
      <c r="B1069" s="4"/>
      <c r="C1069" s="5"/>
      <c r="D1069" s="5"/>
      <c r="E1069" s="5"/>
      <c r="F1069" s="5"/>
      <c r="G1069" s="5"/>
    </row>
    <row r="1070" spans="1:7" x14ac:dyDescent="0.25">
      <c r="A1070" s="4"/>
      <c r="B1070" s="4"/>
      <c r="C1070" s="5"/>
      <c r="D1070" s="5"/>
      <c r="E1070" s="5"/>
      <c r="F1070" s="5"/>
      <c r="G1070" s="5"/>
    </row>
    <row r="1071" spans="1:7" x14ac:dyDescent="0.25">
      <c r="A1071" s="4"/>
      <c r="B1071" s="4"/>
      <c r="C1071" s="5"/>
      <c r="D1071" s="5"/>
      <c r="E1071" s="5"/>
      <c r="F1071" s="5"/>
      <c r="G1071" s="5"/>
    </row>
    <row r="1072" spans="1:7" x14ac:dyDescent="0.25">
      <c r="A1072" s="4"/>
      <c r="B1072" s="4"/>
      <c r="C1072" s="5"/>
      <c r="D1072" s="5"/>
      <c r="E1072" s="5"/>
      <c r="F1072" s="5"/>
      <c r="G1072" s="5"/>
    </row>
    <row r="1073" spans="1:7" x14ac:dyDescent="0.25">
      <c r="A1073" s="4"/>
      <c r="B1073" s="4"/>
      <c r="C1073" s="5"/>
      <c r="D1073" s="5"/>
      <c r="E1073" s="5"/>
      <c r="F1073" s="5"/>
      <c r="G1073" s="5"/>
    </row>
    <row r="1074" spans="1:7" x14ac:dyDescent="0.25">
      <c r="A1074" s="4"/>
      <c r="B1074" s="4"/>
      <c r="C1074" s="5"/>
      <c r="D1074" s="5"/>
      <c r="E1074" s="5"/>
      <c r="F1074" s="5"/>
      <c r="G1074" s="5"/>
    </row>
    <row r="1075" spans="1:7" x14ac:dyDescent="0.25">
      <c r="A1075" s="4"/>
      <c r="B1075" s="4"/>
      <c r="C1075" s="5"/>
      <c r="D1075" s="5"/>
      <c r="E1075" s="5"/>
      <c r="F1075" s="5"/>
      <c r="G1075" s="5"/>
    </row>
    <row r="1076" spans="1:7" x14ac:dyDescent="0.25">
      <c r="A1076" s="4"/>
      <c r="B1076" s="4"/>
      <c r="C1076" s="5"/>
      <c r="D1076" s="5"/>
      <c r="E1076" s="5"/>
      <c r="F1076" s="5"/>
      <c r="G1076" s="5"/>
    </row>
    <row r="1077" spans="1:7" x14ac:dyDescent="0.25">
      <c r="A1077" s="4"/>
      <c r="B1077" s="4"/>
      <c r="C1077" s="5"/>
      <c r="D1077" s="5"/>
      <c r="E1077" s="5"/>
      <c r="F1077" s="5"/>
      <c r="G1077" s="5"/>
    </row>
    <row r="1078" spans="1:7" x14ac:dyDescent="0.25">
      <c r="A1078" s="4"/>
      <c r="B1078" s="4"/>
      <c r="C1078" s="5"/>
      <c r="D1078" s="5"/>
      <c r="E1078" s="5"/>
      <c r="F1078" s="5"/>
      <c r="G1078" s="5"/>
    </row>
    <row r="1079" spans="1:7" x14ac:dyDescent="0.25">
      <c r="A1079" s="4"/>
      <c r="B1079" s="4"/>
      <c r="C1079" s="5"/>
      <c r="D1079" s="5"/>
      <c r="E1079" s="5"/>
      <c r="F1079" s="5"/>
      <c r="G1079" s="5"/>
    </row>
    <row r="1080" spans="1:7" x14ac:dyDescent="0.25">
      <c r="A1080" s="4"/>
      <c r="B1080" s="4"/>
      <c r="C1080" s="5"/>
      <c r="D1080" s="5"/>
      <c r="E1080" s="5"/>
      <c r="F1080" s="5"/>
      <c r="G1080" s="5"/>
    </row>
    <row r="1081" spans="1:7" x14ac:dyDescent="0.25">
      <c r="A1081" s="4"/>
      <c r="B1081" s="4"/>
      <c r="C1081" s="5"/>
      <c r="D1081" s="5"/>
      <c r="E1081" s="5"/>
      <c r="F1081" s="5"/>
      <c r="G1081" s="5"/>
    </row>
    <row r="1082" spans="1:7" x14ac:dyDescent="0.25">
      <c r="A1082" s="4"/>
      <c r="B1082" s="4"/>
      <c r="C1082" s="5"/>
      <c r="D1082" s="5"/>
      <c r="E1082" s="5"/>
      <c r="F1082" s="5"/>
      <c r="G1082" s="5"/>
    </row>
    <row r="1083" spans="1:7" x14ac:dyDescent="0.25">
      <c r="A1083" s="4"/>
      <c r="B1083" s="4"/>
      <c r="C1083" s="5"/>
      <c r="D1083" s="5"/>
      <c r="E1083" s="5"/>
      <c r="F1083" s="5"/>
      <c r="G1083" s="5"/>
    </row>
    <row r="1084" spans="1:7" x14ac:dyDescent="0.25">
      <c r="A1084" s="4"/>
      <c r="B1084" s="4"/>
      <c r="C1084" s="5"/>
      <c r="D1084" s="5"/>
      <c r="E1084" s="5"/>
      <c r="F1084" s="5"/>
      <c r="G1084" s="5"/>
    </row>
    <row r="1085" spans="1:7" x14ac:dyDescent="0.25">
      <c r="A1085" s="4"/>
      <c r="B1085" s="4"/>
      <c r="C1085" s="5"/>
      <c r="D1085" s="5"/>
      <c r="E1085" s="5"/>
      <c r="F1085" s="5"/>
      <c r="G1085" s="5"/>
    </row>
    <row r="1086" spans="1:7" x14ac:dyDescent="0.25">
      <c r="A1086" s="4"/>
      <c r="B1086" s="4"/>
      <c r="C1086" s="5"/>
      <c r="D1086" s="5"/>
      <c r="E1086" s="5"/>
      <c r="F1086" s="5"/>
      <c r="G1086" s="5"/>
    </row>
    <row r="1087" spans="1:7" x14ac:dyDescent="0.25">
      <c r="A1087" s="4"/>
      <c r="B1087" s="4"/>
      <c r="C1087" s="5"/>
      <c r="D1087" s="5"/>
      <c r="E1087" s="5"/>
      <c r="F1087" s="5"/>
      <c r="G1087" s="5"/>
    </row>
    <row r="1088" spans="1:7" x14ac:dyDescent="0.25">
      <c r="A1088" s="4"/>
      <c r="B1088" s="4"/>
      <c r="C1088" s="5"/>
      <c r="D1088" s="5"/>
      <c r="E1088" s="5"/>
      <c r="F1088" s="5"/>
      <c r="G1088" s="5"/>
    </row>
    <row r="1089" spans="1:7" x14ac:dyDescent="0.25">
      <c r="A1089" s="4"/>
      <c r="B1089" s="4"/>
      <c r="C1089" s="5"/>
      <c r="D1089" s="5"/>
      <c r="E1089" s="5"/>
      <c r="F1089" s="5"/>
      <c r="G1089" s="5"/>
    </row>
    <row r="1090" spans="1:7" x14ac:dyDescent="0.25">
      <c r="A1090" s="4"/>
      <c r="B1090" s="4"/>
      <c r="C1090" s="5"/>
      <c r="D1090" s="5"/>
      <c r="E1090" s="5"/>
      <c r="F1090" s="5"/>
      <c r="G1090" s="5"/>
    </row>
    <row r="1091" spans="1:7" x14ac:dyDescent="0.25">
      <c r="A1091" s="4"/>
      <c r="B1091" s="4"/>
      <c r="C1091" s="5"/>
      <c r="D1091" s="5"/>
      <c r="E1091" s="5"/>
      <c r="F1091" s="5"/>
      <c r="G1091" s="5"/>
    </row>
    <row r="1092" spans="1:7" x14ac:dyDescent="0.25">
      <c r="A1092" s="4"/>
      <c r="B1092" s="4"/>
      <c r="C1092" s="5"/>
      <c r="D1092" s="5"/>
      <c r="E1092" s="5"/>
      <c r="F1092" s="5"/>
      <c r="G1092" s="5"/>
    </row>
    <row r="1093" spans="1:7" x14ac:dyDescent="0.25">
      <c r="A1093" s="4"/>
      <c r="B1093" s="4"/>
      <c r="C1093" s="5"/>
      <c r="D1093" s="5"/>
      <c r="E1093" s="5"/>
      <c r="F1093" s="5"/>
      <c r="G1093" s="5"/>
    </row>
    <row r="1094" spans="1:7" x14ac:dyDescent="0.25">
      <c r="A1094" s="4"/>
      <c r="B1094" s="4"/>
      <c r="C1094" s="5"/>
      <c r="D1094" s="5"/>
      <c r="E1094" s="5"/>
      <c r="F1094" s="5"/>
      <c r="G1094" s="5"/>
    </row>
    <row r="1095" spans="1:7" x14ac:dyDescent="0.25">
      <c r="A1095" s="4"/>
      <c r="B1095" s="4"/>
      <c r="C1095" s="5"/>
      <c r="D1095" s="5"/>
      <c r="E1095" s="5"/>
      <c r="F1095" s="5"/>
      <c r="G1095" s="5"/>
    </row>
    <row r="1096" spans="1:7" x14ac:dyDescent="0.25">
      <c r="A1096" s="4"/>
      <c r="B1096" s="4"/>
      <c r="C1096" s="5"/>
      <c r="D1096" s="5"/>
      <c r="E1096" s="5"/>
      <c r="F1096" s="5"/>
      <c r="G1096" s="5"/>
    </row>
    <row r="1097" spans="1:7" x14ac:dyDescent="0.25">
      <c r="A1097" s="4"/>
      <c r="B1097" s="4"/>
      <c r="C1097" s="5"/>
      <c r="D1097" s="5"/>
      <c r="E1097" s="5"/>
      <c r="F1097" s="5"/>
      <c r="G1097" s="5"/>
    </row>
    <row r="1098" spans="1:7" x14ac:dyDescent="0.25">
      <c r="A1098" s="4"/>
      <c r="B1098" s="4"/>
      <c r="C1098" s="5"/>
      <c r="D1098" s="5"/>
      <c r="E1098" s="5"/>
      <c r="F1098" s="5"/>
      <c r="G1098" s="5"/>
    </row>
    <row r="1099" spans="1:7" x14ac:dyDescent="0.25">
      <c r="A1099" s="4"/>
      <c r="B1099" s="4"/>
      <c r="C1099" s="5"/>
      <c r="D1099" s="5"/>
      <c r="E1099" s="5"/>
      <c r="F1099" s="5"/>
      <c r="G1099" s="5"/>
    </row>
    <row r="1100" spans="1:7" x14ac:dyDescent="0.25">
      <c r="A1100" s="4"/>
      <c r="B1100" s="4"/>
      <c r="C1100" s="5"/>
      <c r="D1100" s="5"/>
      <c r="E1100" s="5"/>
      <c r="F1100" s="5"/>
      <c r="G1100" s="5"/>
    </row>
    <row r="1101" spans="1:7" x14ac:dyDescent="0.25">
      <c r="A1101" s="4"/>
      <c r="B1101" s="4"/>
      <c r="C1101" s="5"/>
      <c r="D1101" s="5"/>
      <c r="E1101" s="5"/>
      <c r="F1101" s="5"/>
      <c r="G1101" s="5"/>
    </row>
    <row r="1102" spans="1:7" x14ac:dyDescent="0.25">
      <c r="A1102" s="4"/>
      <c r="B1102" s="4"/>
      <c r="C1102" s="5"/>
      <c r="D1102" s="5"/>
      <c r="E1102" s="5"/>
      <c r="F1102" s="5"/>
      <c r="G1102" s="5"/>
    </row>
    <row r="1103" spans="1:7" x14ac:dyDescent="0.25">
      <c r="A1103" s="4"/>
      <c r="B1103" s="4"/>
      <c r="C1103" s="5"/>
      <c r="D1103" s="5"/>
      <c r="E1103" s="5"/>
      <c r="F1103" s="5"/>
      <c r="G1103" s="5"/>
    </row>
    <row r="1104" spans="1:7" x14ac:dyDescent="0.25">
      <c r="A1104" s="4"/>
      <c r="B1104" s="4"/>
      <c r="C1104" s="5"/>
      <c r="D1104" s="5"/>
      <c r="E1104" s="5"/>
      <c r="F1104" s="5"/>
      <c r="G1104" s="5"/>
    </row>
    <row r="1105" spans="1:7" x14ac:dyDescent="0.25">
      <c r="A1105" s="4"/>
      <c r="B1105" s="4"/>
      <c r="C1105" s="5"/>
      <c r="D1105" s="5"/>
      <c r="E1105" s="5"/>
      <c r="F1105" s="5"/>
      <c r="G1105" s="5"/>
    </row>
    <row r="1106" spans="1:7" x14ac:dyDescent="0.25">
      <c r="A1106" s="4"/>
      <c r="B1106" s="4"/>
      <c r="C1106" s="5"/>
      <c r="D1106" s="5"/>
      <c r="E1106" s="5"/>
      <c r="F1106" s="5"/>
      <c r="G1106" s="5"/>
    </row>
    <row r="1107" spans="1:7" x14ac:dyDescent="0.25">
      <c r="A1107" s="4"/>
      <c r="B1107" s="4"/>
      <c r="C1107" s="5"/>
      <c r="D1107" s="5"/>
      <c r="E1107" s="5"/>
      <c r="F1107" s="5"/>
      <c r="G1107" s="5"/>
    </row>
    <row r="1108" spans="1:7" x14ac:dyDescent="0.25">
      <c r="A1108" s="4"/>
      <c r="B1108" s="4"/>
      <c r="C1108" s="5"/>
      <c r="D1108" s="5"/>
      <c r="E1108" s="5"/>
      <c r="F1108" s="5"/>
      <c r="G1108" s="5"/>
    </row>
  </sheetData>
  <mergeCells count="2">
    <mergeCell ref="L4:L6"/>
    <mergeCell ref="M4:M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5" sqref="B15"/>
    </sheetView>
  </sheetViews>
  <sheetFormatPr defaultRowHeight="15" x14ac:dyDescent="0.25"/>
  <cols>
    <col min="1" max="1" width="16.7109375" customWidth="1"/>
    <col min="2" max="2" width="12.28515625" bestFit="1" customWidth="1"/>
    <col min="3" max="3" width="15" bestFit="1" customWidth="1"/>
    <col min="4" max="4" width="9.7109375" customWidth="1"/>
    <col min="5" max="5" width="12.42578125" customWidth="1"/>
  </cols>
  <sheetData>
    <row r="1" spans="1:5" s="17" customFormat="1" x14ac:dyDescent="0.25">
      <c r="A1" s="1" t="s">
        <v>44</v>
      </c>
      <c r="B1" s="1" t="s">
        <v>50</v>
      </c>
      <c r="C1" s="1" t="s">
        <v>49</v>
      </c>
      <c r="D1" s="1" t="s">
        <v>18</v>
      </c>
      <c r="E1" s="1" t="s">
        <v>20</v>
      </c>
    </row>
    <row r="2" spans="1:5" x14ac:dyDescent="0.25">
      <c r="A2" s="2" t="s">
        <v>54</v>
      </c>
      <c r="B2" s="6">
        <f>'Train Set1 Set2'!J14</f>
        <v>9.7103402810080084</v>
      </c>
      <c r="C2" s="6">
        <f>100-B2</f>
        <v>90.289659718991999</v>
      </c>
      <c r="D2" s="6">
        <f>'Train Set1 Set2'!J12</f>
        <v>51.956196497846449</v>
      </c>
      <c r="E2" s="6">
        <f>'Train Set1 Set2'!J11</f>
        <v>-4.5945941271948101</v>
      </c>
    </row>
    <row r="3" spans="1:5" x14ac:dyDescent="0.25">
      <c r="A3" s="2" t="s">
        <v>55</v>
      </c>
      <c r="B3" s="6">
        <f>'Train Set2 Set3'!J15</f>
        <v>10.003648218238732</v>
      </c>
      <c r="C3" s="6">
        <f t="shared" ref="C3:C4" si="0">100-B3</f>
        <v>89.996351781761263</v>
      </c>
      <c r="D3" s="6">
        <f>'Train Set2 Set3'!J13</f>
        <v>48.602912741574521</v>
      </c>
      <c r="E3" s="6">
        <f>'Train Set2 Set3'!J12</f>
        <v>-4.2168670707105296</v>
      </c>
    </row>
    <row r="4" spans="1:5" x14ac:dyDescent="0.25">
      <c r="A4" s="2" t="s">
        <v>56</v>
      </c>
      <c r="B4" s="6">
        <f>'Train Set1 Set3'!J15</f>
        <v>10.671448567397686</v>
      </c>
      <c r="C4" s="6">
        <f t="shared" si="0"/>
        <v>89.32855143260231</v>
      </c>
      <c r="D4" s="6">
        <f>'Train Set1 Set3'!J13</f>
        <v>50.32428661622076</v>
      </c>
      <c r="E4" s="6">
        <f>'Train Set1 Set3'!J12</f>
        <v>-4.5354010134489871</v>
      </c>
    </row>
    <row r="5" spans="1:5" x14ac:dyDescent="0.25">
      <c r="A5" s="2" t="s">
        <v>45</v>
      </c>
      <c r="B5" s="6">
        <f>AVERAGE(B2:B4)</f>
        <v>10.128479022214808</v>
      </c>
      <c r="C5" s="6">
        <f>AVERAGE(C2:C4)</f>
        <v>89.871520977785181</v>
      </c>
      <c r="D5" s="6">
        <f>AVERAGE(D2:D4)</f>
        <v>50.294465285213903</v>
      </c>
      <c r="E5" s="6">
        <f>AVERAGE(E2:E4)</f>
        <v>-4.4489540704514425</v>
      </c>
    </row>
    <row r="8" spans="1:5" x14ac:dyDescent="0.25">
      <c r="A8" s="2" t="s">
        <v>57</v>
      </c>
      <c r="B8" s="2" t="s">
        <v>51</v>
      </c>
      <c r="C8" s="2" t="s">
        <v>52</v>
      </c>
    </row>
    <row r="9" spans="1:5" x14ac:dyDescent="0.25">
      <c r="A9" s="2" t="s">
        <v>46</v>
      </c>
      <c r="B9" s="6">
        <f>'Test Set3'!J14</f>
        <v>14.43886817950648</v>
      </c>
      <c r="C9" s="6">
        <f>100-B9</f>
        <v>85.561131820493515</v>
      </c>
    </row>
    <row r="10" spans="1:5" x14ac:dyDescent="0.25">
      <c r="A10" s="2" t="s">
        <v>47</v>
      </c>
      <c r="B10" s="6">
        <f>'Test Set1'!J14</f>
        <v>10.484151681180517</v>
      </c>
      <c r="C10" s="6">
        <f t="shared" ref="C10:C11" si="1">100-B10</f>
        <v>89.515848318819479</v>
      </c>
    </row>
    <row r="11" spans="1:5" x14ac:dyDescent="0.25">
      <c r="A11" s="2" t="s">
        <v>48</v>
      </c>
      <c r="B11" s="6">
        <f>'Test Set2'!J14</f>
        <v>9.4999673578592834</v>
      </c>
      <c r="C11" s="6">
        <f t="shared" si="1"/>
        <v>90.500032642140724</v>
      </c>
    </row>
    <row r="12" spans="1:5" x14ac:dyDescent="0.25">
      <c r="A12" s="2" t="s">
        <v>53</v>
      </c>
      <c r="B12" s="6">
        <f>AVERAGE(B9:B11)</f>
        <v>11.474329072848761</v>
      </c>
      <c r="C12" s="6">
        <f>AVERAGE(C9:C11)</f>
        <v>88.525670927151239</v>
      </c>
    </row>
    <row r="14" spans="1:5" x14ac:dyDescent="0.25">
      <c r="A14" t="s">
        <v>58</v>
      </c>
      <c r="B14" t="s">
        <v>59</v>
      </c>
    </row>
    <row r="15" spans="1:5" x14ac:dyDescent="0.25">
      <c r="B1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8"/>
  <sheetViews>
    <sheetView workbookViewId="0">
      <selection activeCell="B12" sqref="B12"/>
    </sheetView>
  </sheetViews>
  <sheetFormatPr defaultRowHeight="15" x14ac:dyDescent="0.25"/>
  <sheetData>
    <row r="1" spans="1:9" x14ac:dyDescent="0.25">
      <c r="A1" t="s">
        <v>2</v>
      </c>
      <c r="B1" t="s">
        <v>0</v>
      </c>
      <c r="C1" t="s">
        <v>36</v>
      </c>
      <c r="H1" t="s">
        <v>12</v>
      </c>
      <c r="I1">
        <f>COUNT(C2:C1108)</f>
        <v>1107</v>
      </c>
    </row>
    <row r="2" spans="1:9" x14ac:dyDescent="0.25">
      <c r="A2">
        <v>28.0198</v>
      </c>
      <c r="B2">
        <v>4.7</v>
      </c>
      <c r="C2">
        <v>0.30310067379211181</v>
      </c>
      <c r="H2" t="s">
        <v>37</v>
      </c>
      <c r="I2">
        <f>I1/3</f>
        <v>369</v>
      </c>
    </row>
    <row r="3" spans="1:9" x14ac:dyDescent="0.25">
      <c r="A3">
        <v>25.609400000000001</v>
      </c>
      <c r="B3">
        <v>4.7</v>
      </c>
      <c r="C3">
        <v>0.32095483466339048</v>
      </c>
    </row>
    <row r="4" spans="1:9" x14ac:dyDescent="0.25">
      <c r="A4">
        <v>26.8</v>
      </c>
      <c r="B4">
        <v>4.2</v>
      </c>
      <c r="C4">
        <v>0.95152545043195103</v>
      </c>
      <c r="H4" t="s">
        <v>38</v>
      </c>
      <c r="I4" s="16">
        <v>370</v>
      </c>
    </row>
    <row r="5" spans="1:9" x14ac:dyDescent="0.25">
      <c r="A5">
        <v>25.045100000000001</v>
      </c>
      <c r="B5">
        <v>4.2</v>
      </c>
      <c r="C5">
        <v>9.930246816167132E-2</v>
      </c>
      <c r="H5" t="s">
        <v>39</v>
      </c>
      <c r="I5">
        <f>I4+I2</f>
        <v>739</v>
      </c>
    </row>
    <row r="6" spans="1:9" x14ac:dyDescent="0.25">
      <c r="A6">
        <v>24.8</v>
      </c>
      <c r="B6">
        <v>5.2</v>
      </c>
      <c r="C6">
        <v>0.49595368244276927</v>
      </c>
      <c r="H6" t="s">
        <v>40</v>
      </c>
      <c r="I6">
        <v>1107</v>
      </c>
    </row>
    <row r="7" spans="1:9" x14ac:dyDescent="0.25">
      <c r="A7">
        <v>23.9</v>
      </c>
      <c r="B7">
        <v>5.2</v>
      </c>
      <c r="C7">
        <v>2.5453564885059787E-2</v>
      </c>
    </row>
    <row r="8" spans="1:9" x14ac:dyDescent="0.25">
      <c r="A8">
        <v>39.7256</v>
      </c>
      <c r="B8">
        <v>2</v>
      </c>
      <c r="C8">
        <v>4.543915448715985E-2</v>
      </c>
    </row>
    <row r="9" spans="1:9" x14ac:dyDescent="0.25">
      <c r="A9">
        <v>24.4</v>
      </c>
      <c r="B9">
        <v>6</v>
      </c>
      <c r="C9">
        <v>0.53287117031128917</v>
      </c>
    </row>
    <row r="10" spans="1:9" x14ac:dyDescent="0.25">
      <c r="A10">
        <v>39.710299999999997</v>
      </c>
      <c r="B10">
        <v>3</v>
      </c>
      <c r="C10">
        <v>7.6425468917044825E-2</v>
      </c>
    </row>
    <row r="11" spans="1:9" x14ac:dyDescent="0.25">
      <c r="A11">
        <v>38.7896</v>
      </c>
      <c r="B11">
        <v>3</v>
      </c>
      <c r="C11">
        <v>0.19602885483388832</v>
      </c>
    </row>
    <row r="12" spans="1:9" x14ac:dyDescent="0.25">
      <c r="A12">
        <v>33.629600000000003</v>
      </c>
      <c r="B12">
        <v>3</v>
      </c>
      <c r="C12">
        <v>0.98044578163661644</v>
      </c>
    </row>
    <row r="13" spans="1:9" x14ac:dyDescent="0.25">
      <c r="A13">
        <v>35.267800000000001</v>
      </c>
      <c r="B13">
        <v>3</v>
      </c>
      <c r="C13">
        <v>0.10927544824390478</v>
      </c>
    </row>
    <row r="14" spans="1:9" x14ac:dyDescent="0.25">
      <c r="A14">
        <v>17.8</v>
      </c>
      <c r="B14">
        <v>8</v>
      </c>
      <c r="C14">
        <v>0.6065937225983844</v>
      </c>
    </row>
    <row r="15" spans="1:9" x14ac:dyDescent="0.25">
      <c r="A15">
        <v>27.1</v>
      </c>
      <c r="B15">
        <v>6.2</v>
      </c>
      <c r="C15">
        <v>0.85731621442936445</v>
      </c>
    </row>
    <row r="16" spans="1:9" x14ac:dyDescent="0.25">
      <c r="A16">
        <v>34.349299999999999</v>
      </c>
      <c r="B16">
        <v>6.2</v>
      </c>
      <c r="C16">
        <v>0.13468664852627488</v>
      </c>
    </row>
    <row r="17" spans="1:3" x14ac:dyDescent="0.25">
      <c r="A17">
        <v>35.799999999999997</v>
      </c>
      <c r="B17">
        <v>6.2</v>
      </c>
      <c r="C17">
        <v>0.64406247575522546</v>
      </c>
    </row>
    <row r="18" spans="1:3" x14ac:dyDescent="0.25">
      <c r="A18">
        <v>33.700000000000003</v>
      </c>
      <c r="B18">
        <v>7</v>
      </c>
      <c r="C18">
        <v>0.9166080558891595</v>
      </c>
    </row>
    <row r="19" spans="1:3" x14ac:dyDescent="0.25">
      <c r="A19">
        <v>30</v>
      </c>
      <c r="B19">
        <v>8.4</v>
      </c>
      <c r="C19">
        <v>0.34323873709276354</v>
      </c>
    </row>
    <row r="20" spans="1:3" x14ac:dyDescent="0.25">
      <c r="A20">
        <v>30</v>
      </c>
      <c r="B20">
        <v>8.4</v>
      </c>
      <c r="C20">
        <v>0.6096829029367471</v>
      </c>
    </row>
    <row r="21" spans="1:3" x14ac:dyDescent="0.25">
      <c r="A21">
        <v>24.349900000000002</v>
      </c>
      <c r="B21">
        <v>4.5</v>
      </c>
      <c r="C21">
        <v>0.94471880149997411</v>
      </c>
    </row>
    <row r="22" spans="1:3" x14ac:dyDescent="0.25">
      <c r="A22">
        <v>20.99</v>
      </c>
      <c r="B22">
        <v>5.7</v>
      </c>
      <c r="C22">
        <v>1.4747564468069019E-2</v>
      </c>
    </row>
    <row r="23" spans="1:3" x14ac:dyDescent="0.25">
      <c r="A23">
        <v>21.1</v>
      </c>
      <c r="B23">
        <v>5.7</v>
      </c>
      <c r="C23">
        <v>0.44915196955601222</v>
      </c>
    </row>
    <row r="24" spans="1:3" x14ac:dyDescent="0.25">
      <c r="A24">
        <v>25.4</v>
      </c>
      <c r="B24">
        <v>5.2</v>
      </c>
      <c r="C24">
        <v>0.32769194247771627</v>
      </c>
    </row>
    <row r="25" spans="1:3" x14ac:dyDescent="0.25">
      <c r="A25">
        <v>24</v>
      </c>
      <c r="B25">
        <v>5.2</v>
      </c>
      <c r="C25">
        <v>4.1674120152010552E-2</v>
      </c>
    </row>
    <row r="26" spans="1:3" x14ac:dyDescent="0.25">
      <c r="A26">
        <v>25.4</v>
      </c>
      <c r="B26">
        <v>5.2</v>
      </c>
      <c r="C26">
        <v>0.96404785110682067</v>
      </c>
    </row>
    <row r="27" spans="1:3" x14ac:dyDescent="0.25">
      <c r="A27">
        <v>22.6</v>
      </c>
      <c r="B27">
        <v>5.2</v>
      </c>
      <c r="C27">
        <v>0.93258354231955587</v>
      </c>
    </row>
    <row r="28" spans="1:3" x14ac:dyDescent="0.25">
      <c r="A28">
        <v>17.5</v>
      </c>
      <c r="B28">
        <v>6.5</v>
      </c>
      <c r="C28">
        <v>0.42758636955079732</v>
      </c>
    </row>
    <row r="29" spans="1:3" x14ac:dyDescent="0.25">
      <c r="A29">
        <v>19.899999999999999</v>
      </c>
      <c r="B29">
        <v>6.5</v>
      </c>
      <c r="C29">
        <v>0.56739672218556325</v>
      </c>
    </row>
    <row r="30" spans="1:3" x14ac:dyDescent="0.25">
      <c r="A30">
        <v>19.899999999999999</v>
      </c>
      <c r="B30">
        <v>6.5</v>
      </c>
      <c r="C30">
        <v>0.30122305097661572</v>
      </c>
    </row>
    <row r="31" spans="1:3" x14ac:dyDescent="0.25">
      <c r="A31">
        <v>17.5</v>
      </c>
      <c r="B31">
        <v>6.5</v>
      </c>
      <c r="C31">
        <v>0.13727427908967837</v>
      </c>
    </row>
    <row r="32" spans="1:3" x14ac:dyDescent="0.25">
      <c r="A32">
        <v>19.899999999999999</v>
      </c>
      <c r="B32">
        <v>6.5</v>
      </c>
      <c r="C32">
        <v>0.9104890657098742</v>
      </c>
    </row>
    <row r="33" spans="1:3" x14ac:dyDescent="0.25">
      <c r="A33">
        <v>37.619999999999997</v>
      </c>
      <c r="B33">
        <v>1.8</v>
      </c>
      <c r="C33">
        <v>0.45029602485242637</v>
      </c>
    </row>
    <row r="34" spans="1:3" x14ac:dyDescent="0.25">
      <c r="A34">
        <v>37.002800000000001</v>
      </c>
      <c r="B34">
        <v>1.8</v>
      </c>
      <c r="C34">
        <v>0.19811571999933253</v>
      </c>
    </row>
    <row r="35" spans="1:3" x14ac:dyDescent="0.25">
      <c r="A35">
        <v>38.995899999999999</v>
      </c>
      <c r="B35">
        <v>2</v>
      </c>
      <c r="C35">
        <v>0.5705186548784178</v>
      </c>
    </row>
    <row r="36" spans="1:3" x14ac:dyDescent="0.25">
      <c r="A36">
        <v>39</v>
      </c>
      <c r="B36">
        <v>2</v>
      </c>
      <c r="C36">
        <v>0.46298877539200134</v>
      </c>
    </row>
    <row r="37" spans="1:3" x14ac:dyDescent="0.25">
      <c r="A37">
        <v>38.512</v>
      </c>
      <c r="B37">
        <v>2</v>
      </c>
      <c r="C37">
        <v>0.44334885962477333</v>
      </c>
    </row>
    <row r="38" spans="1:3" x14ac:dyDescent="0.25">
      <c r="A38">
        <v>29.3</v>
      </c>
      <c r="B38">
        <v>5.5</v>
      </c>
      <c r="C38">
        <v>0.90616148975009958</v>
      </c>
    </row>
    <row r="39" spans="1:3" x14ac:dyDescent="0.25">
      <c r="A39">
        <v>35.9</v>
      </c>
      <c r="B39">
        <v>3</v>
      </c>
      <c r="C39">
        <v>0.83523373748540253</v>
      </c>
    </row>
    <row r="40" spans="1:3" x14ac:dyDescent="0.25">
      <c r="A40">
        <v>36.200000000000003</v>
      </c>
      <c r="B40">
        <v>3.5</v>
      </c>
      <c r="C40">
        <v>0.82557700708699577</v>
      </c>
    </row>
    <row r="41" spans="1:3" x14ac:dyDescent="0.25">
      <c r="A41">
        <v>34.5</v>
      </c>
      <c r="B41">
        <v>3.5</v>
      </c>
      <c r="C41">
        <v>0.11900150590439407</v>
      </c>
    </row>
    <row r="42" spans="1:3" x14ac:dyDescent="0.25">
      <c r="A42">
        <v>34.792700000000004</v>
      </c>
      <c r="B42">
        <v>3.5</v>
      </c>
      <c r="C42">
        <v>0.49210269504295012</v>
      </c>
    </row>
    <row r="43" spans="1:3" x14ac:dyDescent="0.25">
      <c r="A43">
        <v>30.8</v>
      </c>
      <c r="B43">
        <v>5.5</v>
      </c>
      <c r="C43">
        <v>0.66408365445698125</v>
      </c>
    </row>
    <row r="44" spans="1:3" x14ac:dyDescent="0.25">
      <c r="A44">
        <v>57.8</v>
      </c>
      <c r="B44">
        <v>1</v>
      </c>
      <c r="C44">
        <v>0.84067489500751102</v>
      </c>
    </row>
    <row r="45" spans="1:3" x14ac:dyDescent="0.25">
      <c r="A45">
        <v>57.8</v>
      </c>
      <c r="B45">
        <v>1</v>
      </c>
      <c r="C45">
        <v>0.33521264228697134</v>
      </c>
    </row>
    <row r="46" spans="1:3" x14ac:dyDescent="0.25">
      <c r="A46">
        <v>35.980200000000004</v>
      </c>
      <c r="B46">
        <v>3.7</v>
      </c>
      <c r="C46">
        <v>0.37909082513968217</v>
      </c>
    </row>
    <row r="47" spans="1:3" x14ac:dyDescent="0.25">
      <c r="A47">
        <v>36.9</v>
      </c>
      <c r="B47">
        <v>3.7</v>
      </c>
      <c r="C47">
        <v>0.51752883852517895</v>
      </c>
    </row>
    <row r="48" spans="1:3" x14ac:dyDescent="0.25">
      <c r="A48">
        <v>34.583199999999998</v>
      </c>
      <c r="B48">
        <v>3.7</v>
      </c>
      <c r="C48">
        <v>0.37555603439304552</v>
      </c>
    </row>
    <row r="49" spans="1:3" x14ac:dyDescent="0.25">
      <c r="A49">
        <v>34.9</v>
      </c>
      <c r="B49">
        <v>3.7</v>
      </c>
      <c r="C49">
        <v>0.59542854975227688</v>
      </c>
    </row>
    <row r="50" spans="1:3" x14ac:dyDescent="0.25">
      <c r="A50">
        <v>37.5</v>
      </c>
      <c r="B50">
        <v>2</v>
      </c>
      <c r="C50">
        <v>0.28985249034821858</v>
      </c>
    </row>
    <row r="51" spans="1:3" x14ac:dyDescent="0.25">
      <c r="A51">
        <v>40</v>
      </c>
      <c r="B51">
        <v>2</v>
      </c>
      <c r="C51">
        <v>0.59209869633390511</v>
      </c>
    </row>
    <row r="52" spans="1:3" x14ac:dyDescent="0.25">
      <c r="A52">
        <v>33.6</v>
      </c>
      <c r="B52">
        <v>2.4</v>
      </c>
      <c r="C52">
        <v>0.37863644263303653</v>
      </c>
    </row>
    <row r="53" spans="1:3" x14ac:dyDescent="0.25">
      <c r="A53">
        <v>36.4</v>
      </c>
      <c r="B53">
        <v>2.4</v>
      </c>
      <c r="C53">
        <v>0.92074545195972557</v>
      </c>
    </row>
    <row r="54" spans="1:3" x14ac:dyDescent="0.25">
      <c r="A54">
        <v>28.5532</v>
      </c>
      <c r="B54">
        <v>3.8</v>
      </c>
      <c r="C54">
        <v>1.7141411421652819E-3</v>
      </c>
    </row>
    <row r="55" spans="1:3" x14ac:dyDescent="0.25">
      <c r="A55">
        <v>27.372</v>
      </c>
      <c r="B55">
        <v>3.8</v>
      </c>
      <c r="C55">
        <v>0.457512321026326</v>
      </c>
    </row>
    <row r="56" spans="1:3" x14ac:dyDescent="0.25">
      <c r="A56">
        <v>37.329599999999999</v>
      </c>
      <c r="B56">
        <v>2.9</v>
      </c>
      <c r="C56">
        <v>0.82420292061688638</v>
      </c>
    </row>
    <row r="57" spans="1:3" x14ac:dyDescent="0.25">
      <c r="A57">
        <v>41.360799999999998</v>
      </c>
      <c r="B57">
        <v>2.9</v>
      </c>
      <c r="C57">
        <v>5.2032707662526101E-2</v>
      </c>
    </row>
    <row r="58" spans="1:3" x14ac:dyDescent="0.25">
      <c r="A58">
        <v>36.729900000000001</v>
      </c>
      <c r="B58">
        <v>3.4</v>
      </c>
      <c r="C58">
        <v>0.54565693538233084</v>
      </c>
    </row>
    <row r="59" spans="1:3" x14ac:dyDescent="0.25">
      <c r="A59">
        <v>40.997799999999998</v>
      </c>
      <c r="B59">
        <v>3.4</v>
      </c>
      <c r="C59">
        <v>0.74680726388580665</v>
      </c>
    </row>
    <row r="60" spans="1:3" x14ac:dyDescent="0.25">
      <c r="A60">
        <v>37.329599999999999</v>
      </c>
      <c r="B60">
        <v>2.9</v>
      </c>
      <c r="C60">
        <v>0.55261145476431672</v>
      </c>
    </row>
    <row r="61" spans="1:3" x14ac:dyDescent="0.25">
      <c r="A61">
        <v>41.360799999999998</v>
      </c>
      <c r="B61">
        <v>2.9</v>
      </c>
      <c r="C61">
        <v>0.28312123292979763</v>
      </c>
    </row>
    <row r="62" spans="1:3" x14ac:dyDescent="0.25">
      <c r="A62">
        <v>36.729900000000001</v>
      </c>
      <c r="B62">
        <v>3.4</v>
      </c>
      <c r="C62">
        <v>0.30232434533413111</v>
      </c>
    </row>
    <row r="63" spans="1:3" x14ac:dyDescent="0.25">
      <c r="A63">
        <v>40.997799999999998</v>
      </c>
      <c r="B63">
        <v>3.4</v>
      </c>
      <c r="C63">
        <v>0.81901247043466752</v>
      </c>
    </row>
    <row r="64" spans="1:3" x14ac:dyDescent="0.25">
      <c r="A64">
        <v>37.5</v>
      </c>
      <c r="B64">
        <v>2</v>
      </c>
      <c r="C64">
        <v>0.64799941883212575</v>
      </c>
    </row>
    <row r="65" spans="1:3" x14ac:dyDescent="0.25">
      <c r="A65">
        <v>40</v>
      </c>
      <c r="B65">
        <v>2</v>
      </c>
      <c r="C65">
        <v>0.58024456760009935</v>
      </c>
    </row>
    <row r="66" spans="1:3" x14ac:dyDescent="0.25">
      <c r="A66">
        <v>36.4</v>
      </c>
      <c r="B66">
        <v>2.4</v>
      </c>
      <c r="C66">
        <v>0.39439084307835637</v>
      </c>
    </row>
    <row r="67" spans="1:3" x14ac:dyDescent="0.25">
      <c r="A67">
        <v>33.6</v>
      </c>
      <c r="B67">
        <v>2.4</v>
      </c>
      <c r="C67">
        <v>0.25342824762335547</v>
      </c>
    </row>
    <row r="68" spans="1:3" x14ac:dyDescent="0.25">
      <c r="A68">
        <v>27.471</v>
      </c>
      <c r="B68">
        <v>4.2</v>
      </c>
      <c r="C68">
        <v>0.33491700787998324</v>
      </c>
    </row>
    <row r="69" spans="1:3" x14ac:dyDescent="0.25">
      <c r="A69">
        <v>23.6523</v>
      </c>
      <c r="B69">
        <v>5.9</v>
      </c>
      <c r="C69">
        <v>0.35332519655828309</v>
      </c>
    </row>
    <row r="70" spans="1:3" x14ac:dyDescent="0.25">
      <c r="A70">
        <v>27.2408</v>
      </c>
      <c r="B70">
        <v>5.9</v>
      </c>
      <c r="C70">
        <v>0.20739431807034669</v>
      </c>
    </row>
    <row r="71" spans="1:3" x14ac:dyDescent="0.25">
      <c r="A71">
        <v>22.925799999999999</v>
      </c>
      <c r="B71">
        <v>5.9</v>
      </c>
      <c r="C71">
        <v>0.69527496572003211</v>
      </c>
    </row>
    <row r="72" spans="1:3" x14ac:dyDescent="0.25">
      <c r="A72">
        <v>24.6983</v>
      </c>
      <c r="B72">
        <v>5.9</v>
      </c>
      <c r="C72">
        <v>0.99144498765887035</v>
      </c>
    </row>
    <row r="73" spans="1:3" x14ac:dyDescent="0.25">
      <c r="A73">
        <v>26.1157</v>
      </c>
      <c r="B73">
        <v>4.3</v>
      </c>
      <c r="C73">
        <v>0.32580077372695193</v>
      </c>
    </row>
    <row r="74" spans="1:3" x14ac:dyDescent="0.25">
      <c r="A74">
        <v>32.880800000000001</v>
      </c>
      <c r="B74">
        <v>5</v>
      </c>
      <c r="C74">
        <v>0.43839486160103547</v>
      </c>
    </row>
    <row r="75" spans="1:3" x14ac:dyDescent="0.25">
      <c r="A75">
        <v>30.337800000000001</v>
      </c>
      <c r="B75">
        <v>5</v>
      </c>
      <c r="C75">
        <v>7.5078151696862161E-2</v>
      </c>
    </row>
    <row r="76" spans="1:3" x14ac:dyDescent="0.25">
      <c r="A76">
        <v>30.802700000000002</v>
      </c>
      <c r="B76">
        <v>5</v>
      </c>
      <c r="C76">
        <v>0.38688025963966644</v>
      </c>
    </row>
    <row r="77" spans="1:3" x14ac:dyDescent="0.25">
      <c r="A77">
        <v>31.6</v>
      </c>
      <c r="B77">
        <v>4.3</v>
      </c>
      <c r="C77">
        <v>0.79217954999129436</v>
      </c>
    </row>
    <row r="78" spans="1:3" x14ac:dyDescent="0.25">
      <c r="A78">
        <v>35.5</v>
      </c>
      <c r="B78">
        <v>3.5</v>
      </c>
      <c r="C78">
        <v>0.95658316558555145</v>
      </c>
    </row>
    <row r="79" spans="1:3" x14ac:dyDescent="0.25">
      <c r="A79">
        <v>51.655500000000004</v>
      </c>
      <c r="B79">
        <v>1.6</v>
      </c>
      <c r="C79">
        <v>8.8123716865685875E-2</v>
      </c>
    </row>
    <row r="80" spans="1:3" x14ac:dyDescent="0.25">
      <c r="A80">
        <v>47.202500000000001</v>
      </c>
      <c r="B80">
        <v>1.6</v>
      </c>
      <c r="C80">
        <v>0.71547131330825253</v>
      </c>
    </row>
    <row r="81" spans="1:3" x14ac:dyDescent="0.25">
      <c r="A81">
        <v>52</v>
      </c>
      <c r="B81">
        <v>1.6</v>
      </c>
      <c r="C81">
        <v>0.12011990096731628</v>
      </c>
    </row>
    <row r="82" spans="1:3" x14ac:dyDescent="0.25">
      <c r="A82">
        <v>47.202500000000001</v>
      </c>
      <c r="B82">
        <v>1.6</v>
      </c>
      <c r="C82">
        <v>0.66455902111696752</v>
      </c>
    </row>
    <row r="83" spans="1:3" x14ac:dyDescent="0.25">
      <c r="A83">
        <v>44.571399999999997</v>
      </c>
      <c r="B83">
        <v>1.6</v>
      </c>
      <c r="C83">
        <v>0.36111754278197405</v>
      </c>
    </row>
    <row r="84" spans="1:3" x14ac:dyDescent="0.25">
      <c r="A84">
        <v>47.7592</v>
      </c>
      <c r="B84">
        <v>1.6</v>
      </c>
      <c r="C84">
        <v>0.54256220330896721</v>
      </c>
    </row>
    <row r="85" spans="1:3" x14ac:dyDescent="0.25">
      <c r="A85">
        <v>44.571399999999997</v>
      </c>
      <c r="B85">
        <v>1.6</v>
      </c>
      <c r="C85">
        <v>0.39849173553157402</v>
      </c>
    </row>
    <row r="86" spans="1:3" x14ac:dyDescent="0.25">
      <c r="A86">
        <v>47.7592</v>
      </c>
      <c r="B86">
        <v>1.6</v>
      </c>
      <c r="C86">
        <v>0.62510116319347175</v>
      </c>
    </row>
    <row r="87" spans="1:3" x14ac:dyDescent="0.25">
      <c r="A87">
        <v>46.5047</v>
      </c>
      <c r="B87">
        <v>1.6</v>
      </c>
      <c r="C87">
        <v>0.14232182967096541</v>
      </c>
    </row>
    <row r="88" spans="1:3" x14ac:dyDescent="0.25">
      <c r="A88">
        <v>46.5047</v>
      </c>
      <c r="B88">
        <v>1.6</v>
      </c>
      <c r="C88">
        <v>1.2107407566635531E-2</v>
      </c>
    </row>
    <row r="89" spans="1:3" x14ac:dyDescent="0.25">
      <c r="A89">
        <v>36.262799999999999</v>
      </c>
      <c r="B89">
        <v>2.4</v>
      </c>
      <c r="C89">
        <v>0.58488055802944128</v>
      </c>
    </row>
    <row r="90" spans="1:3" x14ac:dyDescent="0.25">
      <c r="A90">
        <v>33.200000000000003</v>
      </c>
      <c r="B90">
        <v>3.8</v>
      </c>
      <c r="C90">
        <v>0.67510441687519807</v>
      </c>
    </row>
    <row r="91" spans="1:3" x14ac:dyDescent="0.25">
      <c r="A91">
        <v>35.242699999999999</v>
      </c>
      <c r="B91">
        <v>3.6</v>
      </c>
      <c r="C91">
        <v>0.6225039055185565</v>
      </c>
    </row>
    <row r="92" spans="1:3" x14ac:dyDescent="0.25">
      <c r="A92">
        <v>37.690800000000003</v>
      </c>
      <c r="B92">
        <v>3.6</v>
      </c>
      <c r="C92">
        <v>0.46337742508437318</v>
      </c>
    </row>
    <row r="93" spans="1:3" x14ac:dyDescent="0.25">
      <c r="A93">
        <v>34.875399999999999</v>
      </c>
      <c r="B93">
        <v>3.6</v>
      </c>
      <c r="C93">
        <v>0.46168443567633444</v>
      </c>
    </row>
    <row r="94" spans="1:3" x14ac:dyDescent="0.25">
      <c r="A94">
        <v>36.756300000000003</v>
      </c>
      <c r="B94">
        <v>3.6</v>
      </c>
      <c r="C94">
        <v>0.96186016816059006</v>
      </c>
    </row>
    <row r="95" spans="1:3" x14ac:dyDescent="0.25">
      <c r="A95">
        <v>34.875399999999999</v>
      </c>
      <c r="B95">
        <v>3.6</v>
      </c>
      <c r="C95">
        <v>0.98824035311715785</v>
      </c>
    </row>
    <row r="96" spans="1:3" x14ac:dyDescent="0.25">
      <c r="A96">
        <v>36.439500000000002</v>
      </c>
      <c r="B96">
        <v>3.6</v>
      </c>
      <c r="C96">
        <v>0.1074669471316525</v>
      </c>
    </row>
    <row r="97" spans="1:3" x14ac:dyDescent="0.25">
      <c r="A97">
        <v>34.875399999999999</v>
      </c>
      <c r="B97">
        <v>3.6</v>
      </c>
      <c r="C97">
        <v>0.73134808210846347</v>
      </c>
    </row>
    <row r="98" spans="1:3" x14ac:dyDescent="0.25">
      <c r="A98">
        <v>36.439500000000002</v>
      </c>
      <c r="B98">
        <v>3.6</v>
      </c>
      <c r="C98">
        <v>0.15925081055812829</v>
      </c>
    </row>
    <row r="99" spans="1:3" x14ac:dyDescent="0.25">
      <c r="A99">
        <v>34.514800000000001</v>
      </c>
      <c r="B99">
        <v>3.8</v>
      </c>
      <c r="C99">
        <v>0.46306893860545206</v>
      </c>
    </row>
    <row r="100" spans="1:3" x14ac:dyDescent="0.25">
      <c r="A100">
        <v>36.012999999999998</v>
      </c>
      <c r="B100">
        <v>3.8</v>
      </c>
      <c r="C100">
        <v>0.880498431535228</v>
      </c>
    </row>
    <row r="101" spans="1:3" x14ac:dyDescent="0.25">
      <c r="A101">
        <v>34.514800000000001</v>
      </c>
      <c r="B101">
        <v>3.8</v>
      </c>
      <c r="C101">
        <v>0.73510338398206332</v>
      </c>
    </row>
    <row r="102" spans="1:3" x14ac:dyDescent="0.25">
      <c r="A102">
        <v>37.076900000000002</v>
      </c>
      <c r="B102">
        <v>3.8</v>
      </c>
      <c r="C102">
        <v>8.9379782601979096E-2</v>
      </c>
    </row>
    <row r="103" spans="1:3" x14ac:dyDescent="0.25">
      <c r="A103">
        <v>34.514800000000001</v>
      </c>
      <c r="B103">
        <v>3.8</v>
      </c>
      <c r="C103">
        <v>0.30236915107210449</v>
      </c>
    </row>
    <row r="104" spans="1:3" x14ac:dyDescent="0.25">
      <c r="A104">
        <v>37.076900000000002</v>
      </c>
      <c r="B104">
        <v>3.8</v>
      </c>
      <c r="C104">
        <v>0.85661724013134322</v>
      </c>
    </row>
    <row r="105" spans="1:3" x14ac:dyDescent="0.25">
      <c r="A105">
        <v>35.242699999999999</v>
      </c>
      <c r="B105">
        <v>3.6</v>
      </c>
      <c r="C105">
        <v>0.89915829055398622</v>
      </c>
    </row>
    <row r="106" spans="1:3" x14ac:dyDescent="0.25">
      <c r="A106">
        <v>37.690800000000003</v>
      </c>
      <c r="B106">
        <v>3.6</v>
      </c>
      <c r="C106">
        <v>5.1551072654419605E-2</v>
      </c>
    </row>
    <row r="107" spans="1:3" x14ac:dyDescent="0.25">
      <c r="A107">
        <v>35.359400000000001</v>
      </c>
      <c r="B107">
        <v>3.8</v>
      </c>
      <c r="C107">
        <v>0.84401645496032962</v>
      </c>
    </row>
    <row r="108" spans="1:3" x14ac:dyDescent="0.25">
      <c r="A108">
        <v>36.934699999999999</v>
      </c>
      <c r="B108">
        <v>3.8</v>
      </c>
      <c r="C108">
        <v>0.47626071365983769</v>
      </c>
    </row>
    <row r="109" spans="1:3" x14ac:dyDescent="0.25">
      <c r="A109">
        <v>36.934699999999999</v>
      </c>
      <c r="B109">
        <v>3.8</v>
      </c>
      <c r="C109">
        <v>0.49744292575685511</v>
      </c>
    </row>
    <row r="110" spans="1:3" x14ac:dyDescent="0.25">
      <c r="A110">
        <v>35.359400000000001</v>
      </c>
      <c r="B110">
        <v>3.8</v>
      </c>
      <c r="C110">
        <v>0.94932343028656196</v>
      </c>
    </row>
    <row r="111" spans="1:3" x14ac:dyDescent="0.25">
      <c r="A111">
        <v>33.848199999999999</v>
      </c>
      <c r="B111">
        <v>3.8</v>
      </c>
      <c r="C111">
        <v>0.52124715981142622</v>
      </c>
    </row>
    <row r="112" spans="1:3" x14ac:dyDescent="0.25">
      <c r="A112">
        <v>33.164900000000003</v>
      </c>
      <c r="B112">
        <v>3.8</v>
      </c>
      <c r="C112">
        <v>0.86749572856827772</v>
      </c>
    </row>
    <row r="113" spans="1:3" x14ac:dyDescent="0.25">
      <c r="A113">
        <v>34.255000000000003</v>
      </c>
      <c r="B113">
        <v>3.8</v>
      </c>
      <c r="C113">
        <v>9.9587672289703666E-2</v>
      </c>
    </row>
    <row r="114" spans="1:3" x14ac:dyDescent="0.25">
      <c r="A114">
        <v>33.235700000000001</v>
      </c>
      <c r="B114">
        <v>3.8</v>
      </c>
      <c r="C114">
        <v>0.72486490305261697</v>
      </c>
    </row>
    <row r="115" spans="1:3" x14ac:dyDescent="0.25">
      <c r="A115">
        <v>33.848199999999999</v>
      </c>
      <c r="B115">
        <v>3.8</v>
      </c>
      <c r="C115">
        <v>0.87023221307151855</v>
      </c>
    </row>
    <row r="116" spans="1:3" x14ac:dyDescent="0.25">
      <c r="A116">
        <v>34.255000000000003</v>
      </c>
      <c r="B116">
        <v>3.8</v>
      </c>
      <c r="C116">
        <v>0.25642738010279986</v>
      </c>
    </row>
    <row r="117" spans="1:3" x14ac:dyDescent="0.25">
      <c r="A117">
        <v>39.726700000000001</v>
      </c>
      <c r="B117">
        <v>2.5</v>
      </c>
      <c r="C117">
        <v>1.4219907171798107E-2</v>
      </c>
    </row>
    <row r="118" spans="1:3" x14ac:dyDescent="0.25">
      <c r="A118">
        <v>26.620799999999999</v>
      </c>
      <c r="B118">
        <v>5.9</v>
      </c>
      <c r="C118">
        <v>0.98930931253748788</v>
      </c>
    </row>
    <row r="119" spans="1:3" x14ac:dyDescent="0.25">
      <c r="A119">
        <v>42.774299999999997</v>
      </c>
      <c r="B119">
        <v>2</v>
      </c>
      <c r="C119">
        <v>0.34092723562043625</v>
      </c>
    </row>
    <row r="120" spans="1:3" x14ac:dyDescent="0.25">
      <c r="A120">
        <v>37</v>
      </c>
      <c r="B120">
        <v>2</v>
      </c>
      <c r="C120">
        <v>0.12370058814606477</v>
      </c>
    </row>
    <row r="121" spans="1:3" x14ac:dyDescent="0.25">
      <c r="A121">
        <v>37.798900000000003</v>
      </c>
      <c r="B121">
        <v>2</v>
      </c>
      <c r="C121">
        <v>0.38450693020654336</v>
      </c>
    </row>
    <row r="122" spans="1:3" x14ac:dyDescent="0.25">
      <c r="A122">
        <v>42.575000000000003</v>
      </c>
      <c r="B122">
        <v>2</v>
      </c>
      <c r="C122">
        <v>0.44587200231973356</v>
      </c>
    </row>
    <row r="123" spans="1:3" x14ac:dyDescent="0.25">
      <c r="A123">
        <v>36.200000000000003</v>
      </c>
      <c r="B123">
        <v>3.2</v>
      </c>
      <c r="C123">
        <v>0.82343956922555128</v>
      </c>
    </row>
    <row r="124" spans="1:3" x14ac:dyDescent="0.25">
      <c r="A124">
        <v>31</v>
      </c>
      <c r="B124">
        <v>4.2</v>
      </c>
      <c r="C124">
        <v>0.33378285629929916</v>
      </c>
    </row>
    <row r="125" spans="1:3" x14ac:dyDescent="0.25">
      <c r="A125">
        <v>29.3</v>
      </c>
      <c r="B125">
        <v>4.2</v>
      </c>
      <c r="C125">
        <v>0.47527308461511608</v>
      </c>
    </row>
    <row r="126" spans="1:3" x14ac:dyDescent="0.25">
      <c r="A126">
        <v>34</v>
      </c>
      <c r="B126">
        <v>3</v>
      </c>
      <c r="C126">
        <v>0.96035881088712272</v>
      </c>
    </row>
    <row r="127" spans="1:3" x14ac:dyDescent="0.25">
      <c r="A127">
        <v>39.7256</v>
      </c>
      <c r="B127">
        <v>2</v>
      </c>
      <c r="C127">
        <v>0.49988599352016505</v>
      </c>
    </row>
    <row r="128" spans="1:3" x14ac:dyDescent="0.25">
      <c r="A128">
        <v>23.2715</v>
      </c>
      <c r="B128">
        <v>6</v>
      </c>
      <c r="C128">
        <v>0.95544973688317536</v>
      </c>
    </row>
    <row r="129" spans="1:3" x14ac:dyDescent="0.25">
      <c r="A129">
        <v>38.169600000000003</v>
      </c>
      <c r="B129">
        <v>3</v>
      </c>
      <c r="C129">
        <v>0.77358245106342371</v>
      </c>
    </row>
    <row r="130" spans="1:3" x14ac:dyDescent="0.25">
      <c r="A130">
        <v>38.7896</v>
      </c>
      <c r="B130">
        <v>3</v>
      </c>
      <c r="C130">
        <v>0.94474898670562024</v>
      </c>
    </row>
    <row r="131" spans="1:3" x14ac:dyDescent="0.25">
      <c r="A131">
        <v>39.710299999999997</v>
      </c>
      <c r="B131">
        <v>3</v>
      </c>
      <c r="C131">
        <v>0.31701090166912305</v>
      </c>
    </row>
    <row r="132" spans="1:3" x14ac:dyDescent="0.25">
      <c r="A132">
        <v>38.7896</v>
      </c>
      <c r="B132">
        <v>3</v>
      </c>
      <c r="C132">
        <v>0.53327775729171201</v>
      </c>
    </row>
    <row r="133" spans="1:3" x14ac:dyDescent="0.25">
      <c r="A133">
        <v>35.5</v>
      </c>
      <c r="B133">
        <v>3</v>
      </c>
      <c r="C133">
        <v>0.37187660644824583</v>
      </c>
    </row>
    <row r="134" spans="1:3" x14ac:dyDescent="0.25">
      <c r="A134">
        <v>35.267800000000001</v>
      </c>
      <c r="B134">
        <v>3</v>
      </c>
      <c r="C134">
        <v>0.88145884989036893</v>
      </c>
    </row>
    <row r="135" spans="1:3" x14ac:dyDescent="0.25">
      <c r="A135">
        <v>36.154800000000002</v>
      </c>
      <c r="B135">
        <v>3</v>
      </c>
      <c r="C135">
        <v>1.1458054572441978E-2</v>
      </c>
    </row>
    <row r="136" spans="1:3" x14ac:dyDescent="0.25">
      <c r="A136">
        <v>35.708100000000002</v>
      </c>
      <c r="B136">
        <v>3</v>
      </c>
      <c r="C136">
        <v>3.262674893914197E-2</v>
      </c>
    </row>
    <row r="137" spans="1:3" x14ac:dyDescent="0.25">
      <c r="A137">
        <v>39.710299999999997</v>
      </c>
      <c r="B137">
        <v>3</v>
      </c>
      <c r="C137">
        <v>0.85427197639103658</v>
      </c>
    </row>
    <row r="138" spans="1:3" x14ac:dyDescent="0.25">
      <c r="A138">
        <v>38.7896</v>
      </c>
      <c r="B138">
        <v>3</v>
      </c>
      <c r="C138">
        <v>0.88728535553512311</v>
      </c>
    </row>
    <row r="139" spans="1:3" x14ac:dyDescent="0.25">
      <c r="A139">
        <v>38.169600000000003</v>
      </c>
      <c r="B139">
        <v>3</v>
      </c>
      <c r="C139">
        <v>0.17610380480498955</v>
      </c>
    </row>
    <row r="140" spans="1:3" x14ac:dyDescent="0.25">
      <c r="A140">
        <v>36.798000000000002</v>
      </c>
      <c r="B140">
        <v>3</v>
      </c>
      <c r="C140">
        <v>0.11952715706926254</v>
      </c>
    </row>
    <row r="141" spans="1:3" x14ac:dyDescent="0.25">
      <c r="A141">
        <v>35.540399999999998</v>
      </c>
      <c r="B141">
        <v>3</v>
      </c>
      <c r="C141">
        <v>0.93188472425998237</v>
      </c>
    </row>
    <row r="142" spans="1:3" x14ac:dyDescent="0.25">
      <c r="A142">
        <v>35.460599999999999</v>
      </c>
      <c r="B142">
        <v>3</v>
      </c>
      <c r="C142">
        <v>0.31679500601910793</v>
      </c>
    </row>
    <row r="143" spans="1:3" x14ac:dyDescent="0.25">
      <c r="A143">
        <v>36.154800000000002</v>
      </c>
      <c r="B143">
        <v>3</v>
      </c>
      <c r="C143">
        <v>5.9949028086717093E-2</v>
      </c>
    </row>
    <row r="144" spans="1:3" x14ac:dyDescent="0.25">
      <c r="A144">
        <v>35.708100000000002</v>
      </c>
      <c r="B144">
        <v>3</v>
      </c>
      <c r="C144">
        <v>6.9617587660267488E-2</v>
      </c>
    </row>
    <row r="145" spans="1:3" x14ac:dyDescent="0.25">
      <c r="A145">
        <v>36.154800000000002</v>
      </c>
      <c r="B145">
        <v>3</v>
      </c>
      <c r="C145">
        <v>0.24809205367280374</v>
      </c>
    </row>
    <row r="146" spans="1:3" x14ac:dyDescent="0.25">
      <c r="A146">
        <v>35.708100000000002</v>
      </c>
      <c r="B146">
        <v>3</v>
      </c>
      <c r="C146">
        <v>0.48421873847929986</v>
      </c>
    </row>
    <row r="147" spans="1:3" x14ac:dyDescent="0.25">
      <c r="A147">
        <v>34.7288</v>
      </c>
      <c r="B147">
        <v>3</v>
      </c>
      <c r="C147">
        <v>0.83365589099695048</v>
      </c>
    </row>
    <row r="148" spans="1:3" x14ac:dyDescent="0.25">
      <c r="A148">
        <v>34.285299999999999</v>
      </c>
      <c r="B148">
        <v>3</v>
      </c>
      <c r="C148">
        <v>0.45689390841300448</v>
      </c>
    </row>
    <row r="149" spans="1:3" x14ac:dyDescent="0.25">
      <c r="A149">
        <v>30.537500000000001</v>
      </c>
      <c r="B149">
        <v>4.8</v>
      </c>
      <c r="C149">
        <v>0.43579255835972497</v>
      </c>
    </row>
    <row r="150" spans="1:3" x14ac:dyDescent="0.25">
      <c r="A150">
        <v>31.374700000000001</v>
      </c>
      <c r="B150">
        <v>4.8</v>
      </c>
      <c r="C150">
        <v>9.1623427631241428E-2</v>
      </c>
    </row>
    <row r="151" spans="1:3" x14ac:dyDescent="0.25">
      <c r="A151">
        <v>28.8</v>
      </c>
      <c r="B151">
        <v>4.8</v>
      </c>
      <c r="C151">
        <v>0.1263388923723564</v>
      </c>
    </row>
    <row r="152" spans="1:3" x14ac:dyDescent="0.25">
      <c r="A152">
        <v>31.8</v>
      </c>
      <c r="B152">
        <v>4.8</v>
      </c>
      <c r="C152">
        <v>0.48730761111663035</v>
      </c>
    </row>
    <row r="153" spans="1:3" x14ac:dyDescent="0.25">
      <c r="A153">
        <v>27.3704</v>
      </c>
      <c r="B153">
        <v>4</v>
      </c>
      <c r="C153">
        <v>0.75732715510749649</v>
      </c>
    </row>
    <row r="154" spans="1:3" x14ac:dyDescent="0.25">
      <c r="A154">
        <v>27.3</v>
      </c>
      <c r="B154">
        <v>4</v>
      </c>
      <c r="C154">
        <v>0.73623604994229508</v>
      </c>
    </row>
    <row r="155" spans="1:3" x14ac:dyDescent="0.25">
      <c r="A155">
        <v>28.4</v>
      </c>
      <c r="B155">
        <v>4</v>
      </c>
      <c r="C155">
        <v>0.93029260868217833</v>
      </c>
    </row>
    <row r="156" spans="1:3" x14ac:dyDescent="0.25">
      <c r="A156">
        <v>27.9711</v>
      </c>
      <c r="B156">
        <v>4</v>
      </c>
      <c r="C156">
        <v>0.71879580949841582</v>
      </c>
    </row>
    <row r="157" spans="1:3" x14ac:dyDescent="0.25">
      <c r="A157">
        <v>23.227</v>
      </c>
      <c r="B157">
        <v>5</v>
      </c>
      <c r="C157">
        <v>0.21344320542707318</v>
      </c>
    </row>
    <row r="158" spans="1:3" x14ac:dyDescent="0.25">
      <c r="A158">
        <v>23.618200000000002</v>
      </c>
      <c r="B158">
        <v>5</v>
      </c>
      <c r="C158">
        <v>0.22482054452431499</v>
      </c>
    </row>
    <row r="159" spans="1:3" x14ac:dyDescent="0.25">
      <c r="A159">
        <v>23.7</v>
      </c>
      <c r="B159">
        <v>5</v>
      </c>
      <c r="C159">
        <v>0.47346927419465834</v>
      </c>
    </row>
    <row r="160" spans="1:3" x14ac:dyDescent="0.25">
      <c r="A160">
        <v>24.0505</v>
      </c>
      <c r="B160">
        <v>5</v>
      </c>
      <c r="C160">
        <v>0.59182197554955907</v>
      </c>
    </row>
    <row r="161" spans="1:3" x14ac:dyDescent="0.25">
      <c r="A161">
        <v>47.9</v>
      </c>
      <c r="B161">
        <v>1.6</v>
      </c>
      <c r="C161">
        <v>0.24731355919509246</v>
      </c>
    </row>
    <row r="162" spans="1:3" x14ac:dyDescent="0.25">
      <c r="A162">
        <v>48.9</v>
      </c>
      <c r="B162">
        <v>1.6</v>
      </c>
      <c r="C162">
        <v>0.92634352809305232</v>
      </c>
    </row>
    <row r="163" spans="1:3" x14ac:dyDescent="0.25">
      <c r="A163">
        <v>51.9</v>
      </c>
      <c r="B163">
        <v>2.2000000000000002</v>
      </c>
      <c r="C163">
        <v>0.13483269737118919</v>
      </c>
    </row>
    <row r="164" spans="1:3" x14ac:dyDescent="0.25">
      <c r="A164">
        <v>46.8</v>
      </c>
      <c r="B164">
        <v>2.2000000000000002</v>
      </c>
      <c r="C164">
        <v>1.1187730882267211E-5</v>
      </c>
    </row>
    <row r="165" spans="1:3" x14ac:dyDescent="0.25">
      <c r="A165">
        <v>41.9</v>
      </c>
      <c r="B165">
        <v>2</v>
      </c>
      <c r="C165">
        <v>2.3852282031946892E-2</v>
      </c>
    </row>
    <row r="166" spans="1:3" x14ac:dyDescent="0.25">
      <c r="A166">
        <v>51.9</v>
      </c>
      <c r="B166">
        <v>2.2000000000000002</v>
      </c>
      <c r="C166">
        <v>1.8805652279516916E-2</v>
      </c>
    </row>
    <row r="167" spans="1:3" x14ac:dyDescent="0.25">
      <c r="A167">
        <v>32.756799999999998</v>
      </c>
      <c r="B167">
        <v>4</v>
      </c>
      <c r="C167">
        <v>0.99508771860807277</v>
      </c>
    </row>
    <row r="168" spans="1:3" x14ac:dyDescent="0.25">
      <c r="A168">
        <v>36.392600000000002</v>
      </c>
      <c r="B168">
        <v>4</v>
      </c>
      <c r="C168">
        <v>0.557052785116537</v>
      </c>
    </row>
    <row r="169" spans="1:3" x14ac:dyDescent="0.25">
      <c r="A169">
        <v>32.110900000000001</v>
      </c>
      <c r="B169">
        <v>4.5999999999999996</v>
      </c>
      <c r="C169">
        <v>0.34034071675790845</v>
      </c>
    </row>
    <row r="170" spans="1:3" x14ac:dyDescent="0.25">
      <c r="A170">
        <v>33.799999999999997</v>
      </c>
      <c r="B170">
        <v>4.5999999999999996</v>
      </c>
      <c r="C170">
        <v>0.34072087195834189</v>
      </c>
    </row>
    <row r="171" spans="1:3" x14ac:dyDescent="0.25">
      <c r="A171">
        <v>30.4</v>
      </c>
      <c r="B171">
        <v>5.4</v>
      </c>
      <c r="C171">
        <v>7.4443546000906524E-2</v>
      </c>
    </row>
    <row r="172" spans="1:3" x14ac:dyDescent="0.25">
      <c r="A172">
        <v>50.5</v>
      </c>
      <c r="B172">
        <v>1.8</v>
      </c>
      <c r="C172">
        <v>0.96978393243620553</v>
      </c>
    </row>
    <row r="173" spans="1:3" x14ac:dyDescent="0.25">
      <c r="A173">
        <v>48.6</v>
      </c>
      <c r="B173">
        <v>1.8</v>
      </c>
      <c r="C173">
        <v>0.63025022417418419</v>
      </c>
    </row>
    <row r="174" spans="1:3" x14ac:dyDescent="0.25">
      <c r="A174">
        <v>51.191499999999998</v>
      </c>
      <c r="B174">
        <v>1.8</v>
      </c>
      <c r="C174">
        <v>0.75394885972874337</v>
      </c>
    </row>
    <row r="175" spans="1:3" x14ac:dyDescent="0.25">
      <c r="A175">
        <v>40.5</v>
      </c>
      <c r="B175">
        <v>2</v>
      </c>
      <c r="C175">
        <v>6.325600273968035E-2</v>
      </c>
    </row>
    <row r="176" spans="1:3" x14ac:dyDescent="0.25">
      <c r="A176">
        <v>41.799799999999998</v>
      </c>
      <c r="B176">
        <v>2</v>
      </c>
      <c r="C176">
        <v>0.15522453706111639</v>
      </c>
    </row>
    <row r="177" spans="1:3" x14ac:dyDescent="0.25">
      <c r="A177">
        <v>42</v>
      </c>
      <c r="B177">
        <v>2</v>
      </c>
      <c r="C177">
        <v>0.30074512127364306</v>
      </c>
    </row>
    <row r="178" spans="1:3" x14ac:dyDescent="0.25">
      <c r="A178">
        <v>38.048400000000001</v>
      </c>
      <c r="B178">
        <v>3.8</v>
      </c>
      <c r="C178">
        <v>0.64859582381886927</v>
      </c>
    </row>
    <row r="179" spans="1:3" x14ac:dyDescent="0.25">
      <c r="A179">
        <v>36.4</v>
      </c>
      <c r="B179">
        <v>3.8</v>
      </c>
      <c r="C179">
        <v>0.19762797732183968</v>
      </c>
    </row>
    <row r="180" spans="1:3" x14ac:dyDescent="0.25">
      <c r="A180">
        <v>32.974800000000002</v>
      </c>
      <c r="B180">
        <v>3.7</v>
      </c>
      <c r="C180">
        <v>5.9074382279719173E-2</v>
      </c>
    </row>
    <row r="181" spans="1:3" x14ac:dyDescent="0.25">
      <c r="A181">
        <v>35.2288</v>
      </c>
      <c r="B181">
        <v>3.7</v>
      </c>
      <c r="C181">
        <v>0.39831026259615721</v>
      </c>
    </row>
    <row r="182" spans="1:3" x14ac:dyDescent="0.25">
      <c r="A182">
        <v>34.730499999999999</v>
      </c>
      <c r="B182">
        <v>3.7</v>
      </c>
      <c r="C182">
        <v>3.2202929136189162E-3</v>
      </c>
    </row>
    <row r="183" spans="1:3" x14ac:dyDescent="0.25">
      <c r="A183">
        <v>37.064999999999998</v>
      </c>
      <c r="B183">
        <v>3.7</v>
      </c>
      <c r="C183">
        <v>0.85609633294765042</v>
      </c>
    </row>
    <row r="184" spans="1:3" x14ac:dyDescent="0.25">
      <c r="A184">
        <v>35.161999999999999</v>
      </c>
      <c r="B184">
        <v>3.7</v>
      </c>
      <c r="C184">
        <v>0.39927208078650434</v>
      </c>
    </row>
    <row r="185" spans="1:3" x14ac:dyDescent="0.25">
      <c r="A185">
        <v>36.290100000000002</v>
      </c>
      <c r="B185">
        <v>2.5</v>
      </c>
      <c r="C185">
        <v>0.11819044380782895</v>
      </c>
    </row>
    <row r="186" spans="1:3" x14ac:dyDescent="0.25">
      <c r="A186">
        <v>36.704700000000003</v>
      </c>
      <c r="B186">
        <v>2.5</v>
      </c>
      <c r="C186">
        <v>1.3826465454832904E-2</v>
      </c>
    </row>
    <row r="187" spans="1:3" x14ac:dyDescent="0.25">
      <c r="A187">
        <v>40.8247</v>
      </c>
      <c r="B187">
        <v>2.5</v>
      </c>
      <c r="C187">
        <v>8.7342240256846448E-2</v>
      </c>
    </row>
    <row r="188" spans="1:3" x14ac:dyDescent="0.25">
      <c r="A188">
        <v>36.556399999999996</v>
      </c>
      <c r="B188">
        <v>3.5</v>
      </c>
      <c r="C188">
        <v>0.17694660295800935</v>
      </c>
    </row>
    <row r="189" spans="1:3" x14ac:dyDescent="0.25">
      <c r="A189">
        <v>32.088799999999999</v>
      </c>
      <c r="B189">
        <v>5</v>
      </c>
      <c r="C189">
        <v>1.1713142804292032E-2</v>
      </c>
    </row>
    <row r="190" spans="1:3" x14ac:dyDescent="0.25">
      <c r="A190">
        <v>26.881699999999999</v>
      </c>
      <c r="B190">
        <v>4.2</v>
      </c>
      <c r="C190">
        <v>0.2921078349621955</v>
      </c>
    </row>
    <row r="191" spans="1:3" x14ac:dyDescent="0.25">
      <c r="A191">
        <v>26.702200000000001</v>
      </c>
      <c r="B191">
        <v>4.7</v>
      </c>
      <c r="C191">
        <v>0.66648939616205916</v>
      </c>
    </row>
    <row r="192" spans="1:3" x14ac:dyDescent="0.25">
      <c r="A192">
        <v>26.560400000000001</v>
      </c>
      <c r="B192">
        <v>4.7</v>
      </c>
      <c r="C192">
        <v>0.94579251536125875</v>
      </c>
    </row>
    <row r="193" spans="1:3" x14ac:dyDescent="0.25">
      <c r="A193">
        <v>30.2</v>
      </c>
      <c r="B193">
        <v>1.3</v>
      </c>
      <c r="C193">
        <v>6.8691245434871262E-2</v>
      </c>
    </row>
    <row r="194" spans="1:3" x14ac:dyDescent="0.25">
      <c r="A194">
        <v>32.1</v>
      </c>
      <c r="B194">
        <v>1.3</v>
      </c>
      <c r="C194">
        <v>0.82840053527457136</v>
      </c>
    </row>
    <row r="195" spans="1:3" x14ac:dyDescent="0.25">
      <c r="A195">
        <v>36.087600000000002</v>
      </c>
      <c r="B195">
        <v>3.5</v>
      </c>
      <c r="C195">
        <v>0.28165058316849256</v>
      </c>
    </row>
    <row r="196" spans="1:3" x14ac:dyDescent="0.25">
      <c r="A196">
        <v>31.7</v>
      </c>
      <c r="B196">
        <v>5.5</v>
      </c>
      <c r="C196">
        <v>0.58221036638368695</v>
      </c>
    </row>
    <row r="197" spans="1:3" x14ac:dyDescent="0.25">
      <c r="A197">
        <v>51.655500000000004</v>
      </c>
      <c r="B197">
        <v>1.6</v>
      </c>
      <c r="C197">
        <v>0.31071660742570295</v>
      </c>
    </row>
    <row r="198" spans="1:3" x14ac:dyDescent="0.25">
      <c r="A198">
        <v>47.202500000000001</v>
      </c>
      <c r="B198">
        <v>1.6</v>
      </c>
      <c r="C198">
        <v>0.66515142926839133</v>
      </c>
    </row>
    <row r="199" spans="1:3" x14ac:dyDescent="0.25">
      <c r="A199">
        <v>44.571399999999997</v>
      </c>
      <c r="B199">
        <v>1.6</v>
      </c>
      <c r="C199">
        <v>5.4362888397380349E-2</v>
      </c>
    </row>
    <row r="200" spans="1:3" x14ac:dyDescent="0.25">
      <c r="A200">
        <v>47.7592</v>
      </c>
      <c r="B200">
        <v>1.6</v>
      </c>
      <c r="C200">
        <v>0.32209177791084787</v>
      </c>
    </row>
    <row r="201" spans="1:3" x14ac:dyDescent="0.25">
      <c r="A201">
        <v>46.5047</v>
      </c>
      <c r="B201">
        <v>1.6</v>
      </c>
      <c r="C201">
        <v>0.29148141709273323</v>
      </c>
    </row>
    <row r="202" spans="1:3" x14ac:dyDescent="0.25">
      <c r="A202">
        <v>38.599499999999999</v>
      </c>
      <c r="B202">
        <v>2.4</v>
      </c>
      <c r="C202">
        <v>0.77300956038601709</v>
      </c>
    </row>
    <row r="203" spans="1:3" x14ac:dyDescent="0.25">
      <c r="A203">
        <v>37.490200000000002</v>
      </c>
      <c r="B203">
        <v>2.4</v>
      </c>
      <c r="C203">
        <v>0.45004092298244502</v>
      </c>
    </row>
    <row r="204" spans="1:3" x14ac:dyDescent="0.25">
      <c r="A204">
        <v>34.6</v>
      </c>
      <c r="B204">
        <v>3.8</v>
      </c>
      <c r="C204">
        <v>0.85807328108520908</v>
      </c>
    </row>
    <row r="205" spans="1:3" x14ac:dyDescent="0.25">
      <c r="A205">
        <v>33.200000000000003</v>
      </c>
      <c r="B205">
        <v>3.8</v>
      </c>
      <c r="C205">
        <v>0.73076241570638423</v>
      </c>
    </row>
    <row r="206" spans="1:3" x14ac:dyDescent="0.25">
      <c r="A206">
        <v>44.736499999999999</v>
      </c>
      <c r="B206">
        <v>2.5</v>
      </c>
      <c r="C206">
        <v>4.7291584453844848E-2</v>
      </c>
    </row>
    <row r="207" spans="1:3" x14ac:dyDescent="0.25">
      <c r="A207">
        <v>43.8</v>
      </c>
      <c r="B207">
        <v>2.5</v>
      </c>
      <c r="C207">
        <v>0.27213766079400969</v>
      </c>
    </row>
    <row r="208" spans="1:3" x14ac:dyDescent="0.25">
      <c r="A208">
        <v>37.962800000000001</v>
      </c>
      <c r="B208">
        <v>3.5</v>
      </c>
      <c r="C208">
        <v>0.20069662798321275</v>
      </c>
    </row>
    <row r="209" spans="1:3" x14ac:dyDescent="0.25">
      <c r="A209">
        <v>38.0169</v>
      </c>
      <c r="B209">
        <v>3.5</v>
      </c>
      <c r="C209">
        <v>0.22212844702061918</v>
      </c>
    </row>
    <row r="210" spans="1:3" x14ac:dyDescent="0.25">
      <c r="A210">
        <v>29.0307</v>
      </c>
      <c r="B210">
        <v>3.8</v>
      </c>
      <c r="C210">
        <v>0.98321807749598933</v>
      </c>
    </row>
    <row r="211" spans="1:3" x14ac:dyDescent="0.25">
      <c r="A211">
        <v>51.9</v>
      </c>
      <c r="B211">
        <v>2.2000000000000002</v>
      </c>
      <c r="C211">
        <v>7.8915754289029416E-2</v>
      </c>
    </row>
    <row r="212" spans="1:3" x14ac:dyDescent="0.25">
      <c r="A212">
        <v>46.8</v>
      </c>
      <c r="B212">
        <v>2.2000000000000002</v>
      </c>
      <c r="C212">
        <v>0.78014506772769621</v>
      </c>
    </row>
    <row r="213" spans="1:3" x14ac:dyDescent="0.25">
      <c r="A213">
        <v>46.8</v>
      </c>
      <c r="B213">
        <v>2.2000000000000002</v>
      </c>
      <c r="C213">
        <v>7.9785063809073908E-2</v>
      </c>
    </row>
    <row r="214" spans="1:3" x14ac:dyDescent="0.25">
      <c r="A214">
        <v>51.9</v>
      </c>
      <c r="B214">
        <v>2.2000000000000002</v>
      </c>
      <c r="C214">
        <v>0.62882852365498598</v>
      </c>
    </row>
    <row r="215" spans="1:3" x14ac:dyDescent="0.25">
      <c r="A215">
        <v>51.9</v>
      </c>
      <c r="B215">
        <v>2.2000000000000002</v>
      </c>
      <c r="C215">
        <v>0.22795407290961534</v>
      </c>
    </row>
    <row r="216" spans="1:3" x14ac:dyDescent="0.25">
      <c r="A216">
        <v>29.14</v>
      </c>
      <c r="B216">
        <v>4.5999999999999996</v>
      </c>
      <c r="C216">
        <v>0.59679219253060656</v>
      </c>
    </row>
    <row r="217" spans="1:3" x14ac:dyDescent="0.25">
      <c r="A217">
        <v>31.61</v>
      </c>
      <c r="B217">
        <v>4.5999999999999996</v>
      </c>
      <c r="C217">
        <v>0.4534816508706464</v>
      </c>
    </row>
    <row r="218" spans="1:3" x14ac:dyDescent="0.25">
      <c r="A218">
        <v>41.2</v>
      </c>
      <c r="B218">
        <v>2</v>
      </c>
      <c r="C218">
        <v>0.22077555335939159</v>
      </c>
    </row>
    <row r="219" spans="1:3" x14ac:dyDescent="0.25">
      <c r="A219">
        <v>37.5</v>
      </c>
      <c r="B219">
        <v>2</v>
      </c>
      <c r="C219">
        <v>0.4341646353886448</v>
      </c>
    </row>
    <row r="220" spans="1:3" x14ac:dyDescent="0.25">
      <c r="A220">
        <v>48.9</v>
      </c>
      <c r="B220">
        <v>1.6</v>
      </c>
      <c r="C220">
        <v>0.73220902993594761</v>
      </c>
    </row>
    <row r="221" spans="1:3" x14ac:dyDescent="0.25">
      <c r="A221">
        <v>42.1</v>
      </c>
      <c r="B221">
        <v>1.6</v>
      </c>
      <c r="C221">
        <v>2.7096932838355237E-4</v>
      </c>
    </row>
    <row r="222" spans="1:3" x14ac:dyDescent="0.25">
      <c r="A222">
        <v>40.200000000000003</v>
      </c>
      <c r="B222">
        <v>2.4</v>
      </c>
      <c r="C222">
        <v>0.75959556926199889</v>
      </c>
    </row>
    <row r="223" spans="1:3" x14ac:dyDescent="0.25">
      <c r="A223">
        <v>38.200000000000003</v>
      </c>
      <c r="B223">
        <v>2.4</v>
      </c>
      <c r="C223">
        <v>0.6856028103472831</v>
      </c>
    </row>
    <row r="224" spans="1:3" x14ac:dyDescent="0.25">
      <c r="A224">
        <v>47.2</v>
      </c>
      <c r="B224">
        <v>1.8</v>
      </c>
      <c r="C224">
        <v>0.80401263438343207</v>
      </c>
    </row>
    <row r="225" spans="1:3" x14ac:dyDescent="0.25">
      <c r="A225">
        <v>46.9</v>
      </c>
      <c r="B225">
        <v>1.8</v>
      </c>
      <c r="C225">
        <v>0.68185794442962877</v>
      </c>
    </row>
    <row r="226" spans="1:3" x14ac:dyDescent="0.25">
      <c r="A226">
        <v>48.862200000000001</v>
      </c>
      <c r="B226">
        <v>1.5</v>
      </c>
      <c r="C226">
        <v>0.61471226806604407</v>
      </c>
    </row>
    <row r="227" spans="1:3" x14ac:dyDescent="0.25">
      <c r="A227">
        <v>50.672499999999999</v>
      </c>
      <c r="B227">
        <v>1.5</v>
      </c>
      <c r="C227">
        <v>0.76618824244755945</v>
      </c>
    </row>
    <row r="228" spans="1:3" x14ac:dyDescent="0.25">
      <c r="A228">
        <v>41.521000000000001</v>
      </c>
      <c r="B228">
        <v>2</v>
      </c>
      <c r="C228">
        <v>0.8245221811954635</v>
      </c>
    </row>
    <row r="229" spans="1:3" x14ac:dyDescent="0.25">
      <c r="A229">
        <v>41.315600000000003</v>
      </c>
      <c r="B229">
        <v>2</v>
      </c>
      <c r="C229">
        <v>0.82884911629167402</v>
      </c>
    </row>
    <row r="230" spans="1:3" x14ac:dyDescent="0.25">
      <c r="A230">
        <v>40.799999999999997</v>
      </c>
      <c r="B230">
        <v>2.5</v>
      </c>
      <c r="C230">
        <v>0.99568455395641042</v>
      </c>
    </row>
    <row r="231" spans="1:3" x14ac:dyDescent="0.25">
      <c r="A231">
        <v>39.375300000000003</v>
      </c>
      <c r="B231">
        <v>2.5</v>
      </c>
      <c r="C231">
        <v>0.51229875306568096</v>
      </c>
    </row>
    <row r="232" spans="1:3" x14ac:dyDescent="0.25">
      <c r="A232">
        <v>38.4</v>
      </c>
      <c r="B232">
        <v>2.5</v>
      </c>
      <c r="C232">
        <v>7.9485614268994809E-2</v>
      </c>
    </row>
    <row r="233" spans="1:3" x14ac:dyDescent="0.25">
      <c r="A233">
        <v>38.6</v>
      </c>
      <c r="B233">
        <v>2.5</v>
      </c>
      <c r="C233">
        <v>0.28665511794401199</v>
      </c>
    </row>
    <row r="234" spans="1:3" x14ac:dyDescent="0.25">
      <c r="A234">
        <v>39.299999999999997</v>
      </c>
      <c r="B234">
        <v>2.4</v>
      </c>
      <c r="C234">
        <v>0.59941247692135913</v>
      </c>
    </row>
    <row r="235" spans="1:3" x14ac:dyDescent="0.25">
      <c r="A235">
        <v>42.3</v>
      </c>
      <c r="B235">
        <v>2.4</v>
      </c>
      <c r="C235">
        <v>0.58275794129425418</v>
      </c>
    </row>
    <row r="236" spans="1:3" x14ac:dyDescent="0.25">
      <c r="A236">
        <v>37.6</v>
      </c>
      <c r="B236">
        <v>3.5</v>
      </c>
      <c r="C236">
        <v>0.29112408953987312</v>
      </c>
    </row>
    <row r="237" spans="1:3" x14ac:dyDescent="0.25">
      <c r="A237">
        <v>42.774299999999997</v>
      </c>
      <c r="B237">
        <v>2</v>
      </c>
      <c r="C237">
        <v>3.293812977530608E-2</v>
      </c>
    </row>
    <row r="238" spans="1:3" x14ac:dyDescent="0.25">
      <c r="A238">
        <v>37.798900000000003</v>
      </c>
      <c r="B238">
        <v>2</v>
      </c>
      <c r="C238">
        <v>0.1746759242828031</v>
      </c>
    </row>
    <row r="239" spans="1:3" x14ac:dyDescent="0.25">
      <c r="A239">
        <v>42.575000000000003</v>
      </c>
      <c r="B239">
        <v>2</v>
      </c>
      <c r="C239">
        <v>0.21678719199067875</v>
      </c>
    </row>
    <row r="240" spans="1:3" x14ac:dyDescent="0.25">
      <c r="A240">
        <v>34.1</v>
      </c>
      <c r="B240">
        <v>3</v>
      </c>
      <c r="C240">
        <v>0.41543044620247527</v>
      </c>
    </row>
    <row r="241" spans="1:3" x14ac:dyDescent="0.25">
      <c r="A241">
        <v>35</v>
      </c>
      <c r="B241">
        <v>3</v>
      </c>
      <c r="C241">
        <v>0.59057195749187841</v>
      </c>
    </row>
    <row r="242" spans="1:3" x14ac:dyDescent="0.25">
      <c r="A242">
        <v>21.006</v>
      </c>
      <c r="B242">
        <v>6.8</v>
      </c>
      <c r="C242">
        <v>5.3488612248434597E-2</v>
      </c>
    </row>
    <row r="243" spans="1:3" x14ac:dyDescent="0.25">
      <c r="A243">
        <v>21.006</v>
      </c>
      <c r="B243">
        <v>6.8</v>
      </c>
      <c r="C243">
        <v>0.22905507053486562</v>
      </c>
    </row>
    <row r="244" spans="1:3" x14ac:dyDescent="0.25">
      <c r="A244">
        <v>23.8</v>
      </c>
      <c r="B244">
        <v>6</v>
      </c>
      <c r="C244">
        <v>0.11946366109258788</v>
      </c>
    </row>
    <row r="245" spans="1:3" x14ac:dyDescent="0.25">
      <c r="A245">
        <v>39.710299999999997</v>
      </c>
      <c r="B245">
        <v>3</v>
      </c>
      <c r="C245">
        <v>0.42087964987045945</v>
      </c>
    </row>
    <row r="246" spans="1:3" x14ac:dyDescent="0.25">
      <c r="A246">
        <v>38.7896</v>
      </c>
      <c r="B246">
        <v>3</v>
      </c>
      <c r="C246">
        <v>0.936988313179699</v>
      </c>
    </row>
    <row r="247" spans="1:3" x14ac:dyDescent="0.25">
      <c r="A247">
        <v>35.540399999999998</v>
      </c>
      <c r="B247">
        <v>3</v>
      </c>
      <c r="C247">
        <v>0.9895462808746428</v>
      </c>
    </row>
    <row r="248" spans="1:3" x14ac:dyDescent="0.25">
      <c r="A248">
        <v>35.460599999999999</v>
      </c>
      <c r="B248">
        <v>3</v>
      </c>
      <c r="C248">
        <v>0.83975758899214559</v>
      </c>
    </row>
    <row r="249" spans="1:3" x14ac:dyDescent="0.25">
      <c r="A249">
        <v>51.1</v>
      </c>
      <c r="B249">
        <v>3</v>
      </c>
      <c r="C249">
        <v>0.98294568769869006</v>
      </c>
    </row>
    <row r="250" spans="1:3" x14ac:dyDescent="0.25">
      <c r="A250">
        <v>36.154800000000002</v>
      </c>
      <c r="B250">
        <v>3</v>
      </c>
      <c r="C250">
        <v>0.7559195397281846</v>
      </c>
    </row>
    <row r="251" spans="1:3" x14ac:dyDescent="0.25">
      <c r="A251">
        <v>35.708100000000002</v>
      </c>
      <c r="B251">
        <v>3</v>
      </c>
      <c r="C251">
        <v>0.23933818845541288</v>
      </c>
    </row>
    <row r="252" spans="1:3" x14ac:dyDescent="0.25">
      <c r="A252">
        <v>34.7288</v>
      </c>
      <c r="B252">
        <v>3</v>
      </c>
      <c r="C252">
        <v>0.19510859400373404</v>
      </c>
    </row>
    <row r="253" spans="1:3" x14ac:dyDescent="0.25">
      <c r="A253">
        <v>34.285299999999999</v>
      </c>
      <c r="B253">
        <v>3</v>
      </c>
      <c r="C253">
        <v>0.94549386615785025</v>
      </c>
    </row>
    <row r="254" spans="1:3" x14ac:dyDescent="0.25">
      <c r="A254">
        <v>28.4</v>
      </c>
      <c r="B254">
        <v>4</v>
      </c>
      <c r="C254">
        <v>0.22745656276587889</v>
      </c>
    </row>
    <row r="255" spans="1:3" x14ac:dyDescent="0.25">
      <c r="A255">
        <v>27.9711</v>
      </c>
      <c r="B255">
        <v>4</v>
      </c>
      <c r="C255">
        <v>0.31769718073545794</v>
      </c>
    </row>
    <row r="256" spans="1:3" x14ac:dyDescent="0.25">
      <c r="A256">
        <v>47.9</v>
      </c>
      <c r="B256">
        <v>1.6</v>
      </c>
      <c r="C256">
        <v>0.96460007007425452</v>
      </c>
    </row>
    <row r="257" spans="1:3" x14ac:dyDescent="0.25">
      <c r="A257">
        <v>48.9</v>
      </c>
      <c r="B257">
        <v>1.6</v>
      </c>
      <c r="C257">
        <v>0.83053847037245321</v>
      </c>
    </row>
    <row r="258" spans="1:3" x14ac:dyDescent="0.25">
      <c r="A258">
        <v>40.4</v>
      </c>
      <c r="B258">
        <v>3.6</v>
      </c>
      <c r="C258">
        <v>0.99378125758472025</v>
      </c>
    </row>
    <row r="259" spans="1:3" x14ac:dyDescent="0.25">
      <c r="A259">
        <v>40</v>
      </c>
      <c r="B259">
        <v>3.6</v>
      </c>
      <c r="C259">
        <v>0.76051639514115521</v>
      </c>
    </row>
    <row r="260" spans="1:3" x14ac:dyDescent="0.25">
      <c r="A260">
        <v>33.799999999999997</v>
      </c>
      <c r="B260">
        <v>6.2</v>
      </c>
      <c r="C260">
        <v>0.55813058936933357</v>
      </c>
    </row>
    <row r="261" spans="1:3" x14ac:dyDescent="0.25">
      <c r="A261">
        <v>35.200000000000003</v>
      </c>
      <c r="B261">
        <v>6.2</v>
      </c>
      <c r="C261">
        <v>6.9567109298878549E-2</v>
      </c>
    </row>
    <row r="262" spans="1:3" x14ac:dyDescent="0.25">
      <c r="A262">
        <v>51.9</v>
      </c>
      <c r="B262">
        <v>2.2000000000000002</v>
      </c>
      <c r="C262">
        <v>0.27105305619715603</v>
      </c>
    </row>
    <row r="263" spans="1:3" x14ac:dyDescent="0.25">
      <c r="A263">
        <v>46.8</v>
      </c>
      <c r="B263">
        <v>2.2000000000000002</v>
      </c>
      <c r="C263">
        <v>9.5099328421043849E-2</v>
      </c>
    </row>
    <row r="264" spans="1:3" x14ac:dyDescent="0.25">
      <c r="A264">
        <v>51.9</v>
      </c>
      <c r="B264">
        <v>2.2000000000000002</v>
      </c>
      <c r="C264">
        <v>0.97926416888157242</v>
      </c>
    </row>
    <row r="265" spans="1:3" x14ac:dyDescent="0.25">
      <c r="A265">
        <v>40.1</v>
      </c>
      <c r="B265">
        <v>2.4</v>
      </c>
      <c r="C265">
        <v>0.28441061966943915</v>
      </c>
    </row>
    <row r="266" spans="1:3" x14ac:dyDescent="0.25">
      <c r="A266">
        <v>36.5</v>
      </c>
      <c r="B266">
        <v>2.7</v>
      </c>
      <c r="C266">
        <v>0.38854817557480792</v>
      </c>
    </row>
    <row r="267" spans="1:3" x14ac:dyDescent="0.25">
      <c r="A267">
        <v>37.6</v>
      </c>
      <c r="B267">
        <v>3.5</v>
      </c>
      <c r="C267">
        <v>0.99813894695352789</v>
      </c>
    </row>
    <row r="268" spans="1:3" x14ac:dyDescent="0.25">
      <c r="A268">
        <v>34.700000000000003</v>
      </c>
      <c r="B268">
        <v>3.5</v>
      </c>
      <c r="C268">
        <v>0.45021839918886408</v>
      </c>
    </row>
    <row r="269" spans="1:3" x14ac:dyDescent="0.25">
      <c r="A269">
        <v>34.5</v>
      </c>
      <c r="B269">
        <v>5.7</v>
      </c>
      <c r="C269">
        <v>0.39282197439724076</v>
      </c>
    </row>
    <row r="270" spans="1:3" x14ac:dyDescent="0.25">
      <c r="A270">
        <v>33.6</v>
      </c>
      <c r="B270">
        <v>5.7</v>
      </c>
      <c r="C270">
        <v>0.26318749954427678</v>
      </c>
    </row>
    <row r="271" spans="1:3" x14ac:dyDescent="0.25">
      <c r="A271">
        <v>30.1</v>
      </c>
      <c r="B271">
        <v>6.1</v>
      </c>
      <c r="C271">
        <v>0.38708467308384997</v>
      </c>
    </row>
    <row r="272" spans="1:3" x14ac:dyDescent="0.25">
      <c r="A272">
        <v>26</v>
      </c>
      <c r="B272">
        <v>6.1</v>
      </c>
      <c r="C272">
        <v>0.62419594493132224</v>
      </c>
    </row>
    <row r="273" spans="1:3" x14ac:dyDescent="0.25">
      <c r="A273">
        <v>47.327800000000003</v>
      </c>
      <c r="B273">
        <v>2</v>
      </c>
      <c r="C273">
        <v>0.20893943754494271</v>
      </c>
    </row>
    <row r="274" spans="1:3" x14ac:dyDescent="0.25">
      <c r="A274">
        <v>49.3</v>
      </c>
      <c r="B274">
        <v>2</v>
      </c>
      <c r="C274">
        <v>0.96893331814175843</v>
      </c>
    </row>
    <row r="275" spans="1:3" x14ac:dyDescent="0.25">
      <c r="A275">
        <v>43.5</v>
      </c>
      <c r="B275">
        <v>2.4</v>
      </c>
      <c r="C275">
        <v>0.28208830448037647</v>
      </c>
    </row>
    <row r="276" spans="1:3" x14ac:dyDescent="0.25">
      <c r="A276">
        <v>43.3</v>
      </c>
      <c r="B276">
        <v>2.4</v>
      </c>
      <c r="C276">
        <v>0.87105010265767413</v>
      </c>
    </row>
    <row r="277" spans="1:3" x14ac:dyDescent="0.25">
      <c r="A277">
        <v>35.5</v>
      </c>
      <c r="B277">
        <v>3.5</v>
      </c>
      <c r="C277">
        <v>0.16843169144167325</v>
      </c>
    </row>
    <row r="278" spans="1:3" x14ac:dyDescent="0.25">
      <c r="A278">
        <v>39.9</v>
      </c>
      <c r="B278">
        <v>3.5</v>
      </c>
      <c r="C278">
        <v>0.54882488541496677</v>
      </c>
    </row>
    <row r="279" spans="1:3" x14ac:dyDescent="0.25">
      <c r="A279">
        <v>65</v>
      </c>
      <c r="B279">
        <v>1.3</v>
      </c>
      <c r="C279">
        <v>6.1590448821351118E-2</v>
      </c>
    </row>
    <row r="280" spans="1:3" x14ac:dyDescent="0.25">
      <c r="A280">
        <v>62.267400000000002</v>
      </c>
      <c r="B280">
        <v>1.3</v>
      </c>
      <c r="C280">
        <v>0.23202314888417896</v>
      </c>
    </row>
    <row r="281" spans="1:3" x14ac:dyDescent="0.25">
      <c r="A281">
        <v>61.2</v>
      </c>
      <c r="B281">
        <v>1.3</v>
      </c>
      <c r="C281">
        <v>0.14088288619766809</v>
      </c>
    </row>
    <row r="282" spans="1:3" x14ac:dyDescent="0.25">
      <c r="A282">
        <v>50.4</v>
      </c>
      <c r="B282">
        <v>1.6</v>
      </c>
      <c r="C282">
        <v>0.32122087876802186</v>
      </c>
    </row>
    <row r="283" spans="1:3" x14ac:dyDescent="0.25">
      <c r="A283">
        <v>48.2</v>
      </c>
      <c r="B283">
        <v>1.6</v>
      </c>
      <c r="C283">
        <v>0.5043448893978425</v>
      </c>
    </row>
    <row r="284" spans="1:3" x14ac:dyDescent="0.25">
      <c r="A284">
        <v>50.820500000000003</v>
      </c>
      <c r="B284">
        <v>1.6</v>
      </c>
      <c r="C284">
        <v>0.27275555699390708</v>
      </c>
    </row>
    <row r="285" spans="1:3" x14ac:dyDescent="0.25">
      <c r="A285">
        <v>47.296399999999998</v>
      </c>
      <c r="B285">
        <v>2</v>
      </c>
      <c r="C285">
        <v>0.5536473560905244</v>
      </c>
    </row>
    <row r="286" spans="1:3" x14ac:dyDescent="0.25">
      <c r="A286">
        <v>50.9</v>
      </c>
      <c r="B286">
        <v>2</v>
      </c>
      <c r="C286">
        <v>0.86837751097264015</v>
      </c>
    </row>
    <row r="287" spans="1:3" x14ac:dyDescent="0.25">
      <c r="A287">
        <v>47.4</v>
      </c>
      <c r="B287">
        <v>2</v>
      </c>
      <c r="C287">
        <v>0.96162471177272835</v>
      </c>
    </row>
    <row r="288" spans="1:3" x14ac:dyDescent="0.25">
      <c r="A288">
        <v>44.344000000000001</v>
      </c>
      <c r="B288">
        <v>2.4</v>
      </c>
      <c r="C288">
        <v>0.77717754837180864</v>
      </c>
    </row>
    <row r="289" spans="1:3" x14ac:dyDescent="0.25">
      <c r="A289">
        <v>44.6</v>
      </c>
      <c r="B289">
        <v>2.4</v>
      </c>
      <c r="C289">
        <v>0.9407585139679604</v>
      </c>
    </row>
    <row r="290" spans="1:3" x14ac:dyDescent="0.25">
      <c r="A290">
        <v>50.2669</v>
      </c>
      <c r="B290">
        <v>1.6</v>
      </c>
      <c r="C290">
        <v>0.56830099278022816</v>
      </c>
    </row>
    <row r="291" spans="1:3" x14ac:dyDescent="0.25">
      <c r="A291">
        <v>48.318800000000003</v>
      </c>
      <c r="B291">
        <v>1.6</v>
      </c>
      <c r="C291">
        <v>0.19265864855027914</v>
      </c>
    </row>
    <row r="292" spans="1:3" x14ac:dyDescent="0.25">
      <c r="A292">
        <v>35.349400000000003</v>
      </c>
      <c r="B292">
        <v>3.5</v>
      </c>
      <c r="C292">
        <v>0.74140478000456611</v>
      </c>
    </row>
    <row r="293" spans="1:3" x14ac:dyDescent="0.25">
      <c r="A293">
        <v>47.408099999999997</v>
      </c>
      <c r="B293">
        <v>2.4</v>
      </c>
      <c r="C293">
        <v>0.69080400961648092</v>
      </c>
    </row>
    <row r="294" spans="1:3" x14ac:dyDescent="0.25">
      <c r="A294">
        <v>46.624000000000002</v>
      </c>
      <c r="B294">
        <v>2</v>
      </c>
      <c r="C294">
        <v>0.99709088526539369</v>
      </c>
    </row>
    <row r="295" spans="1:3" x14ac:dyDescent="0.25">
      <c r="A295">
        <v>46.438699999999997</v>
      </c>
      <c r="B295">
        <v>2</v>
      </c>
      <c r="C295">
        <v>0.6853769475217999</v>
      </c>
    </row>
    <row r="296" spans="1:3" x14ac:dyDescent="0.25">
      <c r="A296">
        <v>40.187600000000003</v>
      </c>
      <c r="B296">
        <v>2.5</v>
      </c>
      <c r="C296">
        <v>0.36805029776052101</v>
      </c>
    </row>
    <row r="297" spans="1:3" x14ac:dyDescent="0.25">
      <c r="A297">
        <v>40.887300000000003</v>
      </c>
      <c r="B297">
        <v>2.5</v>
      </c>
      <c r="C297">
        <v>0.61490777770685567</v>
      </c>
    </row>
    <row r="298" spans="1:3" x14ac:dyDescent="0.25">
      <c r="A298">
        <v>35.799999999999997</v>
      </c>
      <c r="B298">
        <v>3</v>
      </c>
      <c r="C298">
        <v>0.73329667262147369</v>
      </c>
    </row>
    <row r="299" spans="1:3" x14ac:dyDescent="0.25">
      <c r="A299">
        <v>35.731099999999998</v>
      </c>
      <c r="B299">
        <v>3</v>
      </c>
      <c r="C299">
        <v>0.72359470069829701</v>
      </c>
    </row>
    <row r="300" spans="1:3" x14ac:dyDescent="0.25">
      <c r="A300">
        <v>35.9</v>
      </c>
      <c r="B300">
        <v>3.5</v>
      </c>
      <c r="C300">
        <v>0.10525309323984333</v>
      </c>
    </row>
    <row r="301" spans="1:3" x14ac:dyDescent="0.25">
      <c r="A301">
        <v>34.9</v>
      </c>
      <c r="B301">
        <v>3</v>
      </c>
      <c r="C301">
        <v>0.66977216686796781</v>
      </c>
    </row>
    <row r="302" spans="1:3" x14ac:dyDescent="0.25">
      <c r="A302">
        <v>33.9</v>
      </c>
      <c r="B302">
        <v>3.5</v>
      </c>
      <c r="C302">
        <v>0.93340331512032992</v>
      </c>
    </row>
    <row r="303" spans="1:3" x14ac:dyDescent="0.25">
      <c r="A303">
        <v>34.6</v>
      </c>
      <c r="B303">
        <v>3.5</v>
      </c>
      <c r="C303">
        <v>0.47328025838603527</v>
      </c>
    </row>
    <row r="304" spans="1:3" x14ac:dyDescent="0.25">
      <c r="A304">
        <v>26.6722</v>
      </c>
      <c r="B304">
        <v>6.3</v>
      </c>
      <c r="C304">
        <v>0.65334068881902985</v>
      </c>
    </row>
    <row r="305" spans="1:3" x14ac:dyDescent="0.25">
      <c r="A305">
        <v>29.2</v>
      </c>
      <c r="B305">
        <v>5.5</v>
      </c>
      <c r="C305">
        <v>0.89498638608428049</v>
      </c>
    </row>
    <row r="306" spans="1:3" x14ac:dyDescent="0.25">
      <c r="A306">
        <v>23.9</v>
      </c>
      <c r="B306">
        <v>5.5</v>
      </c>
      <c r="C306">
        <v>0.85977660658257371</v>
      </c>
    </row>
    <row r="307" spans="1:3" x14ac:dyDescent="0.25">
      <c r="A307">
        <v>24.7</v>
      </c>
      <c r="B307">
        <v>6.3</v>
      </c>
      <c r="C307">
        <v>0.31883796478584048</v>
      </c>
    </row>
    <row r="308" spans="1:3" x14ac:dyDescent="0.25">
      <c r="A308">
        <v>23.4</v>
      </c>
      <c r="B308">
        <v>6</v>
      </c>
      <c r="C308">
        <v>0.70057736349392907</v>
      </c>
    </row>
    <row r="309" spans="1:3" x14ac:dyDescent="0.25">
      <c r="A309">
        <v>29</v>
      </c>
      <c r="B309">
        <v>5.5</v>
      </c>
      <c r="C309">
        <v>0.59400291320220622</v>
      </c>
    </row>
    <row r="310" spans="1:3" x14ac:dyDescent="0.25">
      <c r="A310">
        <v>24.8202</v>
      </c>
      <c r="B310">
        <v>6.3</v>
      </c>
      <c r="C310">
        <v>0.56059735434092295</v>
      </c>
    </row>
    <row r="311" spans="1:3" x14ac:dyDescent="0.25">
      <c r="A311">
        <v>42.936300000000003</v>
      </c>
      <c r="B311">
        <v>2</v>
      </c>
      <c r="C311">
        <v>2.9746616498308565E-2</v>
      </c>
    </row>
    <row r="312" spans="1:3" x14ac:dyDescent="0.25">
      <c r="A312">
        <v>42.457900000000002</v>
      </c>
      <c r="B312">
        <v>2</v>
      </c>
      <c r="C312">
        <v>0.19868097491759307</v>
      </c>
    </row>
    <row r="313" spans="1:3" x14ac:dyDescent="0.25">
      <c r="A313">
        <v>34.9</v>
      </c>
      <c r="B313">
        <v>2</v>
      </c>
      <c r="C313">
        <v>0.64205376191153229</v>
      </c>
    </row>
    <row r="314" spans="1:3" x14ac:dyDescent="0.25">
      <c r="A314">
        <v>38.876899999999999</v>
      </c>
      <c r="B314">
        <v>2.4</v>
      </c>
      <c r="C314">
        <v>0.3124957857188716</v>
      </c>
    </row>
    <row r="315" spans="1:3" x14ac:dyDescent="0.25">
      <c r="A315">
        <v>40.370600000000003</v>
      </c>
      <c r="B315">
        <v>2.4</v>
      </c>
      <c r="C315">
        <v>0.79369783645820635</v>
      </c>
    </row>
    <row r="316" spans="1:3" x14ac:dyDescent="0.25">
      <c r="A316">
        <v>30.6</v>
      </c>
      <c r="B316">
        <v>2</v>
      </c>
      <c r="C316">
        <v>0.87513765054543435</v>
      </c>
    </row>
    <row r="317" spans="1:3" x14ac:dyDescent="0.25">
      <c r="A317">
        <v>31.1</v>
      </c>
      <c r="B317">
        <v>2</v>
      </c>
      <c r="C317">
        <v>0.16532959880995191</v>
      </c>
    </row>
    <row r="318" spans="1:3" x14ac:dyDescent="0.25">
      <c r="A318">
        <v>47.9</v>
      </c>
      <c r="B318">
        <v>1.6</v>
      </c>
      <c r="C318">
        <v>0.37695755194261715</v>
      </c>
    </row>
    <row r="319" spans="1:3" x14ac:dyDescent="0.25">
      <c r="A319">
        <v>48.9</v>
      </c>
      <c r="B319">
        <v>1.6</v>
      </c>
      <c r="C319">
        <v>0.16823437975282896</v>
      </c>
    </row>
    <row r="320" spans="1:3" x14ac:dyDescent="0.25">
      <c r="A320">
        <v>42.8</v>
      </c>
      <c r="B320">
        <v>2.4</v>
      </c>
      <c r="C320">
        <v>0.7586653741141669</v>
      </c>
    </row>
    <row r="321" spans="1:3" x14ac:dyDescent="0.25">
      <c r="A321">
        <v>46.9</v>
      </c>
      <c r="B321">
        <v>2.4</v>
      </c>
      <c r="C321">
        <v>0.60955096730338831</v>
      </c>
    </row>
    <row r="322" spans="1:3" x14ac:dyDescent="0.25">
      <c r="A322">
        <v>42.6</v>
      </c>
      <c r="B322">
        <v>2.4</v>
      </c>
      <c r="C322">
        <v>0.2240593884613824</v>
      </c>
    </row>
    <row r="323" spans="1:3" x14ac:dyDescent="0.25">
      <c r="A323">
        <v>46.8</v>
      </c>
      <c r="B323">
        <v>2.4</v>
      </c>
      <c r="C323">
        <v>0.45235000516859303</v>
      </c>
    </row>
    <row r="324" spans="1:3" x14ac:dyDescent="0.25">
      <c r="A324">
        <v>40.299999999999997</v>
      </c>
      <c r="B324">
        <v>3.5</v>
      </c>
      <c r="C324">
        <v>0.17223929167139007</v>
      </c>
    </row>
    <row r="325" spans="1:3" x14ac:dyDescent="0.25">
      <c r="A325">
        <v>41.2</v>
      </c>
      <c r="B325">
        <v>3.5</v>
      </c>
      <c r="C325">
        <v>0.17875212718407041</v>
      </c>
    </row>
    <row r="326" spans="1:3" x14ac:dyDescent="0.25">
      <c r="A326">
        <v>35.6</v>
      </c>
      <c r="B326">
        <v>3.6</v>
      </c>
      <c r="C326">
        <v>0.58800718569450916</v>
      </c>
    </row>
    <row r="327" spans="1:3" x14ac:dyDescent="0.25">
      <c r="A327">
        <v>31</v>
      </c>
      <c r="B327">
        <v>3.6</v>
      </c>
      <c r="C327">
        <v>0.692686046094251</v>
      </c>
    </row>
    <row r="328" spans="1:3" x14ac:dyDescent="0.25">
      <c r="A328">
        <v>24.2</v>
      </c>
      <c r="B328">
        <v>6.7</v>
      </c>
      <c r="C328">
        <v>0.29237549606402202</v>
      </c>
    </row>
    <row r="329" spans="1:3" x14ac:dyDescent="0.25">
      <c r="A329">
        <v>24.2</v>
      </c>
      <c r="B329">
        <v>6.7</v>
      </c>
      <c r="C329">
        <v>0.78610551817800001</v>
      </c>
    </row>
    <row r="330" spans="1:3" x14ac:dyDescent="0.25">
      <c r="A330">
        <v>37.1</v>
      </c>
      <c r="B330">
        <v>2</v>
      </c>
      <c r="C330">
        <v>0.61377266648618667</v>
      </c>
    </row>
    <row r="331" spans="1:3" x14ac:dyDescent="0.25">
      <c r="A331">
        <v>41.113199999999999</v>
      </c>
      <c r="B331">
        <v>2</v>
      </c>
      <c r="C331">
        <v>0.1405242564471586</v>
      </c>
    </row>
    <row r="332" spans="1:3" x14ac:dyDescent="0.25">
      <c r="A332">
        <v>38.462699999999998</v>
      </c>
      <c r="B332">
        <v>2</v>
      </c>
      <c r="C332">
        <v>0.6253422265781059</v>
      </c>
    </row>
    <row r="333" spans="1:3" x14ac:dyDescent="0.25">
      <c r="A333">
        <v>43.1</v>
      </c>
      <c r="B333">
        <v>2</v>
      </c>
      <c r="C333">
        <v>0.58561031893658622</v>
      </c>
    </row>
    <row r="334" spans="1:3" x14ac:dyDescent="0.25">
      <c r="A334">
        <v>38.499699999999997</v>
      </c>
      <c r="B334">
        <v>2</v>
      </c>
      <c r="C334">
        <v>0.31886856795653062</v>
      </c>
    </row>
    <row r="335" spans="1:3" x14ac:dyDescent="0.25">
      <c r="A335">
        <v>37.070999999999998</v>
      </c>
      <c r="B335">
        <v>2.5</v>
      </c>
      <c r="C335">
        <v>0.29992196590749087</v>
      </c>
    </row>
    <row r="336" spans="1:3" x14ac:dyDescent="0.25">
      <c r="A336">
        <v>35.922600000000003</v>
      </c>
      <c r="B336">
        <v>2.5</v>
      </c>
      <c r="C336">
        <v>0.42949994460768592</v>
      </c>
    </row>
    <row r="337" spans="1:3" x14ac:dyDescent="0.25">
      <c r="A337">
        <v>34.143500000000003</v>
      </c>
      <c r="B337">
        <v>2.5</v>
      </c>
      <c r="C337">
        <v>0.68310938287508971</v>
      </c>
    </row>
    <row r="338" spans="1:3" x14ac:dyDescent="0.25">
      <c r="A338">
        <v>32.910299999999999</v>
      </c>
      <c r="B338">
        <v>2.5</v>
      </c>
      <c r="C338">
        <v>0.4439081791675572</v>
      </c>
    </row>
    <row r="339" spans="1:3" x14ac:dyDescent="0.25">
      <c r="A339">
        <v>42.3947</v>
      </c>
      <c r="B339">
        <v>2.4</v>
      </c>
      <c r="C339">
        <v>0.99294586582140287</v>
      </c>
    </row>
    <row r="340" spans="1:3" x14ac:dyDescent="0.25">
      <c r="A340">
        <v>41.395899999999997</v>
      </c>
      <c r="B340">
        <v>2.4</v>
      </c>
      <c r="C340">
        <v>0.23248428319787573</v>
      </c>
    </row>
    <row r="341" spans="1:3" x14ac:dyDescent="0.25">
      <c r="A341">
        <v>40.832099999999997</v>
      </c>
      <c r="B341">
        <v>2.4</v>
      </c>
      <c r="C341">
        <v>0.30835497711370674</v>
      </c>
    </row>
    <row r="342" spans="1:3" x14ac:dyDescent="0.25">
      <c r="A342">
        <v>44.081800000000001</v>
      </c>
      <c r="B342">
        <v>2.4</v>
      </c>
      <c r="C342">
        <v>0.45860288446870923</v>
      </c>
    </row>
    <row r="343" spans="1:3" x14ac:dyDescent="0.25">
      <c r="A343">
        <v>43.003500000000003</v>
      </c>
      <c r="B343">
        <v>2.4</v>
      </c>
      <c r="C343">
        <v>0.4244036852435692</v>
      </c>
    </row>
    <row r="344" spans="1:3" x14ac:dyDescent="0.25">
      <c r="A344">
        <v>41.585799999999999</v>
      </c>
      <c r="B344">
        <v>2.4</v>
      </c>
      <c r="C344">
        <v>0.7664678225112469</v>
      </c>
    </row>
    <row r="345" spans="1:3" x14ac:dyDescent="0.25">
      <c r="A345">
        <v>46.362900000000003</v>
      </c>
      <c r="B345">
        <v>2</v>
      </c>
      <c r="C345">
        <v>0.3010323555036295</v>
      </c>
    </row>
    <row r="346" spans="1:3" x14ac:dyDescent="0.25">
      <c r="A346">
        <v>45.190100000000001</v>
      </c>
      <c r="B346">
        <v>2</v>
      </c>
      <c r="C346">
        <v>0.39444903852012092</v>
      </c>
    </row>
    <row r="347" spans="1:3" x14ac:dyDescent="0.25">
      <c r="A347">
        <v>44.707999999999998</v>
      </c>
      <c r="B347">
        <v>2</v>
      </c>
      <c r="C347">
        <v>0.41621872226087808</v>
      </c>
    </row>
    <row r="348" spans="1:3" x14ac:dyDescent="0.25">
      <c r="A348">
        <v>41.566099999999999</v>
      </c>
      <c r="B348">
        <v>2</v>
      </c>
      <c r="C348">
        <v>3.9915181390128285E-2</v>
      </c>
    </row>
    <row r="349" spans="1:3" x14ac:dyDescent="0.25">
      <c r="A349">
        <v>48.4</v>
      </c>
      <c r="B349">
        <v>1.8</v>
      </c>
      <c r="C349">
        <v>0.10680912678637922</v>
      </c>
    </row>
    <row r="350" spans="1:3" x14ac:dyDescent="0.25">
      <c r="A350">
        <v>50</v>
      </c>
      <c r="B350">
        <v>1.8</v>
      </c>
      <c r="C350">
        <v>0.89840872458612742</v>
      </c>
    </row>
    <row r="351" spans="1:3" x14ac:dyDescent="0.25">
      <c r="A351">
        <v>42.2</v>
      </c>
      <c r="B351">
        <v>2.4</v>
      </c>
      <c r="C351">
        <v>0.38686703917971532</v>
      </c>
    </row>
    <row r="352" spans="1:3" x14ac:dyDescent="0.25">
      <c r="A352">
        <v>42.6</v>
      </c>
      <c r="B352">
        <v>2.4</v>
      </c>
      <c r="C352">
        <v>0.16915169076511816</v>
      </c>
    </row>
    <row r="353" spans="1:3" x14ac:dyDescent="0.25">
      <c r="A353">
        <v>42</v>
      </c>
      <c r="B353">
        <v>2</v>
      </c>
      <c r="C353">
        <v>0.18711717187955912</v>
      </c>
    </row>
    <row r="354" spans="1:3" x14ac:dyDescent="0.25">
      <c r="A354">
        <v>41.521000000000001</v>
      </c>
      <c r="B354">
        <v>2</v>
      </c>
      <c r="C354">
        <v>0.88320332245633248</v>
      </c>
    </row>
    <row r="355" spans="1:3" x14ac:dyDescent="0.25">
      <c r="A355">
        <v>35.1</v>
      </c>
      <c r="B355">
        <v>3.6</v>
      </c>
      <c r="C355">
        <v>0.67682379872472387</v>
      </c>
    </row>
    <row r="356" spans="1:3" x14ac:dyDescent="0.25">
      <c r="A356">
        <v>33.5</v>
      </c>
      <c r="B356">
        <v>3.6</v>
      </c>
      <c r="C356">
        <v>0.90612686863539182</v>
      </c>
    </row>
    <row r="357" spans="1:3" x14ac:dyDescent="0.25">
      <c r="A357">
        <v>60.1</v>
      </c>
      <c r="B357">
        <v>2</v>
      </c>
      <c r="C357">
        <v>0.24041967827848965</v>
      </c>
    </row>
    <row r="358" spans="1:3" x14ac:dyDescent="0.25">
      <c r="A358">
        <v>58.534999999999997</v>
      </c>
      <c r="B358">
        <v>2</v>
      </c>
      <c r="C358">
        <v>0.96573359836360451</v>
      </c>
    </row>
    <row r="359" spans="1:3" x14ac:dyDescent="0.25">
      <c r="A359">
        <v>39.614699999999999</v>
      </c>
      <c r="B359">
        <v>2.5</v>
      </c>
      <c r="C359">
        <v>0.48620084366575267</v>
      </c>
    </row>
    <row r="360" spans="1:3" x14ac:dyDescent="0.25">
      <c r="A360">
        <v>40.240900000000003</v>
      </c>
      <c r="B360">
        <v>2.5</v>
      </c>
      <c r="C360">
        <v>0.92406030319386301</v>
      </c>
    </row>
    <row r="361" spans="1:3" x14ac:dyDescent="0.25">
      <c r="A361">
        <v>43.541400000000003</v>
      </c>
      <c r="B361">
        <v>2</v>
      </c>
      <c r="C361">
        <v>6.2480350312909549E-2</v>
      </c>
    </row>
    <row r="362" spans="1:3" x14ac:dyDescent="0.25">
      <c r="A362">
        <v>41.521000000000001</v>
      </c>
      <c r="B362">
        <v>2</v>
      </c>
      <c r="C362">
        <v>0.12806453877163526</v>
      </c>
    </row>
    <row r="363" spans="1:3" x14ac:dyDescent="0.25">
      <c r="A363">
        <v>43.541400000000003</v>
      </c>
      <c r="B363">
        <v>2</v>
      </c>
      <c r="C363">
        <v>0.82554314589701094</v>
      </c>
    </row>
    <row r="364" spans="1:3" x14ac:dyDescent="0.25">
      <c r="A364">
        <v>41.521000000000001</v>
      </c>
      <c r="B364">
        <v>2</v>
      </c>
      <c r="C364">
        <v>0.76497328127734243</v>
      </c>
    </row>
    <row r="365" spans="1:3" x14ac:dyDescent="0.25">
      <c r="A365">
        <v>60.1</v>
      </c>
      <c r="B365">
        <v>2</v>
      </c>
      <c r="C365">
        <v>0.23382509611999625</v>
      </c>
    </row>
    <row r="366" spans="1:3" x14ac:dyDescent="0.25">
      <c r="A366">
        <v>58.534999999999997</v>
      </c>
      <c r="B366">
        <v>2</v>
      </c>
      <c r="C366">
        <v>0.71446599455564708</v>
      </c>
    </row>
    <row r="367" spans="1:3" x14ac:dyDescent="0.25">
      <c r="A367">
        <v>39.571399999999997</v>
      </c>
      <c r="B367">
        <v>2.5</v>
      </c>
      <c r="C367">
        <v>0.25358259614575795</v>
      </c>
    </row>
    <row r="368" spans="1:3" x14ac:dyDescent="0.25">
      <c r="A368">
        <v>40.0169</v>
      </c>
      <c r="B368">
        <v>2.5</v>
      </c>
      <c r="C368">
        <v>0.61450864880719025</v>
      </c>
    </row>
    <row r="369" spans="1:3" x14ac:dyDescent="0.25">
      <c r="A369">
        <v>39.347999999999999</v>
      </c>
      <c r="B369">
        <v>2.4</v>
      </c>
      <c r="C369">
        <v>0.81194631073978241</v>
      </c>
    </row>
    <row r="370" spans="1:3" x14ac:dyDescent="0.25">
      <c r="A370">
        <v>39.299999999999997</v>
      </c>
      <c r="B370">
        <v>2.4</v>
      </c>
      <c r="C370">
        <v>0.85151705646474762</v>
      </c>
    </row>
    <row r="371" spans="1:3" x14ac:dyDescent="0.25">
      <c r="A371">
        <v>40.6</v>
      </c>
      <c r="B371">
        <v>2.5</v>
      </c>
      <c r="C371">
        <v>0.60778756010399404</v>
      </c>
    </row>
    <row r="372" spans="1:3" x14ac:dyDescent="0.25">
      <c r="A372">
        <v>40.4</v>
      </c>
      <c r="B372">
        <v>2.5</v>
      </c>
      <c r="C372">
        <v>0.21083001362485143</v>
      </c>
    </row>
    <row r="373" spans="1:3" x14ac:dyDescent="0.25">
      <c r="A373">
        <v>37.799999999999997</v>
      </c>
      <c r="B373">
        <v>2.5</v>
      </c>
      <c r="C373">
        <v>0.88831375496873188</v>
      </c>
    </row>
    <row r="374" spans="1:3" x14ac:dyDescent="0.25">
      <c r="A374">
        <v>37.799999999999997</v>
      </c>
      <c r="B374">
        <v>2.5</v>
      </c>
      <c r="C374">
        <v>0.79131471063147929</v>
      </c>
    </row>
    <row r="375" spans="1:3" x14ac:dyDescent="0.25">
      <c r="A375">
        <v>39.347999999999999</v>
      </c>
      <c r="B375">
        <v>2.4</v>
      </c>
      <c r="C375">
        <v>0.62347976835720964</v>
      </c>
    </row>
    <row r="376" spans="1:3" x14ac:dyDescent="0.25">
      <c r="A376">
        <v>39.299999999999997</v>
      </c>
      <c r="B376">
        <v>2.4</v>
      </c>
      <c r="C376">
        <v>0.21602475985790193</v>
      </c>
    </row>
    <row r="377" spans="1:3" x14ac:dyDescent="0.25">
      <c r="A377">
        <v>40.6</v>
      </c>
      <c r="B377">
        <v>2.5</v>
      </c>
      <c r="C377">
        <v>0.91325225118697473</v>
      </c>
    </row>
    <row r="378" spans="1:3" x14ac:dyDescent="0.25">
      <c r="A378">
        <v>40.4</v>
      </c>
      <c r="B378">
        <v>2.5</v>
      </c>
      <c r="C378">
        <v>0.14637416894500677</v>
      </c>
    </row>
    <row r="379" spans="1:3" x14ac:dyDescent="0.25">
      <c r="A379">
        <v>30.9</v>
      </c>
      <c r="B379">
        <v>3.7</v>
      </c>
      <c r="C379">
        <v>0.33775976990544065</v>
      </c>
    </row>
    <row r="380" spans="1:3" x14ac:dyDescent="0.25">
      <c r="A380">
        <v>36.799999999999997</v>
      </c>
      <c r="B380">
        <v>3.5</v>
      </c>
      <c r="C380">
        <v>0.80922858771987982</v>
      </c>
    </row>
    <row r="381" spans="1:3" x14ac:dyDescent="0.25">
      <c r="A381">
        <v>34.299999999999997</v>
      </c>
      <c r="B381">
        <v>3.7</v>
      </c>
      <c r="C381">
        <v>0.37825684176637697</v>
      </c>
    </row>
    <row r="382" spans="1:3" x14ac:dyDescent="0.25">
      <c r="A382">
        <v>34.4</v>
      </c>
      <c r="B382">
        <v>3.7</v>
      </c>
      <c r="C382">
        <v>0.12358037207248529</v>
      </c>
    </row>
    <row r="383" spans="1:3" x14ac:dyDescent="0.25">
      <c r="A383">
        <v>38.9</v>
      </c>
      <c r="B383">
        <v>3.2</v>
      </c>
      <c r="C383">
        <v>0.17641614588760035</v>
      </c>
    </row>
    <row r="384" spans="1:3" x14ac:dyDescent="0.25">
      <c r="A384">
        <v>34.7286</v>
      </c>
      <c r="B384">
        <v>3</v>
      </c>
      <c r="C384">
        <v>0.90988102875893728</v>
      </c>
    </row>
    <row r="385" spans="1:3" x14ac:dyDescent="0.25">
      <c r="A385">
        <v>31.5002</v>
      </c>
      <c r="B385">
        <v>4.2</v>
      </c>
      <c r="C385">
        <v>0.38170953526667784</v>
      </c>
    </row>
    <row r="386" spans="1:3" x14ac:dyDescent="0.25">
      <c r="A386">
        <v>31.5002</v>
      </c>
      <c r="B386">
        <v>4.2</v>
      </c>
      <c r="C386">
        <v>8.6928235720141522E-2</v>
      </c>
    </row>
    <row r="387" spans="1:3" x14ac:dyDescent="0.25">
      <c r="A387">
        <v>26.7</v>
      </c>
      <c r="B387">
        <v>5.2</v>
      </c>
      <c r="C387">
        <v>0.67243536985323882</v>
      </c>
    </row>
    <row r="388" spans="1:3" x14ac:dyDescent="0.25">
      <c r="A388">
        <v>23.2715</v>
      </c>
      <c r="B388">
        <v>6</v>
      </c>
      <c r="C388">
        <v>0.41697841349387033</v>
      </c>
    </row>
    <row r="389" spans="1:3" x14ac:dyDescent="0.25">
      <c r="A389">
        <v>38.169600000000003</v>
      </c>
      <c r="B389">
        <v>3</v>
      </c>
      <c r="C389">
        <v>9.6666759403651992E-2</v>
      </c>
    </row>
    <row r="390" spans="1:3" x14ac:dyDescent="0.25">
      <c r="A390">
        <v>38.7896</v>
      </c>
      <c r="B390">
        <v>3</v>
      </c>
      <c r="C390">
        <v>0.94929439124569315</v>
      </c>
    </row>
    <row r="391" spans="1:3" x14ac:dyDescent="0.25">
      <c r="A391">
        <v>34.781799999999997</v>
      </c>
      <c r="B391">
        <v>3</v>
      </c>
      <c r="C391">
        <v>0.34276039022319471</v>
      </c>
    </row>
    <row r="392" spans="1:3" x14ac:dyDescent="0.25">
      <c r="A392">
        <v>35.460599999999999</v>
      </c>
      <c r="B392">
        <v>3</v>
      </c>
      <c r="C392">
        <v>0.11998821554179095</v>
      </c>
    </row>
    <row r="393" spans="1:3" x14ac:dyDescent="0.25">
      <c r="A393">
        <v>35.883099999999999</v>
      </c>
      <c r="B393">
        <v>3</v>
      </c>
      <c r="C393">
        <v>0.37965777763832498</v>
      </c>
    </row>
    <row r="394" spans="1:3" x14ac:dyDescent="0.25">
      <c r="A394">
        <v>35.708100000000002</v>
      </c>
      <c r="B394">
        <v>3</v>
      </c>
      <c r="C394">
        <v>0.18311887900525559</v>
      </c>
    </row>
    <row r="395" spans="1:3" x14ac:dyDescent="0.25">
      <c r="A395">
        <v>34.7288</v>
      </c>
      <c r="B395">
        <v>3</v>
      </c>
      <c r="C395">
        <v>0.76027330451120578</v>
      </c>
    </row>
    <row r="396" spans="1:3" x14ac:dyDescent="0.25">
      <c r="A396">
        <v>34.285299999999999</v>
      </c>
      <c r="B396">
        <v>3</v>
      </c>
      <c r="C396">
        <v>0.64697093750799139</v>
      </c>
    </row>
    <row r="397" spans="1:3" x14ac:dyDescent="0.25">
      <c r="A397">
        <v>30.537500000000001</v>
      </c>
      <c r="B397">
        <v>4.8</v>
      </c>
      <c r="C397">
        <v>0.82888407586083557</v>
      </c>
    </row>
    <row r="398" spans="1:3" x14ac:dyDescent="0.25">
      <c r="A398">
        <v>31.374700000000001</v>
      </c>
      <c r="B398">
        <v>4.8</v>
      </c>
      <c r="C398">
        <v>0.56233044296516599</v>
      </c>
    </row>
    <row r="399" spans="1:3" x14ac:dyDescent="0.25">
      <c r="A399">
        <v>23.227</v>
      </c>
      <c r="B399">
        <v>5</v>
      </c>
      <c r="C399">
        <v>0.96567856949582986</v>
      </c>
    </row>
    <row r="400" spans="1:3" x14ac:dyDescent="0.25">
      <c r="A400">
        <v>23.618200000000002</v>
      </c>
      <c r="B400">
        <v>5</v>
      </c>
      <c r="C400">
        <v>2.1436481568106625E-2</v>
      </c>
    </row>
    <row r="401" spans="1:3" x14ac:dyDescent="0.25">
      <c r="A401">
        <v>41.695999999999998</v>
      </c>
      <c r="B401">
        <v>2.4</v>
      </c>
      <c r="C401">
        <v>0.6964684437854074</v>
      </c>
    </row>
    <row r="402" spans="1:3" x14ac:dyDescent="0.25">
      <c r="A402">
        <v>36.1</v>
      </c>
      <c r="B402">
        <v>3</v>
      </c>
      <c r="C402">
        <v>0.18593057678445235</v>
      </c>
    </row>
    <row r="403" spans="1:3" x14ac:dyDescent="0.25">
      <c r="A403">
        <v>38.1</v>
      </c>
      <c r="B403">
        <v>3.6</v>
      </c>
      <c r="C403">
        <v>2.5960743768089767E-2</v>
      </c>
    </row>
    <row r="404" spans="1:3" x14ac:dyDescent="0.25">
      <c r="A404">
        <v>34.4</v>
      </c>
      <c r="B404">
        <v>3</v>
      </c>
      <c r="C404">
        <v>0.19160949381753201</v>
      </c>
    </row>
    <row r="405" spans="1:3" x14ac:dyDescent="0.25">
      <c r="A405">
        <v>38.299999999999997</v>
      </c>
      <c r="B405">
        <v>3</v>
      </c>
      <c r="C405">
        <v>0.62534687959914803</v>
      </c>
    </row>
    <row r="406" spans="1:3" x14ac:dyDescent="0.25">
      <c r="A406">
        <v>36</v>
      </c>
      <c r="B406">
        <v>3</v>
      </c>
      <c r="C406">
        <v>0.84360552100917663</v>
      </c>
    </row>
    <row r="407" spans="1:3" x14ac:dyDescent="0.25">
      <c r="A407">
        <v>34.9</v>
      </c>
      <c r="B407">
        <v>3.6</v>
      </c>
      <c r="C407">
        <v>0.87776298082805904</v>
      </c>
    </row>
    <row r="408" spans="1:3" x14ac:dyDescent="0.25">
      <c r="A408">
        <v>40</v>
      </c>
      <c r="B408">
        <v>3.6</v>
      </c>
      <c r="C408">
        <v>0.45476305716130638</v>
      </c>
    </row>
    <row r="409" spans="1:3" x14ac:dyDescent="0.25">
      <c r="A409">
        <v>24.9754</v>
      </c>
      <c r="B409">
        <v>6.2</v>
      </c>
      <c r="C409">
        <v>0.59893986885259154</v>
      </c>
    </row>
    <row r="410" spans="1:3" x14ac:dyDescent="0.25">
      <c r="A410">
        <v>26.299900000000001</v>
      </c>
      <c r="B410">
        <v>6.2</v>
      </c>
      <c r="C410">
        <v>0.98586788909398948</v>
      </c>
    </row>
    <row r="411" spans="1:3" x14ac:dyDescent="0.25">
      <c r="A411">
        <v>36.1</v>
      </c>
      <c r="B411">
        <v>3</v>
      </c>
      <c r="C411">
        <v>0.16778729676983684</v>
      </c>
    </row>
    <row r="412" spans="1:3" x14ac:dyDescent="0.25">
      <c r="A412">
        <v>37.200000000000003</v>
      </c>
      <c r="B412">
        <v>3.6</v>
      </c>
      <c r="C412">
        <v>0.31973733923260461</v>
      </c>
    </row>
    <row r="413" spans="1:3" x14ac:dyDescent="0.25">
      <c r="A413">
        <v>40</v>
      </c>
      <c r="B413">
        <v>3.6</v>
      </c>
      <c r="C413">
        <v>0.1788833911005101</v>
      </c>
    </row>
    <row r="414" spans="1:3" x14ac:dyDescent="0.25">
      <c r="A414">
        <v>34.1</v>
      </c>
      <c r="B414">
        <v>4.5999999999999996</v>
      </c>
      <c r="C414">
        <v>0.10085622956413443</v>
      </c>
    </row>
    <row r="415" spans="1:3" x14ac:dyDescent="0.25">
      <c r="A415">
        <v>37.200000000000003</v>
      </c>
      <c r="B415">
        <v>3.6</v>
      </c>
      <c r="C415">
        <v>4.8859345326190962E-3</v>
      </c>
    </row>
    <row r="416" spans="1:3" x14ac:dyDescent="0.25">
      <c r="A416">
        <v>30.299900000000001</v>
      </c>
      <c r="B416">
        <v>4.5999999999999996</v>
      </c>
      <c r="C416">
        <v>0.95843041322142208</v>
      </c>
    </row>
    <row r="417" spans="1:3" x14ac:dyDescent="0.25">
      <c r="A417">
        <v>42.8</v>
      </c>
      <c r="B417">
        <v>2.4</v>
      </c>
      <c r="C417">
        <v>0.53190915023616125</v>
      </c>
    </row>
    <row r="418" spans="1:3" x14ac:dyDescent="0.25">
      <c r="A418">
        <v>46.9</v>
      </c>
      <c r="B418">
        <v>2.4</v>
      </c>
      <c r="C418">
        <v>0.44678911246627684</v>
      </c>
    </row>
    <row r="419" spans="1:3" x14ac:dyDescent="0.25">
      <c r="A419">
        <v>42.6</v>
      </c>
      <c r="B419">
        <v>2.4</v>
      </c>
      <c r="C419">
        <v>0.95633312228884948</v>
      </c>
    </row>
    <row r="420" spans="1:3" x14ac:dyDescent="0.25">
      <c r="A420">
        <v>46.8</v>
      </c>
      <c r="B420">
        <v>2.4</v>
      </c>
      <c r="C420">
        <v>0.54764151204517508</v>
      </c>
    </row>
    <row r="421" spans="1:3" x14ac:dyDescent="0.25">
      <c r="A421">
        <v>40.299999999999997</v>
      </c>
      <c r="B421">
        <v>3.5</v>
      </c>
      <c r="C421">
        <v>0.92056062440188013</v>
      </c>
    </row>
    <row r="422" spans="1:3" x14ac:dyDescent="0.25">
      <c r="A422">
        <v>41.2</v>
      </c>
      <c r="B422">
        <v>3.5</v>
      </c>
      <c r="C422">
        <v>0.43930009556297933</v>
      </c>
    </row>
    <row r="423" spans="1:3" x14ac:dyDescent="0.25">
      <c r="A423">
        <v>35.6</v>
      </c>
      <c r="B423">
        <v>3.6</v>
      </c>
      <c r="C423">
        <v>0.2795060124800185</v>
      </c>
    </row>
    <row r="424" spans="1:3" x14ac:dyDescent="0.25">
      <c r="A424">
        <v>48.1</v>
      </c>
      <c r="B424">
        <v>2.4</v>
      </c>
      <c r="C424">
        <v>0.26288116032406295</v>
      </c>
    </row>
    <row r="425" spans="1:3" x14ac:dyDescent="0.25">
      <c r="A425">
        <v>41.699800000000003</v>
      </c>
      <c r="B425">
        <v>2.4</v>
      </c>
      <c r="C425">
        <v>0.72063424270062837</v>
      </c>
    </row>
    <row r="426" spans="1:3" x14ac:dyDescent="0.25">
      <c r="A426">
        <v>38.299999999999997</v>
      </c>
      <c r="B426">
        <v>2.7</v>
      </c>
      <c r="C426">
        <v>6.1333666161294875E-2</v>
      </c>
    </row>
    <row r="427" spans="1:3" x14ac:dyDescent="0.25">
      <c r="A427">
        <v>37.6</v>
      </c>
      <c r="B427">
        <v>3.5</v>
      </c>
      <c r="C427">
        <v>0.24343539535708469</v>
      </c>
    </row>
    <row r="428" spans="1:3" x14ac:dyDescent="0.25">
      <c r="A428">
        <v>41.699800000000003</v>
      </c>
      <c r="B428">
        <v>2.4</v>
      </c>
      <c r="C428">
        <v>0.33478049017537681</v>
      </c>
    </row>
    <row r="429" spans="1:3" x14ac:dyDescent="0.25">
      <c r="A429">
        <v>38.299999999999997</v>
      </c>
      <c r="B429">
        <v>2.7</v>
      </c>
      <c r="C429">
        <v>0.98397785630951673</v>
      </c>
    </row>
    <row r="430" spans="1:3" x14ac:dyDescent="0.25">
      <c r="A430">
        <v>37.6</v>
      </c>
      <c r="B430">
        <v>3.5</v>
      </c>
      <c r="C430">
        <v>0.95271363586124103</v>
      </c>
    </row>
    <row r="431" spans="1:3" x14ac:dyDescent="0.25">
      <c r="A431">
        <v>21.7</v>
      </c>
      <c r="B431">
        <v>5.7</v>
      </c>
      <c r="C431">
        <v>0.98966590530080678</v>
      </c>
    </row>
    <row r="432" spans="1:3" x14ac:dyDescent="0.25">
      <c r="A432">
        <v>21.3</v>
      </c>
      <c r="B432">
        <v>5.7</v>
      </c>
      <c r="C432">
        <v>0.29107453168464348</v>
      </c>
    </row>
    <row r="433" spans="1:3" x14ac:dyDescent="0.25">
      <c r="A433">
        <v>33.5</v>
      </c>
      <c r="B433">
        <v>3.5</v>
      </c>
      <c r="C433">
        <v>0.63973532155749324</v>
      </c>
    </row>
    <row r="434" spans="1:3" x14ac:dyDescent="0.25">
      <c r="A434">
        <v>35.465499999999999</v>
      </c>
      <c r="B434">
        <v>3</v>
      </c>
      <c r="C434">
        <v>3.6318093274441576E-2</v>
      </c>
    </row>
    <row r="435" spans="1:3" x14ac:dyDescent="0.25">
      <c r="A435">
        <v>42.908000000000001</v>
      </c>
      <c r="B435">
        <v>2.5</v>
      </c>
      <c r="C435">
        <v>0.13628940185988858</v>
      </c>
    </row>
    <row r="436" spans="1:3" x14ac:dyDescent="0.25">
      <c r="A436">
        <v>40.200000000000003</v>
      </c>
      <c r="B436">
        <v>2.5</v>
      </c>
      <c r="C436">
        <v>0.26361508576004744</v>
      </c>
    </row>
    <row r="437" spans="1:3" x14ac:dyDescent="0.25">
      <c r="A437">
        <v>37.9</v>
      </c>
      <c r="B437">
        <v>3</v>
      </c>
      <c r="C437">
        <v>0.88844397606827996</v>
      </c>
    </row>
    <row r="438" spans="1:3" x14ac:dyDescent="0.25">
      <c r="A438">
        <v>37.4</v>
      </c>
      <c r="B438">
        <v>3.5</v>
      </c>
      <c r="C438">
        <v>0.83358827557567206</v>
      </c>
    </row>
    <row r="439" spans="1:3" x14ac:dyDescent="0.25">
      <c r="A439">
        <v>51.6</v>
      </c>
      <c r="B439">
        <v>2.5</v>
      </c>
      <c r="C439">
        <v>0.56354842108116954</v>
      </c>
    </row>
    <row r="440" spans="1:3" x14ac:dyDescent="0.25">
      <c r="A440">
        <v>44.2</v>
      </c>
      <c r="B440">
        <v>2.5</v>
      </c>
      <c r="C440">
        <v>0.1615850386431289</v>
      </c>
    </row>
    <row r="441" spans="1:3" x14ac:dyDescent="0.25">
      <c r="A441">
        <v>47.649299999999997</v>
      </c>
      <c r="B441">
        <v>2.5</v>
      </c>
      <c r="C441">
        <v>0.24627863333183131</v>
      </c>
    </row>
    <row r="442" spans="1:3" x14ac:dyDescent="0.25">
      <c r="A442">
        <v>47.7</v>
      </c>
      <c r="B442">
        <v>2</v>
      </c>
      <c r="C442">
        <v>0.43349830252417376</v>
      </c>
    </row>
    <row r="443" spans="1:3" x14ac:dyDescent="0.25">
      <c r="A443">
        <v>48.2</v>
      </c>
      <c r="B443">
        <v>2</v>
      </c>
      <c r="C443">
        <v>0.91698713974696688</v>
      </c>
    </row>
    <row r="444" spans="1:3" x14ac:dyDescent="0.25">
      <c r="A444">
        <v>49.216999999999999</v>
      </c>
      <c r="B444">
        <v>2</v>
      </c>
      <c r="C444">
        <v>0.1128108850777062</v>
      </c>
    </row>
    <row r="445" spans="1:3" x14ac:dyDescent="0.25">
      <c r="A445">
        <v>34.730499999999999</v>
      </c>
      <c r="B445">
        <v>3.7</v>
      </c>
      <c r="C445">
        <v>0.74147772194637152</v>
      </c>
    </row>
    <row r="446" spans="1:3" x14ac:dyDescent="0.25">
      <c r="A446">
        <v>37.064999999999998</v>
      </c>
      <c r="B446">
        <v>3.7</v>
      </c>
      <c r="C446">
        <v>6.0098691969637796E-2</v>
      </c>
    </row>
    <row r="447" spans="1:3" x14ac:dyDescent="0.25">
      <c r="A447">
        <v>35.161999999999999</v>
      </c>
      <c r="B447">
        <v>3.7</v>
      </c>
      <c r="C447">
        <v>0.80479810380948025</v>
      </c>
    </row>
    <row r="448" spans="1:3" x14ac:dyDescent="0.25">
      <c r="A448">
        <v>34.485500000000002</v>
      </c>
      <c r="B448">
        <v>4.2</v>
      </c>
      <c r="C448">
        <v>0.69345161149685219</v>
      </c>
    </row>
    <row r="449" spans="1:3" x14ac:dyDescent="0.25">
      <c r="A449">
        <v>29.7559</v>
      </c>
      <c r="B449">
        <v>5</v>
      </c>
      <c r="C449">
        <v>0.42926519428462862</v>
      </c>
    </row>
    <row r="450" spans="1:3" x14ac:dyDescent="0.25">
      <c r="A450">
        <v>32.670099999999998</v>
      </c>
      <c r="B450">
        <v>5</v>
      </c>
      <c r="C450">
        <v>0.75013985532526706</v>
      </c>
    </row>
    <row r="451" spans="1:3" x14ac:dyDescent="0.25">
      <c r="A451">
        <v>44.6</v>
      </c>
      <c r="B451">
        <v>2.4</v>
      </c>
      <c r="C451">
        <v>0.28084644886442378</v>
      </c>
    </row>
    <row r="452" spans="1:3" x14ac:dyDescent="0.25">
      <c r="A452">
        <v>44.6</v>
      </c>
      <c r="B452">
        <v>2.4</v>
      </c>
      <c r="C452">
        <v>0.31554651965771441</v>
      </c>
    </row>
    <row r="453" spans="1:3" x14ac:dyDescent="0.25">
      <c r="A453">
        <v>39.799999999999997</v>
      </c>
      <c r="B453">
        <v>2.7</v>
      </c>
      <c r="C453">
        <v>0.94940158928795237</v>
      </c>
    </row>
    <row r="454" spans="1:3" x14ac:dyDescent="0.25">
      <c r="A454">
        <v>38.299999999999997</v>
      </c>
      <c r="B454">
        <v>3.5</v>
      </c>
      <c r="C454">
        <v>0.91301301175959559</v>
      </c>
    </row>
    <row r="455" spans="1:3" x14ac:dyDescent="0.25">
      <c r="A455">
        <v>36.556399999999996</v>
      </c>
      <c r="B455">
        <v>3.5</v>
      </c>
      <c r="C455">
        <v>0.47269484255083472</v>
      </c>
    </row>
    <row r="456" spans="1:3" x14ac:dyDescent="0.25">
      <c r="A456">
        <v>34.749400000000001</v>
      </c>
      <c r="B456">
        <v>3.5</v>
      </c>
      <c r="C456">
        <v>0.74540361954199552</v>
      </c>
    </row>
    <row r="457" spans="1:3" x14ac:dyDescent="0.25">
      <c r="A457">
        <v>34.049900000000001</v>
      </c>
      <c r="B457">
        <v>4.5999999999999996</v>
      </c>
      <c r="C457">
        <v>0.93162790737116863</v>
      </c>
    </row>
    <row r="458" spans="1:3" x14ac:dyDescent="0.25">
      <c r="A458">
        <v>33.550899999999999</v>
      </c>
      <c r="B458">
        <v>4.5999999999999996</v>
      </c>
      <c r="C458">
        <v>0.24931307367101763</v>
      </c>
    </row>
    <row r="459" spans="1:3" x14ac:dyDescent="0.25">
      <c r="A459">
        <v>32.149900000000002</v>
      </c>
      <c r="B459">
        <v>4.5999999999999996</v>
      </c>
      <c r="C459">
        <v>0.35882624034398203</v>
      </c>
    </row>
    <row r="460" spans="1:3" x14ac:dyDescent="0.25">
      <c r="A460">
        <v>33.550899999999999</v>
      </c>
      <c r="B460">
        <v>4.5999999999999996</v>
      </c>
      <c r="C460">
        <v>0.86146279771013834</v>
      </c>
    </row>
    <row r="461" spans="1:3" x14ac:dyDescent="0.25">
      <c r="A461">
        <v>32.149900000000002</v>
      </c>
      <c r="B461">
        <v>4.5999999999999996</v>
      </c>
      <c r="C461">
        <v>0.4662735114772687</v>
      </c>
    </row>
    <row r="462" spans="1:3" x14ac:dyDescent="0.25">
      <c r="A462">
        <v>30.3</v>
      </c>
      <c r="B462">
        <v>5</v>
      </c>
      <c r="C462">
        <v>0.45094389655741884</v>
      </c>
    </row>
    <row r="463" spans="1:3" x14ac:dyDescent="0.25">
      <c r="A463">
        <v>35.465499999999999</v>
      </c>
      <c r="B463">
        <v>3</v>
      </c>
      <c r="C463">
        <v>0.56643515572979708</v>
      </c>
    </row>
    <row r="464" spans="1:3" x14ac:dyDescent="0.25">
      <c r="A464">
        <v>42.908000000000001</v>
      </c>
      <c r="B464">
        <v>2.5</v>
      </c>
      <c r="C464">
        <v>0.55076987343538542</v>
      </c>
    </row>
    <row r="465" spans="1:3" x14ac:dyDescent="0.25">
      <c r="A465">
        <v>40.200000000000003</v>
      </c>
      <c r="B465">
        <v>2.5</v>
      </c>
      <c r="C465">
        <v>0.21149509599856886</v>
      </c>
    </row>
    <row r="466" spans="1:3" x14ac:dyDescent="0.25">
      <c r="A466">
        <v>37.9</v>
      </c>
      <c r="B466">
        <v>3</v>
      </c>
      <c r="C466">
        <v>0.58128701071422006</v>
      </c>
    </row>
    <row r="467" spans="1:3" x14ac:dyDescent="0.25">
      <c r="A467">
        <v>51.6</v>
      </c>
      <c r="B467">
        <v>2.5</v>
      </c>
      <c r="C467">
        <v>0.23814425898855296</v>
      </c>
    </row>
    <row r="468" spans="1:3" x14ac:dyDescent="0.25">
      <c r="A468">
        <v>47.649299999999997</v>
      </c>
      <c r="B468">
        <v>2.5</v>
      </c>
      <c r="C468">
        <v>0.36241753918284447</v>
      </c>
    </row>
    <row r="469" spans="1:3" x14ac:dyDescent="0.25">
      <c r="A469">
        <v>44.2</v>
      </c>
      <c r="B469">
        <v>2.5</v>
      </c>
      <c r="C469">
        <v>0.21538062197169128</v>
      </c>
    </row>
    <row r="470" spans="1:3" x14ac:dyDescent="0.25">
      <c r="A470">
        <v>33.5</v>
      </c>
      <c r="B470">
        <v>3.5</v>
      </c>
      <c r="C470">
        <v>0.87727450517982752</v>
      </c>
    </row>
    <row r="471" spans="1:3" x14ac:dyDescent="0.25">
      <c r="A471">
        <v>37.4</v>
      </c>
      <c r="B471">
        <v>3.5</v>
      </c>
      <c r="C471">
        <v>0.75581471039563763</v>
      </c>
    </row>
    <row r="472" spans="1:3" x14ac:dyDescent="0.25">
      <c r="A472">
        <v>40.193100000000001</v>
      </c>
      <c r="B472">
        <v>2.5</v>
      </c>
      <c r="C472">
        <v>7.4397844964402271E-2</v>
      </c>
    </row>
    <row r="473" spans="1:3" x14ac:dyDescent="0.25">
      <c r="A473">
        <v>41.664200000000001</v>
      </c>
      <c r="B473">
        <v>2.5</v>
      </c>
      <c r="C473">
        <v>0.91895954728004048</v>
      </c>
    </row>
    <row r="474" spans="1:3" x14ac:dyDescent="0.25">
      <c r="A474">
        <v>34.823500000000003</v>
      </c>
      <c r="B474">
        <v>3.7</v>
      </c>
      <c r="C474">
        <v>0.65353102930169971</v>
      </c>
    </row>
    <row r="475" spans="1:3" x14ac:dyDescent="0.25">
      <c r="A475">
        <v>34.700000000000003</v>
      </c>
      <c r="B475">
        <v>2.2999999999999998</v>
      </c>
      <c r="C475">
        <v>0.76018997718839998</v>
      </c>
    </row>
    <row r="476" spans="1:3" x14ac:dyDescent="0.25">
      <c r="A476">
        <v>36.200000000000003</v>
      </c>
      <c r="B476">
        <v>3.5</v>
      </c>
      <c r="C476">
        <v>0.95377364692923305</v>
      </c>
    </row>
    <row r="477" spans="1:3" x14ac:dyDescent="0.25">
      <c r="A477">
        <v>33.200000000000003</v>
      </c>
      <c r="B477">
        <v>3.5</v>
      </c>
      <c r="C477">
        <v>0.90903875497724629</v>
      </c>
    </row>
    <row r="478" spans="1:3" x14ac:dyDescent="0.25">
      <c r="A478">
        <v>33</v>
      </c>
      <c r="B478">
        <v>5.5</v>
      </c>
      <c r="C478">
        <v>0.9689430230308782</v>
      </c>
    </row>
    <row r="479" spans="1:3" x14ac:dyDescent="0.25">
      <c r="A479">
        <v>32.299999999999997</v>
      </c>
      <c r="B479">
        <v>5.5</v>
      </c>
      <c r="C479">
        <v>0.85702535736251417</v>
      </c>
    </row>
    <row r="480" spans="1:3" x14ac:dyDescent="0.25">
      <c r="A480">
        <v>27.1158</v>
      </c>
      <c r="B480">
        <v>6.3</v>
      </c>
      <c r="C480">
        <v>5.593014598135515E-2</v>
      </c>
    </row>
    <row r="481" spans="1:3" x14ac:dyDescent="0.25">
      <c r="A481">
        <v>42.214599999999997</v>
      </c>
      <c r="B481">
        <v>2.4</v>
      </c>
      <c r="C481">
        <v>0.1185562377003051</v>
      </c>
    </row>
    <row r="482" spans="1:3" x14ac:dyDescent="0.25">
      <c r="A482">
        <v>45.672899999999998</v>
      </c>
      <c r="B482">
        <v>2.5</v>
      </c>
      <c r="C482">
        <v>0.43145594579566438</v>
      </c>
    </row>
    <row r="483" spans="1:3" x14ac:dyDescent="0.25">
      <c r="A483">
        <v>37.9499</v>
      </c>
      <c r="B483">
        <v>3.5</v>
      </c>
      <c r="C483">
        <v>0.10300573564396254</v>
      </c>
    </row>
    <row r="484" spans="1:3" x14ac:dyDescent="0.25">
      <c r="A484">
        <v>38.034700000000001</v>
      </c>
      <c r="B484">
        <v>3.5</v>
      </c>
      <c r="C484">
        <v>5.0375738154925243E-2</v>
      </c>
    </row>
    <row r="485" spans="1:3" x14ac:dyDescent="0.25">
      <c r="A485">
        <v>46.6</v>
      </c>
      <c r="B485">
        <v>2.5</v>
      </c>
      <c r="C485">
        <v>0.13859442166465286</v>
      </c>
    </row>
    <row r="486" spans="1:3" x14ac:dyDescent="0.25">
      <c r="A486">
        <v>36.410200000000003</v>
      </c>
      <c r="B486">
        <v>3.5</v>
      </c>
      <c r="C486">
        <v>6.9250378949426428E-2</v>
      </c>
    </row>
    <row r="487" spans="1:3" x14ac:dyDescent="0.25">
      <c r="A487">
        <v>43</v>
      </c>
      <c r="B487">
        <v>2</v>
      </c>
      <c r="C487">
        <v>0.89640777232734525</v>
      </c>
    </row>
    <row r="488" spans="1:3" x14ac:dyDescent="0.25">
      <c r="A488">
        <v>47.512900000000002</v>
      </c>
      <c r="B488">
        <v>2</v>
      </c>
      <c r="C488">
        <v>0.37267348372488951</v>
      </c>
    </row>
    <row r="489" spans="1:3" x14ac:dyDescent="0.25">
      <c r="A489">
        <v>39.6</v>
      </c>
      <c r="B489">
        <v>2.5</v>
      </c>
      <c r="C489">
        <v>0.51152538215029553</v>
      </c>
    </row>
    <row r="490" spans="1:3" x14ac:dyDescent="0.25">
      <c r="A490">
        <v>42.699800000000003</v>
      </c>
      <c r="B490">
        <v>2.5</v>
      </c>
      <c r="C490">
        <v>0.83665784576576541</v>
      </c>
    </row>
    <row r="491" spans="1:3" x14ac:dyDescent="0.25">
      <c r="A491">
        <v>46.5</v>
      </c>
      <c r="B491">
        <v>1.6</v>
      </c>
      <c r="C491">
        <v>0.47392692722804142</v>
      </c>
    </row>
    <row r="492" spans="1:3" x14ac:dyDescent="0.25">
      <c r="A492">
        <v>47.3</v>
      </c>
      <c r="B492">
        <v>1.6</v>
      </c>
      <c r="C492">
        <v>0.38213596727164789</v>
      </c>
    </row>
    <row r="493" spans="1:3" x14ac:dyDescent="0.25">
      <c r="A493">
        <v>47.5</v>
      </c>
      <c r="B493">
        <v>1.8</v>
      </c>
      <c r="C493">
        <v>0.98234016515458888</v>
      </c>
    </row>
    <row r="494" spans="1:3" x14ac:dyDescent="0.25">
      <c r="A494">
        <v>44.9</v>
      </c>
      <c r="B494">
        <v>1.8</v>
      </c>
      <c r="C494">
        <v>0.32417173112324837</v>
      </c>
    </row>
    <row r="495" spans="1:3" x14ac:dyDescent="0.25">
      <c r="A495">
        <v>44.2</v>
      </c>
      <c r="B495">
        <v>1.8</v>
      </c>
      <c r="C495">
        <v>0.346236700736959</v>
      </c>
    </row>
    <row r="496" spans="1:3" x14ac:dyDescent="0.25">
      <c r="A496">
        <v>24.2</v>
      </c>
      <c r="B496">
        <v>6.7</v>
      </c>
      <c r="C496">
        <v>0.48782828428611935</v>
      </c>
    </row>
    <row r="497" spans="1:3" x14ac:dyDescent="0.25">
      <c r="A497">
        <v>37.118499999999997</v>
      </c>
      <c r="B497">
        <v>2.8</v>
      </c>
      <c r="C497">
        <v>0.36792591635352589</v>
      </c>
    </row>
    <row r="498" spans="1:3" x14ac:dyDescent="0.25">
      <c r="A498">
        <v>46.9</v>
      </c>
      <c r="B498">
        <v>2.4</v>
      </c>
      <c r="C498">
        <v>0.46796466066349962</v>
      </c>
    </row>
    <row r="499" spans="1:3" x14ac:dyDescent="0.25">
      <c r="A499">
        <v>46.8</v>
      </c>
      <c r="B499">
        <v>2.4</v>
      </c>
      <c r="C499">
        <v>0.99853829894443924</v>
      </c>
    </row>
    <row r="500" spans="1:3" x14ac:dyDescent="0.25">
      <c r="A500">
        <v>35.6</v>
      </c>
      <c r="B500">
        <v>3.6</v>
      </c>
      <c r="C500">
        <v>0.36569282350415822</v>
      </c>
    </row>
    <row r="501" spans="1:3" x14ac:dyDescent="0.25">
      <c r="A501">
        <v>37.057400000000001</v>
      </c>
      <c r="B501">
        <v>2.5</v>
      </c>
      <c r="C501">
        <v>6.3849529625223389E-2</v>
      </c>
    </row>
    <row r="502" spans="1:3" x14ac:dyDescent="0.25">
      <c r="A502">
        <v>34.6</v>
      </c>
      <c r="B502">
        <v>2.5</v>
      </c>
      <c r="C502">
        <v>0.58045970748179143</v>
      </c>
    </row>
    <row r="503" spans="1:3" x14ac:dyDescent="0.25">
      <c r="A503">
        <v>42.921500000000002</v>
      </c>
      <c r="B503">
        <v>2.5</v>
      </c>
      <c r="C503">
        <v>7.0547498703655065E-2</v>
      </c>
    </row>
    <row r="504" spans="1:3" x14ac:dyDescent="0.25">
      <c r="A504">
        <v>34.270800000000001</v>
      </c>
      <c r="B504">
        <v>3.6</v>
      </c>
      <c r="C504">
        <v>0.75960817270806824</v>
      </c>
    </row>
    <row r="505" spans="1:3" x14ac:dyDescent="0.25">
      <c r="A505">
        <v>46.8</v>
      </c>
      <c r="B505">
        <v>2.5</v>
      </c>
      <c r="C505">
        <v>0.75075397770176255</v>
      </c>
    </row>
    <row r="506" spans="1:3" x14ac:dyDescent="0.25">
      <c r="A506">
        <v>45.056600000000003</v>
      </c>
      <c r="B506">
        <v>2.5</v>
      </c>
      <c r="C506">
        <v>0.64145153211327233</v>
      </c>
    </row>
    <row r="507" spans="1:3" x14ac:dyDescent="0.25">
      <c r="A507">
        <v>39.799999999999997</v>
      </c>
      <c r="B507">
        <v>3.5</v>
      </c>
      <c r="C507">
        <v>0.87220845288229298</v>
      </c>
    </row>
    <row r="508" spans="1:3" x14ac:dyDescent="0.25">
      <c r="A508">
        <v>48.2</v>
      </c>
      <c r="B508">
        <v>2.4</v>
      </c>
      <c r="C508">
        <v>0.86321355060952076</v>
      </c>
    </row>
    <row r="509" spans="1:3" x14ac:dyDescent="0.25">
      <c r="A509">
        <v>69.6404</v>
      </c>
      <c r="B509">
        <v>1.8</v>
      </c>
      <c r="C509">
        <v>0.98715869627327657</v>
      </c>
    </row>
    <row r="510" spans="1:3" x14ac:dyDescent="0.25">
      <c r="A510">
        <v>42</v>
      </c>
      <c r="B510">
        <v>2</v>
      </c>
      <c r="C510">
        <v>0.16614765187988112</v>
      </c>
    </row>
    <row r="511" spans="1:3" x14ac:dyDescent="0.25">
      <c r="A511">
        <v>32</v>
      </c>
      <c r="B511">
        <v>3</v>
      </c>
      <c r="C511">
        <v>0.66762612677000732</v>
      </c>
    </row>
    <row r="512" spans="1:3" x14ac:dyDescent="0.25">
      <c r="A512">
        <v>30.8</v>
      </c>
      <c r="B512">
        <v>4.4000000000000004</v>
      </c>
      <c r="C512">
        <v>0.27343604877405892</v>
      </c>
    </row>
    <row r="513" spans="1:3" x14ac:dyDescent="0.25">
      <c r="A513">
        <v>36.4</v>
      </c>
      <c r="B513">
        <v>3.2</v>
      </c>
      <c r="C513">
        <v>0.31519673568480877</v>
      </c>
    </row>
    <row r="514" spans="1:3" x14ac:dyDescent="0.25">
      <c r="A514">
        <v>31.5002</v>
      </c>
      <c r="B514">
        <v>4.2</v>
      </c>
      <c r="C514">
        <v>0.13389472470584762</v>
      </c>
    </row>
    <row r="515" spans="1:3" x14ac:dyDescent="0.25">
      <c r="A515">
        <v>39.493699999999997</v>
      </c>
      <c r="B515">
        <v>3</v>
      </c>
      <c r="C515">
        <v>0.18242378273570203</v>
      </c>
    </row>
    <row r="516" spans="1:3" x14ac:dyDescent="0.25">
      <c r="A516">
        <v>30.953700000000001</v>
      </c>
      <c r="B516">
        <v>4.4000000000000004</v>
      </c>
      <c r="C516">
        <v>0.80317094559587421</v>
      </c>
    </row>
    <row r="517" spans="1:3" x14ac:dyDescent="0.25">
      <c r="A517">
        <v>30.562000000000001</v>
      </c>
      <c r="B517">
        <v>4.4000000000000004</v>
      </c>
      <c r="C517">
        <v>0.70867367190424135</v>
      </c>
    </row>
    <row r="518" spans="1:3" x14ac:dyDescent="0.25">
      <c r="A518">
        <v>30.172599999999999</v>
      </c>
      <c r="B518">
        <v>4.4000000000000004</v>
      </c>
      <c r="C518">
        <v>0.30916094992782694</v>
      </c>
    </row>
    <row r="519" spans="1:3" x14ac:dyDescent="0.25">
      <c r="A519">
        <v>27.7</v>
      </c>
      <c r="B519">
        <v>4.4000000000000004</v>
      </c>
      <c r="C519">
        <v>0.45385193983573724</v>
      </c>
    </row>
    <row r="520" spans="1:3" x14ac:dyDescent="0.25">
      <c r="A520">
        <v>29.452100000000002</v>
      </c>
      <c r="B520">
        <v>4.4000000000000004</v>
      </c>
      <c r="C520">
        <v>0.56658627100122294</v>
      </c>
    </row>
    <row r="521" spans="1:3" x14ac:dyDescent="0.25">
      <c r="A521">
        <v>27.7</v>
      </c>
      <c r="B521">
        <v>4.4000000000000004</v>
      </c>
      <c r="C521">
        <v>2.2210745907938922E-2</v>
      </c>
    </row>
    <row r="522" spans="1:3" x14ac:dyDescent="0.25">
      <c r="A522">
        <v>26.749500000000001</v>
      </c>
      <c r="B522">
        <v>6</v>
      </c>
      <c r="C522">
        <v>0.36294411314878772</v>
      </c>
    </row>
    <row r="523" spans="1:3" x14ac:dyDescent="0.25">
      <c r="A523">
        <v>37.299999999999997</v>
      </c>
      <c r="B523">
        <v>3.9</v>
      </c>
      <c r="C523">
        <v>0.54671752502570847</v>
      </c>
    </row>
    <row r="524" spans="1:3" x14ac:dyDescent="0.25">
      <c r="A524">
        <v>36.6</v>
      </c>
      <c r="B524">
        <v>3.9</v>
      </c>
      <c r="C524">
        <v>0.71486025755240434</v>
      </c>
    </row>
    <row r="525" spans="1:3" x14ac:dyDescent="0.25">
      <c r="A525">
        <v>31.9</v>
      </c>
      <c r="B525">
        <v>4.5999999999999996</v>
      </c>
      <c r="C525">
        <v>0.93675296393536056</v>
      </c>
    </row>
    <row r="526" spans="1:3" x14ac:dyDescent="0.25">
      <c r="A526">
        <v>31.9</v>
      </c>
      <c r="B526">
        <v>4.5999999999999996</v>
      </c>
      <c r="C526">
        <v>1.645156809451287E-2</v>
      </c>
    </row>
    <row r="527" spans="1:3" x14ac:dyDescent="0.25">
      <c r="A527">
        <v>31.9</v>
      </c>
      <c r="B527">
        <v>4.5999999999999996</v>
      </c>
      <c r="C527">
        <v>0.83866294467378122</v>
      </c>
    </row>
    <row r="528" spans="1:3" x14ac:dyDescent="0.25">
      <c r="A528">
        <v>22.7</v>
      </c>
      <c r="B528">
        <v>4.5999999999999996</v>
      </c>
      <c r="C528">
        <v>0.76781395965088484</v>
      </c>
    </row>
    <row r="529" spans="1:3" x14ac:dyDescent="0.25">
      <c r="A529">
        <v>24.5</v>
      </c>
      <c r="B529">
        <v>4.5999999999999996</v>
      </c>
      <c r="C529">
        <v>0.21532020913725514</v>
      </c>
    </row>
    <row r="530" spans="1:3" x14ac:dyDescent="0.25">
      <c r="A530">
        <v>40.299999999999997</v>
      </c>
      <c r="B530">
        <v>3.5</v>
      </c>
      <c r="C530">
        <v>0.42792381669594548</v>
      </c>
    </row>
    <row r="531" spans="1:3" x14ac:dyDescent="0.25">
      <c r="A531">
        <v>41.2</v>
      </c>
      <c r="B531">
        <v>3.5</v>
      </c>
      <c r="C531">
        <v>0.16631876054904782</v>
      </c>
    </row>
    <row r="532" spans="1:3" x14ac:dyDescent="0.25">
      <c r="A532">
        <v>37.299999999999997</v>
      </c>
      <c r="B532">
        <v>3.9</v>
      </c>
      <c r="C532">
        <v>0.92632739523486463</v>
      </c>
    </row>
    <row r="533" spans="1:3" x14ac:dyDescent="0.25">
      <c r="A533">
        <v>32.1</v>
      </c>
      <c r="B533">
        <v>3.5</v>
      </c>
      <c r="C533">
        <v>0.46985103625851121</v>
      </c>
    </row>
    <row r="534" spans="1:3" x14ac:dyDescent="0.25">
      <c r="A534">
        <v>31.9</v>
      </c>
      <c r="B534">
        <v>5.7</v>
      </c>
      <c r="C534">
        <v>0.14116562168552194</v>
      </c>
    </row>
    <row r="535" spans="1:3" x14ac:dyDescent="0.25">
      <c r="A535">
        <v>35.700000000000003</v>
      </c>
      <c r="B535">
        <v>2.7</v>
      </c>
      <c r="C535">
        <v>7.7255473621269388E-3</v>
      </c>
    </row>
    <row r="536" spans="1:3" x14ac:dyDescent="0.25">
      <c r="A536">
        <v>34.200000000000003</v>
      </c>
      <c r="B536">
        <v>3.5</v>
      </c>
      <c r="C536">
        <v>0.41718274790955912</v>
      </c>
    </row>
    <row r="537" spans="1:3" x14ac:dyDescent="0.25">
      <c r="A537">
        <v>34.5</v>
      </c>
      <c r="B537">
        <v>5.7</v>
      </c>
      <c r="C537">
        <v>0.85419193090754553</v>
      </c>
    </row>
    <row r="538" spans="1:3" x14ac:dyDescent="0.25">
      <c r="A538">
        <v>26</v>
      </c>
      <c r="B538">
        <v>6.1</v>
      </c>
      <c r="C538">
        <v>0.59115280710238793</v>
      </c>
    </row>
    <row r="539" spans="1:3" x14ac:dyDescent="0.25">
      <c r="A539">
        <v>35.700000000000003</v>
      </c>
      <c r="B539">
        <v>2.7</v>
      </c>
      <c r="C539">
        <v>0.95725452470982109</v>
      </c>
    </row>
    <row r="540" spans="1:3" x14ac:dyDescent="0.25">
      <c r="A540">
        <v>34.200000000000003</v>
      </c>
      <c r="B540">
        <v>3.5</v>
      </c>
      <c r="C540">
        <v>8.1857294547102333E-2</v>
      </c>
    </row>
    <row r="541" spans="1:3" x14ac:dyDescent="0.25">
      <c r="A541">
        <v>34.5</v>
      </c>
      <c r="B541">
        <v>5.7</v>
      </c>
      <c r="C541">
        <v>0.43931521770370852</v>
      </c>
    </row>
    <row r="542" spans="1:3" x14ac:dyDescent="0.25">
      <c r="A542">
        <v>26</v>
      </c>
      <c r="B542">
        <v>6.1</v>
      </c>
      <c r="C542">
        <v>0.21418216729155737</v>
      </c>
    </row>
    <row r="543" spans="1:3" x14ac:dyDescent="0.25">
      <c r="A543">
        <v>32.1</v>
      </c>
      <c r="B543">
        <v>3.5</v>
      </c>
      <c r="C543">
        <v>0.49504912622302</v>
      </c>
    </row>
    <row r="544" spans="1:3" x14ac:dyDescent="0.25">
      <c r="A544">
        <v>31.9</v>
      </c>
      <c r="B544">
        <v>5.7</v>
      </c>
      <c r="C544">
        <v>0.27606121377750059</v>
      </c>
    </row>
    <row r="545" spans="1:3" x14ac:dyDescent="0.25">
      <c r="A545">
        <v>33.305199999999999</v>
      </c>
      <c r="B545">
        <v>4.5999999999999996</v>
      </c>
      <c r="C545">
        <v>0.38970152470833808</v>
      </c>
    </row>
    <row r="546" spans="1:3" x14ac:dyDescent="0.25">
      <c r="A546">
        <v>34.9</v>
      </c>
      <c r="B546">
        <v>3.5</v>
      </c>
      <c r="C546">
        <v>0.86892787747627498</v>
      </c>
    </row>
    <row r="547" spans="1:3" x14ac:dyDescent="0.25">
      <c r="A547">
        <v>34.700000000000003</v>
      </c>
      <c r="B547">
        <v>3.5</v>
      </c>
      <c r="C547">
        <v>0.99106929704585611</v>
      </c>
    </row>
    <row r="548" spans="1:3" x14ac:dyDescent="0.25">
      <c r="A548">
        <v>37.4</v>
      </c>
      <c r="B548">
        <v>3.5</v>
      </c>
      <c r="C548">
        <v>0.96687998233267913</v>
      </c>
    </row>
    <row r="549" spans="1:3" x14ac:dyDescent="0.25">
      <c r="A549">
        <v>27.8</v>
      </c>
      <c r="B549">
        <v>3.5</v>
      </c>
      <c r="C549">
        <v>0.32132537840589293</v>
      </c>
    </row>
    <row r="550" spans="1:3" x14ac:dyDescent="0.25">
      <c r="A550">
        <v>43.104300000000002</v>
      </c>
      <c r="B550">
        <v>2.4</v>
      </c>
      <c r="C550">
        <v>0.59263019506232206</v>
      </c>
    </row>
    <row r="551" spans="1:3" x14ac:dyDescent="0.25">
      <c r="A551">
        <v>43.291600000000003</v>
      </c>
      <c r="B551">
        <v>2.4</v>
      </c>
      <c r="C551">
        <v>0.44726613671002191</v>
      </c>
    </row>
    <row r="552" spans="1:3" x14ac:dyDescent="0.25">
      <c r="A552">
        <v>41.2</v>
      </c>
      <c r="B552">
        <v>3.5</v>
      </c>
      <c r="C552">
        <v>0.45295926905002115</v>
      </c>
    </row>
    <row r="553" spans="1:3" x14ac:dyDescent="0.25">
      <c r="A553">
        <v>36.200000000000003</v>
      </c>
      <c r="B553">
        <v>3.3</v>
      </c>
      <c r="C553">
        <v>0.49224734739718434</v>
      </c>
    </row>
    <row r="554" spans="1:3" x14ac:dyDescent="0.25">
      <c r="A554">
        <v>35.6</v>
      </c>
      <c r="B554">
        <v>3.8</v>
      </c>
      <c r="C554">
        <v>0.51139543741793103</v>
      </c>
    </row>
    <row r="555" spans="1:3" x14ac:dyDescent="0.25">
      <c r="A555">
        <v>38.299999999999997</v>
      </c>
      <c r="B555">
        <v>3.8</v>
      </c>
      <c r="C555">
        <v>0.16148786147860561</v>
      </c>
    </row>
    <row r="556" spans="1:3" x14ac:dyDescent="0.25">
      <c r="A556">
        <v>34.200000000000003</v>
      </c>
      <c r="B556">
        <v>4.5999999999999996</v>
      </c>
      <c r="C556">
        <v>0.77578505478840598</v>
      </c>
    </row>
    <row r="557" spans="1:3" x14ac:dyDescent="0.25">
      <c r="A557">
        <v>44.4</v>
      </c>
      <c r="B557">
        <v>2.4</v>
      </c>
      <c r="C557">
        <v>0.18506309627405404</v>
      </c>
    </row>
    <row r="558" spans="1:3" x14ac:dyDescent="0.25">
      <c r="A558">
        <v>44.8</v>
      </c>
      <c r="B558">
        <v>2.4</v>
      </c>
      <c r="C558">
        <v>0.71217044566891408</v>
      </c>
    </row>
    <row r="559" spans="1:3" x14ac:dyDescent="0.25">
      <c r="A559">
        <v>40.1</v>
      </c>
      <c r="B559">
        <v>3.3</v>
      </c>
      <c r="C559">
        <v>0.93983586804992358</v>
      </c>
    </row>
    <row r="560" spans="1:3" x14ac:dyDescent="0.25">
      <c r="A560">
        <v>34.1997</v>
      </c>
      <c r="B560">
        <v>3.5</v>
      </c>
      <c r="C560">
        <v>0.42317054594048253</v>
      </c>
    </row>
    <row r="561" spans="1:3" x14ac:dyDescent="0.25">
      <c r="A561">
        <v>30.549900000000001</v>
      </c>
      <c r="B561">
        <v>3.5</v>
      </c>
      <c r="C561">
        <v>0.28904326687653115</v>
      </c>
    </row>
    <row r="562" spans="1:3" x14ac:dyDescent="0.25">
      <c r="A562">
        <v>29.6</v>
      </c>
      <c r="B562">
        <v>4.5</v>
      </c>
      <c r="C562">
        <v>0.40304445000924516</v>
      </c>
    </row>
    <row r="563" spans="1:3" x14ac:dyDescent="0.25">
      <c r="A563">
        <v>27.2</v>
      </c>
      <c r="B563">
        <v>4.5</v>
      </c>
      <c r="C563">
        <v>0.75572360652603399</v>
      </c>
    </row>
    <row r="564" spans="1:3" x14ac:dyDescent="0.25">
      <c r="A564">
        <v>29.7559</v>
      </c>
      <c r="B564">
        <v>5</v>
      </c>
      <c r="C564">
        <v>0.55146836464084092</v>
      </c>
    </row>
    <row r="565" spans="1:3" x14ac:dyDescent="0.25">
      <c r="A565">
        <v>32.670099999999998</v>
      </c>
      <c r="B565">
        <v>5</v>
      </c>
      <c r="C565">
        <v>0.28684622465625798</v>
      </c>
    </row>
    <row r="566" spans="1:3" x14ac:dyDescent="0.25">
      <c r="A566">
        <v>31.073599999999999</v>
      </c>
      <c r="B566">
        <v>5</v>
      </c>
      <c r="C566">
        <v>0.11298169097869082</v>
      </c>
    </row>
    <row r="567" spans="1:3" x14ac:dyDescent="0.25">
      <c r="A567">
        <v>33.305199999999999</v>
      </c>
      <c r="B567">
        <v>4.5999999999999996</v>
      </c>
      <c r="C567">
        <v>0.30305223557541772</v>
      </c>
    </row>
    <row r="568" spans="1:3" x14ac:dyDescent="0.25">
      <c r="A568">
        <v>31.5</v>
      </c>
      <c r="B568">
        <v>3.5</v>
      </c>
      <c r="C568">
        <v>0.67371791476948784</v>
      </c>
    </row>
    <row r="569" spans="1:3" x14ac:dyDescent="0.25">
      <c r="A569">
        <v>34.700000000000003</v>
      </c>
      <c r="B569">
        <v>3.5</v>
      </c>
      <c r="C569">
        <v>0.74891212371495952</v>
      </c>
    </row>
    <row r="570" spans="1:3" x14ac:dyDescent="0.25">
      <c r="A570">
        <v>33</v>
      </c>
      <c r="B570">
        <v>3.5</v>
      </c>
      <c r="C570">
        <v>8.08885626915824E-2</v>
      </c>
    </row>
    <row r="571" spans="1:3" x14ac:dyDescent="0.25">
      <c r="A571">
        <v>33.305199999999999</v>
      </c>
      <c r="B571">
        <v>4.5999999999999996</v>
      </c>
      <c r="C571">
        <v>0.34094798926892012</v>
      </c>
    </row>
    <row r="572" spans="1:3" x14ac:dyDescent="0.25">
      <c r="A572">
        <v>24.183700000000002</v>
      </c>
      <c r="B572">
        <v>4.2</v>
      </c>
      <c r="C572">
        <v>8.4918143186169304E-2</v>
      </c>
    </row>
    <row r="573" spans="1:3" x14ac:dyDescent="0.25">
      <c r="A573">
        <v>25.510200000000001</v>
      </c>
      <c r="B573">
        <v>4.7</v>
      </c>
      <c r="C573">
        <v>0.10687139849548266</v>
      </c>
    </row>
    <row r="574" spans="1:3" x14ac:dyDescent="0.25">
      <c r="A574">
        <v>21.4</v>
      </c>
      <c r="B574">
        <v>5.5</v>
      </c>
      <c r="C574">
        <v>0.39082451254678707</v>
      </c>
    </row>
    <row r="575" spans="1:3" x14ac:dyDescent="0.25">
      <c r="A575">
        <v>21.4</v>
      </c>
      <c r="B575">
        <v>6</v>
      </c>
      <c r="C575">
        <v>0.29227426021746239</v>
      </c>
    </row>
    <row r="576" spans="1:3" x14ac:dyDescent="0.25">
      <c r="A576">
        <v>21.7</v>
      </c>
      <c r="B576">
        <v>6</v>
      </c>
      <c r="C576">
        <v>0.47900482066684469</v>
      </c>
    </row>
    <row r="577" spans="1:3" x14ac:dyDescent="0.25">
      <c r="A577">
        <v>32</v>
      </c>
      <c r="B577">
        <v>5.5</v>
      </c>
      <c r="C577">
        <v>0.92705470609548479</v>
      </c>
    </row>
    <row r="578" spans="1:3" x14ac:dyDescent="0.25">
      <c r="A578">
        <v>29.8</v>
      </c>
      <c r="B578">
        <v>5.5</v>
      </c>
      <c r="C578">
        <v>0.37726223985519902</v>
      </c>
    </row>
    <row r="579" spans="1:3" x14ac:dyDescent="0.25">
      <c r="A579">
        <v>23.9</v>
      </c>
      <c r="B579">
        <v>5.5</v>
      </c>
      <c r="C579">
        <v>0.72623643376274294</v>
      </c>
    </row>
    <row r="580" spans="1:3" x14ac:dyDescent="0.25">
      <c r="A580">
        <v>24.6</v>
      </c>
      <c r="B580">
        <v>6.3</v>
      </c>
      <c r="C580">
        <v>0.81551033446149479</v>
      </c>
    </row>
    <row r="581" spans="1:3" x14ac:dyDescent="0.25">
      <c r="A581">
        <v>23.1</v>
      </c>
      <c r="B581">
        <v>6</v>
      </c>
      <c r="C581">
        <v>0.96424594850676426</v>
      </c>
    </row>
    <row r="582" spans="1:3" x14ac:dyDescent="0.25">
      <c r="A582">
        <v>35</v>
      </c>
      <c r="B582">
        <v>3.5</v>
      </c>
      <c r="C582">
        <v>0.58423509713559885</v>
      </c>
    </row>
    <row r="583" spans="1:3" x14ac:dyDescent="0.25">
      <c r="A583">
        <v>33.260300000000001</v>
      </c>
      <c r="B583">
        <v>4.8</v>
      </c>
      <c r="C583">
        <v>0.73728089806351227</v>
      </c>
    </row>
    <row r="584" spans="1:3" x14ac:dyDescent="0.25">
      <c r="A584">
        <v>33.260300000000001</v>
      </c>
      <c r="B584">
        <v>4.8</v>
      </c>
      <c r="C584">
        <v>0.51338529296692981</v>
      </c>
    </row>
    <row r="585" spans="1:3" x14ac:dyDescent="0.25">
      <c r="A585">
        <v>32.026299999999999</v>
      </c>
      <c r="B585">
        <v>4.8</v>
      </c>
      <c r="C585">
        <v>0.98992226416149887</v>
      </c>
    </row>
    <row r="586" spans="1:3" x14ac:dyDescent="0.25">
      <c r="A586">
        <v>27.3</v>
      </c>
      <c r="B586">
        <v>6.6</v>
      </c>
      <c r="C586">
        <v>0.36488501049958688</v>
      </c>
    </row>
    <row r="587" spans="1:3" x14ac:dyDescent="0.25">
      <c r="A587">
        <v>24.2</v>
      </c>
      <c r="B587">
        <v>6.7</v>
      </c>
      <c r="C587">
        <v>0.69016304266362472</v>
      </c>
    </row>
    <row r="588" spans="1:3" x14ac:dyDescent="0.25">
      <c r="A588">
        <v>39.799999999999997</v>
      </c>
      <c r="B588">
        <v>3.5</v>
      </c>
      <c r="C588">
        <v>0.53780883072238894</v>
      </c>
    </row>
    <row r="589" spans="1:3" x14ac:dyDescent="0.25">
      <c r="A589">
        <v>40.400300000000001</v>
      </c>
      <c r="B589">
        <v>2</v>
      </c>
      <c r="C589">
        <v>0.74353401473086955</v>
      </c>
    </row>
    <row r="590" spans="1:3" x14ac:dyDescent="0.25">
      <c r="A590">
        <v>38.870199999999997</v>
      </c>
      <c r="B590">
        <v>2</v>
      </c>
      <c r="C590">
        <v>0.64861159007438418</v>
      </c>
    </row>
    <row r="591" spans="1:3" x14ac:dyDescent="0.25">
      <c r="A591">
        <v>60.1</v>
      </c>
      <c r="B591">
        <v>2</v>
      </c>
      <c r="C591">
        <v>0.68526526871253601</v>
      </c>
    </row>
    <row r="592" spans="1:3" x14ac:dyDescent="0.25">
      <c r="A592">
        <v>37.1</v>
      </c>
      <c r="B592">
        <v>2</v>
      </c>
      <c r="C592">
        <v>0.42990660423796623</v>
      </c>
    </row>
    <row r="593" spans="1:3" x14ac:dyDescent="0.25">
      <c r="A593">
        <v>37.798900000000003</v>
      </c>
      <c r="B593">
        <v>2</v>
      </c>
      <c r="C593">
        <v>0.63128552464667453</v>
      </c>
    </row>
    <row r="594" spans="1:3" x14ac:dyDescent="0.25">
      <c r="A594">
        <v>38.169600000000003</v>
      </c>
      <c r="B594">
        <v>3</v>
      </c>
      <c r="C594">
        <v>0.41907083153501856</v>
      </c>
    </row>
    <row r="595" spans="1:3" x14ac:dyDescent="0.25">
      <c r="A595">
        <v>36.798000000000002</v>
      </c>
      <c r="B595">
        <v>3</v>
      </c>
      <c r="C595">
        <v>0.96803334220086301</v>
      </c>
    </row>
    <row r="596" spans="1:3" x14ac:dyDescent="0.25">
      <c r="A596">
        <v>35.540399999999998</v>
      </c>
      <c r="B596">
        <v>3</v>
      </c>
      <c r="C596">
        <v>0.72995493337283435</v>
      </c>
    </row>
    <row r="597" spans="1:3" x14ac:dyDescent="0.25">
      <c r="A597">
        <v>35.460599999999999</v>
      </c>
      <c r="B597">
        <v>3</v>
      </c>
      <c r="C597">
        <v>0.27626959406990936</v>
      </c>
    </row>
    <row r="598" spans="1:3" x14ac:dyDescent="0.25">
      <c r="A598">
        <v>38.299999999999997</v>
      </c>
      <c r="B598">
        <v>3</v>
      </c>
      <c r="C598">
        <v>0.31216017838092203</v>
      </c>
    </row>
    <row r="599" spans="1:3" x14ac:dyDescent="0.25">
      <c r="A599">
        <v>37</v>
      </c>
      <c r="B599">
        <v>3.6</v>
      </c>
      <c r="C599">
        <v>0.42832739245693829</v>
      </c>
    </row>
    <row r="600" spans="1:3" x14ac:dyDescent="0.25">
      <c r="A600">
        <v>36.1</v>
      </c>
      <c r="B600">
        <v>3</v>
      </c>
      <c r="C600">
        <v>0.21562453073128129</v>
      </c>
    </row>
    <row r="601" spans="1:3" x14ac:dyDescent="0.25">
      <c r="A601">
        <v>37.200000000000003</v>
      </c>
      <c r="B601">
        <v>3.6</v>
      </c>
      <c r="C601">
        <v>0.66480319462317738</v>
      </c>
    </row>
    <row r="602" spans="1:3" x14ac:dyDescent="0.25">
      <c r="A602">
        <v>43.9</v>
      </c>
      <c r="B602">
        <v>2</v>
      </c>
      <c r="C602">
        <v>0.98646950502890574</v>
      </c>
    </row>
    <row r="603" spans="1:3" x14ac:dyDescent="0.25">
      <c r="A603">
        <v>38</v>
      </c>
      <c r="B603">
        <v>2</v>
      </c>
      <c r="C603">
        <v>0.44634724365116873</v>
      </c>
    </row>
    <row r="604" spans="1:3" x14ac:dyDescent="0.25">
      <c r="A604">
        <v>35.299999999999997</v>
      </c>
      <c r="B604">
        <v>2.4</v>
      </c>
      <c r="C604">
        <v>0.33305544640821483</v>
      </c>
    </row>
    <row r="605" spans="1:3" x14ac:dyDescent="0.25">
      <c r="A605">
        <v>40.1</v>
      </c>
      <c r="B605">
        <v>2.4</v>
      </c>
      <c r="C605">
        <v>0.9600006806686926</v>
      </c>
    </row>
    <row r="606" spans="1:3" x14ac:dyDescent="0.25">
      <c r="A606">
        <v>46.2622</v>
      </c>
      <c r="B606">
        <v>1.5</v>
      </c>
      <c r="C606">
        <v>0.33661036177082593</v>
      </c>
    </row>
    <row r="607" spans="1:3" x14ac:dyDescent="0.25">
      <c r="A607">
        <v>49.3</v>
      </c>
      <c r="B607">
        <v>1.5</v>
      </c>
      <c r="C607">
        <v>0.17012182074018944</v>
      </c>
    </row>
    <row r="608" spans="1:3" x14ac:dyDescent="0.25">
      <c r="A608">
        <v>47.4</v>
      </c>
      <c r="B608">
        <v>1.5</v>
      </c>
      <c r="C608">
        <v>0.84755934881522565</v>
      </c>
    </row>
    <row r="609" spans="1:3" x14ac:dyDescent="0.25">
      <c r="A609">
        <v>42.6</v>
      </c>
      <c r="B609">
        <v>2</v>
      </c>
      <c r="C609">
        <v>0.10408825774181452</v>
      </c>
    </row>
    <row r="610" spans="1:3" x14ac:dyDescent="0.25">
      <c r="A610">
        <v>43.5</v>
      </c>
      <c r="B610">
        <v>2</v>
      </c>
      <c r="C610">
        <v>0.22140325784876314</v>
      </c>
    </row>
    <row r="611" spans="1:3" x14ac:dyDescent="0.25">
      <c r="A611">
        <v>33.299999999999997</v>
      </c>
      <c r="B611">
        <v>3.5</v>
      </c>
      <c r="C611">
        <v>0.15717228147547846</v>
      </c>
    </row>
    <row r="612" spans="1:3" x14ac:dyDescent="0.25">
      <c r="A612">
        <v>32.348999999999997</v>
      </c>
      <c r="B612">
        <v>3.5</v>
      </c>
      <c r="C612">
        <v>0.35974747513229821</v>
      </c>
    </row>
    <row r="613" spans="1:3" x14ac:dyDescent="0.25">
      <c r="A613">
        <v>43.5</v>
      </c>
      <c r="B613">
        <v>1.6</v>
      </c>
      <c r="C613">
        <v>0.19587547674079664</v>
      </c>
    </row>
    <row r="614" spans="1:3" x14ac:dyDescent="0.25">
      <c r="A614">
        <v>44.2</v>
      </c>
      <c r="B614">
        <v>1.6</v>
      </c>
      <c r="C614">
        <v>0.3724073670800897</v>
      </c>
    </row>
    <row r="615" spans="1:3" x14ac:dyDescent="0.25">
      <c r="A615">
        <v>41.8</v>
      </c>
      <c r="B615">
        <v>2</v>
      </c>
      <c r="C615">
        <v>0.36869928392146945</v>
      </c>
    </row>
    <row r="616" spans="1:3" x14ac:dyDescent="0.25">
      <c r="A616">
        <v>42.8</v>
      </c>
      <c r="B616">
        <v>2</v>
      </c>
      <c r="C616">
        <v>0.45700914698405037</v>
      </c>
    </row>
    <row r="617" spans="1:3" x14ac:dyDescent="0.25">
      <c r="A617">
        <v>34.700000000000003</v>
      </c>
      <c r="B617">
        <v>2</v>
      </c>
      <c r="C617">
        <v>0.6984000382085026</v>
      </c>
    </row>
    <row r="618" spans="1:3" x14ac:dyDescent="0.25">
      <c r="A618">
        <v>37.221800000000002</v>
      </c>
      <c r="B618">
        <v>2.4</v>
      </c>
      <c r="C618">
        <v>0.91346168799824246</v>
      </c>
    </row>
    <row r="619" spans="1:3" x14ac:dyDescent="0.25">
      <c r="A619">
        <v>37.491100000000003</v>
      </c>
      <c r="B619">
        <v>2.4</v>
      </c>
      <c r="C619">
        <v>0.932562108079936</v>
      </c>
    </row>
    <row r="620" spans="1:3" x14ac:dyDescent="0.25">
      <c r="A620">
        <v>41.798999999999999</v>
      </c>
      <c r="B620">
        <v>1.8</v>
      </c>
      <c r="C620">
        <v>0.35439562780938261</v>
      </c>
    </row>
    <row r="621" spans="1:3" x14ac:dyDescent="0.25">
      <c r="A621">
        <v>43.260899999999999</v>
      </c>
      <c r="B621">
        <v>1.8</v>
      </c>
      <c r="C621">
        <v>0.1751833729002471</v>
      </c>
    </row>
    <row r="622" spans="1:3" x14ac:dyDescent="0.25">
      <c r="A622">
        <v>43.7</v>
      </c>
      <c r="B622">
        <v>1.8</v>
      </c>
      <c r="C622">
        <v>0.39466773203904926</v>
      </c>
    </row>
    <row r="623" spans="1:3" x14ac:dyDescent="0.25">
      <c r="A623">
        <v>44.8</v>
      </c>
      <c r="B623">
        <v>1.8</v>
      </c>
      <c r="C623">
        <v>0.1932590389954647</v>
      </c>
    </row>
    <row r="624" spans="1:3" x14ac:dyDescent="0.25">
      <c r="A624">
        <v>40</v>
      </c>
      <c r="B624">
        <v>2.4</v>
      </c>
      <c r="C624">
        <v>0.27051344604839378</v>
      </c>
    </row>
    <row r="625" spans="1:3" x14ac:dyDescent="0.25">
      <c r="A625">
        <v>38.6</v>
      </c>
      <c r="B625">
        <v>2.4</v>
      </c>
      <c r="C625">
        <v>2.5642702107743776E-2</v>
      </c>
    </row>
    <row r="626" spans="1:3" x14ac:dyDescent="0.25">
      <c r="A626">
        <v>35.587699999999998</v>
      </c>
      <c r="B626">
        <v>2.4</v>
      </c>
      <c r="C626">
        <v>0.69279485247815331</v>
      </c>
    </row>
    <row r="627" spans="1:3" x14ac:dyDescent="0.25">
      <c r="A627">
        <v>37.5</v>
      </c>
      <c r="B627">
        <v>2</v>
      </c>
      <c r="C627">
        <v>0.99830616338115696</v>
      </c>
    </row>
    <row r="628" spans="1:3" x14ac:dyDescent="0.25">
      <c r="A628">
        <v>43.1</v>
      </c>
      <c r="B628">
        <v>2</v>
      </c>
      <c r="C628">
        <v>0.56011576889818815</v>
      </c>
    </row>
    <row r="629" spans="1:3" x14ac:dyDescent="0.25">
      <c r="A629">
        <v>41.0456</v>
      </c>
      <c r="B629">
        <v>2</v>
      </c>
      <c r="C629">
        <v>0.62601214560210605</v>
      </c>
    </row>
    <row r="630" spans="1:3" x14ac:dyDescent="0.25">
      <c r="A630">
        <v>38.462699999999998</v>
      </c>
      <c r="B630">
        <v>2</v>
      </c>
      <c r="C630">
        <v>0.92667069361105681</v>
      </c>
    </row>
    <row r="631" spans="1:3" x14ac:dyDescent="0.25">
      <c r="A631">
        <v>38.200000000000003</v>
      </c>
      <c r="B631">
        <v>2</v>
      </c>
      <c r="C631">
        <v>0.19234958346929643</v>
      </c>
    </row>
    <row r="632" spans="1:3" x14ac:dyDescent="0.25">
      <c r="A632">
        <v>37.070999999999998</v>
      </c>
      <c r="B632">
        <v>2.5</v>
      </c>
      <c r="C632">
        <v>0.19802115944762644</v>
      </c>
    </row>
    <row r="633" spans="1:3" x14ac:dyDescent="0.25">
      <c r="A633">
        <v>35.922600000000003</v>
      </c>
      <c r="B633">
        <v>2.5</v>
      </c>
      <c r="C633">
        <v>0.46081836640607399</v>
      </c>
    </row>
    <row r="634" spans="1:3" x14ac:dyDescent="0.25">
      <c r="A634">
        <v>34.143500000000003</v>
      </c>
      <c r="B634">
        <v>2.5</v>
      </c>
      <c r="C634">
        <v>0.82645150605010476</v>
      </c>
    </row>
    <row r="635" spans="1:3" x14ac:dyDescent="0.25">
      <c r="A635">
        <v>32.910299999999999</v>
      </c>
      <c r="B635">
        <v>2.5</v>
      </c>
      <c r="C635">
        <v>0.20113198873746141</v>
      </c>
    </row>
    <row r="636" spans="1:3" x14ac:dyDescent="0.25">
      <c r="A636">
        <v>31.8</v>
      </c>
      <c r="B636">
        <v>2.5</v>
      </c>
      <c r="C636">
        <v>0.50245773579793629</v>
      </c>
    </row>
    <row r="637" spans="1:3" x14ac:dyDescent="0.25">
      <c r="A637">
        <v>42.3461</v>
      </c>
      <c r="B637">
        <v>2</v>
      </c>
      <c r="C637">
        <v>0.55006113777785903</v>
      </c>
    </row>
    <row r="638" spans="1:3" x14ac:dyDescent="0.25">
      <c r="A638">
        <v>41.566099999999999</v>
      </c>
      <c r="B638">
        <v>2</v>
      </c>
      <c r="C638">
        <v>0.23649021375925294</v>
      </c>
    </row>
    <row r="639" spans="1:3" x14ac:dyDescent="0.25">
      <c r="A639">
        <v>41.707799999999999</v>
      </c>
      <c r="B639">
        <v>2</v>
      </c>
      <c r="C639">
        <v>0.74013049370436601</v>
      </c>
    </row>
    <row r="640" spans="1:3" x14ac:dyDescent="0.25">
      <c r="A640">
        <v>40.234499999999997</v>
      </c>
      <c r="B640">
        <v>2</v>
      </c>
      <c r="C640">
        <v>0.53313481722189993</v>
      </c>
    </row>
    <row r="641" spans="1:3" x14ac:dyDescent="0.25">
      <c r="A641">
        <v>43.628999999999998</v>
      </c>
      <c r="B641">
        <v>1.8</v>
      </c>
      <c r="C641">
        <v>0.94185406835751917</v>
      </c>
    </row>
    <row r="642" spans="1:3" x14ac:dyDescent="0.25">
      <c r="A642">
        <v>44.7393</v>
      </c>
      <c r="B642">
        <v>1.8</v>
      </c>
      <c r="C642">
        <v>0.14407029420361439</v>
      </c>
    </row>
    <row r="643" spans="1:3" x14ac:dyDescent="0.25">
      <c r="A643">
        <v>36.159599999999998</v>
      </c>
      <c r="B643">
        <v>2.4</v>
      </c>
      <c r="C643">
        <v>0.18150849522960733</v>
      </c>
    </row>
    <row r="644" spans="1:3" x14ac:dyDescent="0.25">
      <c r="A644">
        <v>38.957500000000003</v>
      </c>
      <c r="B644">
        <v>2.4</v>
      </c>
      <c r="C644">
        <v>0.44387710504204758</v>
      </c>
    </row>
    <row r="645" spans="1:3" x14ac:dyDescent="0.25">
      <c r="A645">
        <v>40.279600000000002</v>
      </c>
      <c r="B645">
        <v>2.4</v>
      </c>
      <c r="C645">
        <v>0.97706601023587225</v>
      </c>
    </row>
    <row r="646" spans="1:3" x14ac:dyDescent="0.25">
      <c r="A646">
        <v>38.700000000000003</v>
      </c>
      <c r="B646">
        <v>2.4</v>
      </c>
      <c r="C646">
        <v>0.87404867399030017</v>
      </c>
    </row>
    <row r="647" spans="1:3" x14ac:dyDescent="0.25">
      <c r="A647">
        <v>38.700000000000003</v>
      </c>
      <c r="B647">
        <v>2.4</v>
      </c>
      <c r="C647">
        <v>0.29677392920954637</v>
      </c>
    </row>
    <row r="648" spans="1:3" x14ac:dyDescent="0.25">
      <c r="A648">
        <v>60.1</v>
      </c>
      <c r="B648">
        <v>2</v>
      </c>
      <c r="C648">
        <v>0.35839327175398628</v>
      </c>
    </row>
    <row r="649" spans="1:3" x14ac:dyDescent="0.25">
      <c r="A649">
        <v>58.534999999999997</v>
      </c>
      <c r="B649">
        <v>2</v>
      </c>
      <c r="C649">
        <v>0.39266623599406814</v>
      </c>
    </row>
    <row r="650" spans="1:3" x14ac:dyDescent="0.25">
      <c r="A650">
        <v>39.571399999999997</v>
      </c>
      <c r="B650">
        <v>2.5</v>
      </c>
      <c r="C650">
        <v>0.54863419054066431</v>
      </c>
    </row>
    <row r="651" spans="1:3" x14ac:dyDescent="0.25">
      <c r="A651">
        <v>40.0169</v>
      </c>
      <c r="B651">
        <v>2.5</v>
      </c>
      <c r="C651">
        <v>0.54235034226222822</v>
      </c>
    </row>
    <row r="652" spans="1:3" x14ac:dyDescent="0.25">
      <c r="A652">
        <v>37.6</v>
      </c>
      <c r="B652">
        <v>2.5</v>
      </c>
      <c r="C652">
        <v>0.98882523647910581</v>
      </c>
    </row>
    <row r="653" spans="1:3" x14ac:dyDescent="0.25">
      <c r="A653">
        <v>37.5</v>
      </c>
      <c r="B653">
        <v>2.5</v>
      </c>
      <c r="C653">
        <v>0.70320906788405768</v>
      </c>
    </row>
    <row r="654" spans="1:3" x14ac:dyDescent="0.25">
      <c r="A654">
        <v>39.347999999999999</v>
      </c>
      <c r="B654">
        <v>2.4</v>
      </c>
      <c r="C654">
        <v>0.69801562588924293</v>
      </c>
    </row>
    <row r="655" spans="1:3" x14ac:dyDescent="0.25">
      <c r="A655">
        <v>40.4</v>
      </c>
      <c r="B655">
        <v>2.5</v>
      </c>
      <c r="C655">
        <v>0.30373662491802222</v>
      </c>
    </row>
    <row r="656" spans="1:3" x14ac:dyDescent="0.25">
      <c r="A656">
        <v>40.6</v>
      </c>
      <c r="B656">
        <v>2.5</v>
      </c>
      <c r="C656">
        <v>0.50682057232353905</v>
      </c>
    </row>
    <row r="657" spans="1:3" x14ac:dyDescent="0.25">
      <c r="A657">
        <v>34.7286</v>
      </c>
      <c r="B657">
        <v>3</v>
      </c>
      <c r="C657">
        <v>8.2559680530574053E-2</v>
      </c>
    </row>
    <row r="658" spans="1:3" x14ac:dyDescent="0.25">
      <c r="A658">
        <v>32.5289</v>
      </c>
      <c r="B658">
        <v>3</v>
      </c>
      <c r="C658">
        <v>0.29315038934601312</v>
      </c>
    </row>
    <row r="659" spans="1:3" x14ac:dyDescent="0.25">
      <c r="A659">
        <v>33.722900000000003</v>
      </c>
      <c r="B659">
        <v>3</v>
      </c>
      <c r="C659">
        <v>2.5723620647090772E-2</v>
      </c>
    </row>
    <row r="660" spans="1:3" x14ac:dyDescent="0.25">
      <c r="A660">
        <v>37.071100000000001</v>
      </c>
      <c r="B660">
        <v>2.4</v>
      </c>
      <c r="C660">
        <v>0.80129273524321087</v>
      </c>
    </row>
    <row r="661" spans="1:3" x14ac:dyDescent="0.25">
      <c r="A661">
        <v>35.9</v>
      </c>
      <c r="B661">
        <v>2.7</v>
      </c>
      <c r="C661">
        <v>0.77981295756143187</v>
      </c>
    </row>
    <row r="662" spans="1:3" x14ac:dyDescent="0.25">
      <c r="A662">
        <v>42</v>
      </c>
      <c r="B662">
        <v>2</v>
      </c>
      <c r="C662">
        <v>5.0020588611946248E-2</v>
      </c>
    </row>
    <row r="663" spans="1:3" x14ac:dyDescent="0.25">
      <c r="A663">
        <v>36.4</v>
      </c>
      <c r="B663">
        <v>3.2</v>
      </c>
      <c r="C663">
        <v>0.13977504639624339</v>
      </c>
    </row>
    <row r="664" spans="1:3" x14ac:dyDescent="0.25">
      <c r="A664">
        <v>34.151400000000002</v>
      </c>
      <c r="B664">
        <v>2.9</v>
      </c>
      <c r="C664">
        <v>0.40486181937497789</v>
      </c>
    </row>
    <row r="665" spans="1:3" x14ac:dyDescent="0.25">
      <c r="A665">
        <v>35.323700000000002</v>
      </c>
      <c r="B665">
        <v>2.9</v>
      </c>
      <c r="C665">
        <v>0.44208819260296861</v>
      </c>
    </row>
    <row r="666" spans="1:3" x14ac:dyDescent="0.25">
      <c r="A666">
        <v>31.8217</v>
      </c>
      <c r="B666">
        <v>3.7</v>
      </c>
      <c r="C666">
        <v>0.97093465826332492</v>
      </c>
    </row>
    <row r="667" spans="1:3" x14ac:dyDescent="0.25">
      <c r="A667">
        <v>27.9</v>
      </c>
      <c r="B667">
        <v>5.3</v>
      </c>
      <c r="C667">
        <v>0.53700994759501097</v>
      </c>
    </row>
    <row r="668" spans="1:3" x14ac:dyDescent="0.25">
      <c r="A668">
        <v>27</v>
      </c>
      <c r="B668">
        <v>3.7</v>
      </c>
      <c r="C668">
        <v>0.17922919192579689</v>
      </c>
    </row>
    <row r="669" spans="1:3" x14ac:dyDescent="0.25">
      <c r="A669">
        <v>34.299999999999997</v>
      </c>
      <c r="B669">
        <v>2.9</v>
      </c>
      <c r="C669">
        <v>0.79019506581267784</v>
      </c>
    </row>
    <row r="670" spans="1:3" x14ac:dyDescent="0.25">
      <c r="A670">
        <v>35.5</v>
      </c>
      <c r="B670">
        <v>2.9</v>
      </c>
      <c r="C670">
        <v>0.6696021951292791</v>
      </c>
    </row>
    <row r="671" spans="1:3" x14ac:dyDescent="0.25">
      <c r="A671">
        <v>31.6</v>
      </c>
      <c r="B671">
        <v>3.7</v>
      </c>
      <c r="C671">
        <v>0.48468777996264467</v>
      </c>
    </row>
    <row r="672" spans="1:3" x14ac:dyDescent="0.25">
      <c r="A672">
        <v>27.9</v>
      </c>
      <c r="B672">
        <v>5.3</v>
      </c>
      <c r="C672">
        <v>0.10403165139841153</v>
      </c>
    </row>
    <row r="673" spans="1:3" x14ac:dyDescent="0.25">
      <c r="A673">
        <v>32.8232</v>
      </c>
      <c r="B673">
        <v>2.2999999999999998</v>
      </c>
      <c r="C673">
        <v>0.44572803538248718</v>
      </c>
    </row>
    <row r="674" spans="1:3" x14ac:dyDescent="0.25">
      <c r="A674">
        <v>37.700000000000003</v>
      </c>
      <c r="B674">
        <v>2.2999999999999998</v>
      </c>
      <c r="C674">
        <v>0.37988506324923765</v>
      </c>
    </row>
    <row r="675" spans="1:3" x14ac:dyDescent="0.25">
      <c r="A675">
        <v>28.6</v>
      </c>
      <c r="B675">
        <v>4</v>
      </c>
      <c r="C675">
        <v>0.14401258707165343</v>
      </c>
    </row>
    <row r="676" spans="1:3" x14ac:dyDescent="0.25">
      <c r="A676">
        <v>28.5</v>
      </c>
      <c r="B676">
        <v>4</v>
      </c>
      <c r="C676">
        <v>3.5343706830227029E-2</v>
      </c>
    </row>
    <row r="677" spans="1:3" x14ac:dyDescent="0.25">
      <c r="A677">
        <v>34.179600000000001</v>
      </c>
      <c r="B677">
        <v>2.9</v>
      </c>
      <c r="C677">
        <v>0.80549765068164103</v>
      </c>
    </row>
    <row r="678" spans="1:3" x14ac:dyDescent="0.25">
      <c r="A678">
        <v>35.258200000000002</v>
      </c>
      <c r="B678">
        <v>2.9</v>
      </c>
      <c r="C678">
        <v>0.91793143146816925</v>
      </c>
    </row>
    <row r="679" spans="1:3" x14ac:dyDescent="0.25">
      <c r="A679">
        <v>31.846699999999998</v>
      </c>
      <c r="B679">
        <v>3.7</v>
      </c>
      <c r="C679">
        <v>9.2584536982183052E-2</v>
      </c>
    </row>
    <row r="680" spans="1:3" x14ac:dyDescent="0.25">
      <c r="A680">
        <v>27.9</v>
      </c>
      <c r="B680">
        <v>5.3</v>
      </c>
      <c r="C680">
        <v>0.64825429155547287</v>
      </c>
    </row>
    <row r="681" spans="1:3" x14ac:dyDescent="0.25">
      <c r="A681">
        <v>27</v>
      </c>
      <c r="B681">
        <v>3.7</v>
      </c>
      <c r="C681">
        <v>5.1378280361125017E-2</v>
      </c>
    </row>
    <row r="682" spans="1:3" x14ac:dyDescent="0.25">
      <c r="A682">
        <v>34.299999999999997</v>
      </c>
      <c r="B682">
        <v>2.9</v>
      </c>
      <c r="C682">
        <v>3.6155389192081833E-3</v>
      </c>
    </row>
    <row r="683" spans="1:3" x14ac:dyDescent="0.25">
      <c r="A683">
        <v>35.5</v>
      </c>
      <c r="B683">
        <v>2.9</v>
      </c>
      <c r="C683">
        <v>0.35006752058455048</v>
      </c>
    </row>
    <row r="684" spans="1:3" x14ac:dyDescent="0.25">
      <c r="A684">
        <v>31.6</v>
      </c>
      <c r="B684">
        <v>3.7</v>
      </c>
      <c r="C684">
        <v>0.19843152054922975</v>
      </c>
    </row>
    <row r="685" spans="1:3" x14ac:dyDescent="0.25">
      <c r="A685">
        <v>27.9</v>
      </c>
      <c r="B685">
        <v>5.3</v>
      </c>
      <c r="C685">
        <v>0.19969231327547354</v>
      </c>
    </row>
    <row r="686" spans="1:3" x14ac:dyDescent="0.25">
      <c r="A686">
        <v>30.168800000000001</v>
      </c>
      <c r="B686">
        <v>2.5</v>
      </c>
      <c r="C686">
        <v>2.8176110477369232E-2</v>
      </c>
    </row>
    <row r="687" spans="1:3" x14ac:dyDescent="0.25">
      <c r="A687">
        <v>31.7</v>
      </c>
      <c r="B687">
        <v>2.5</v>
      </c>
      <c r="C687">
        <v>0.59416709417528357</v>
      </c>
    </row>
    <row r="688" spans="1:3" x14ac:dyDescent="0.25">
      <c r="A688">
        <v>27.736599999999999</v>
      </c>
      <c r="B688">
        <v>4</v>
      </c>
      <c r="C688">
        <v>0.55036446198794675</v>
      </c>
    </row>
    <row r="689" spans="1:3" x14ac:dyDescent="0.25">
      <c r="A689">
        <v>27.589400000000001</v>
      </c>
      <c r="B689">
        <v>4</v>
      </c>
      <c r="C689">
        <v>0.15912086017575078</v>
      </c>
    </row>
    <row r="690" spans="1:3" x14ac:dyDescent="0.25">
      <c r="A690">
        <v>30.2</v>
      </c>
      <c r="B690">
        <v>2.5</v>
      </c>
      <c r="C690">
        <v>0.56940394270714123</v>
      </c>
    </row>
    <row r="691" spans="1:3" x14ac:dyDescent="0.25">
      <c r="A691">
        <v>31.8</v>
      </c>
      <c r="B691">
        <v>2.5</v>
      </c>
      <c r="C691">
        <v>0.49212565925450591</v>
      </c>
    </row>
    <row r="692" spans="1:3" x14ac:dyDescent="0.25">
      <c r="A692">
        <v>27.785699999999999</v>
      </c>
      <c r="B692">
        <v>4</v>
      </c>
      <c r="C692">
        <v>0.71520425420956668</v>
      </c>
    </row>
    <row r="693" spans="1:3" x14ac:dyDescent="0.25">
      <c r="A693">
        <v>35.429099999999998</v>
      </c>
      <c r="B693">
        <v>2.7</v>
      </c>
      <c r="C693">
        <v>0.63891909349570664</v>
      </c>
    </row>
    <row r="694" spans="1:3" x14ac:dyDescent="0.25">
      <c r="A694">
        <v>36.146299999999997</v>
      </c>
      <c r="B694">
        <v>2.7</v>
      </c>
      <c r="C694">
        <v>0.72521586094363888</v>
      </c>
    </row>
    <row r="695" spans="1:3" x14ac:dyDescent="0.25">
      <c r="A695">
        <v>29.2</v>
      </c>
      <c r="B695">
        <v>4</v>
      </c>
      <c r="C695">
        <v>0.4287944941347559</v>
      </c>
    </row>
    <row r="696" spans="1:3" x14ac:dyDescent="0.25">
      <c r="A696">
        <v>25.3</v>
      </c>
      <c r="B696">
        <v>4</v>
      </c>
      <c r="C696">
        <v>0.54679042878689443</v>
      </c>
    </row>
    <row r="697" spans="1:3" x14ac:dyDescent="0.25">
      <c r="A697">
        <v>32.4</v>
      </c>
      <c r="B697">
        <v>2.9</v>
      </c>
      <c r="C697">
        <v>0.96837353854684083</v>
      </c>
    </row>
    <row r="698" spans="1:3" x14ac:dyDescent="0.25">
      <c r="A698">
        <v>34.1</v>
      </c>
      <c r="B698">
        <v>2.9</v>
      </c>
      <c r="C698">
        <v>0.54351070477603591</v>
      </c>
    </row>
    <row r="699" spans="1:3" x14ac:dyDescent="0.25">
      <c r="A699">
        <v>31.411200000000001</v>
      </c>
      <c r="B699">
        <v>3.7</v>
      </c>
      <c r="C699">
        <v>0.24227786856843525</v>
      </c>
    </row>
    <row r="700" spans="1:3" x14ac:dyDescent="0.25">
      <c r="A700">
        <v>26.6</v>
      </c>
      <c r="B700">
        <v>5.3</v>
      </c>
      <c r="C700">
        <v>0.81512710409885858</v>
      </c>
    </row>
    <row r="701" spans="1:3" x14ac:dyDescent="0.25">
      <c r="A701">
        <v>29.799900000000001</v>
      </c>
      <c r="B701">
        <v>3.7</v>
      </c>
      <c r="C701">
        <v>0.41484218512275284</v>
      </c>
    </row>
    <row r="702" spans="1:3" x14ac:dyDescent="0.25">
      <c r="A702">
        <v>29.799900000000001</v>
      </c>
      <c r="B702">
        <v>3.7</v>
      </c>
      <c r="C702">
        <v>0.31411962195938337</v>
      </c>
    </row>
    <row r="703" spans="1:3" x14ac:dyDescent="0.25">
      <c r="A703">
        <v>26.6</v>
      </c>
      <c r="B703">
        <v>5.3</v>
      </c>
      <c r="C703">
        <v>0.21757784311185446</v>
      </c>
    </row>
    <row r="704" spans="1:3" x14ac:dyDescent="0.25">
      <c r="A704">
        <v>26.2</v>
      </c>
      <c r="B704">
        <v>4</v>
      </c>
      <c r="C704">
        <v>2.8604515882515114E-2</v>
      </c>
    </row>
    <row r="705" spans="1:3" x14ac:dyDescent="0.25">
      <c r="A705">
        <v>24.6648</v>
      </c>
      <c r="B705">
        <v>4</v>
      </c>
      <c r="C705">
        <v>0.45672207243258856</v>
      </c>
    </row>
    <row r="706" spans="1:3" x14ac:dyDescent="0.25">
      <c r="A706">
        <v>32.4</v>
      </c>
      <c r="B706">
        <v>2.9</v>
      </c>
      <c r="C706">
        <v>0.72097134686462261</v>
      </c>
    </row>
    <row r="707" spans="1:3" x14ac:dyDescent="0.25">
      <c r="A707">
        <v>34.1</v>
      </c>
      <c r="B707">
        <v>2.9</v>
      </c>
      <c r="C707">
        <v>0.38169758422477129</v>
      </c>
    </row>
    <row r="708" spans="1:3" x14ac:dyDescent="0.25">
      <c r="A708">
        <v>31.3858</v>
      </c>
      <c r="B708">
        <v>3.7</v>
      </c>
      <c r="C708">
        <v>2.9160605066534395E-2</v>
      </c>
    </row>
    <row r="709" spans="1:3" x14ac:dyDescent="0.25">
      <c r="A709">
        <v>26.6</v>
      </c>
      <c r="B709">
        <v>5.3</v>
      </c>
      <c r="C709">
        <v>0.61490591037761311</v>
      </c>
    </row>
    <row r="710" spans="1:3" x14ac:dyDescent="0.25">
      <c r="A710">
        <v>29.799900000000001</v>
      </c>
      <c r="B710">
        <v>3.7</v>
      </c>
      <c r="C710">
        <v>0.55297768428897265</v>
      </c>
    </row>
    <row r="711" spans="1:3" x14ac:dyDescent="0.25">
      <c r="A711">
        <v>29.799900000000001</v>
      </c>
      <c r="B711">
        <v>3.7</v>
      </c>
      <c r="C711">
        <v>0.61631824385008671</v>
      </c>
    </row>
    <row r="712" spans="1:3" x14ac:dyDescent="0.25">
      <c r="A712">
        <v>26.6</v>
      </c>
      <c r="B712">
        <v>5.3</v>
      </c>
      <c r="C712">
        <v>0.81937884006175021</v>
      </c>
    </row>
    <row r="713" spans="1:3" x14ac:dyDescent="0.25">
      <c r="A713">
        <v>26.82</v>
      </c>
      <c r="B713">
        <v>4</v>
      </c>
      <c r="C713">
        <v>0.81539789772009585</v>
      </c>
    </row>
    <row r="714" spans="1:3" x14ac:dyDescent="0.25">
      <c r="A714">
        <v>26.6538</v>
      </c>
      <c r="B714">
        <v>4</v>
      </c>
      <c r="C714">
        <v>0.52650155614162286</v>
      </c>
    </row>
    <row r="715" spans="1:3" x14ac:dyDescent="0.25">
      <c r="A715">
        <v>26.384599999999999</v>
      </c>
      <c r="B715">
        <v>4</v>
      </c>
      <c r="C715">
        <v>0.70573739742692632</v>
      </c>
    </row>
    <row r="716" spans="1:3" x14ac:dyDescent="0.25">
      <c r="A716">
        <v>30.3</v>
      </c>
      <c r="B716">
        <v>2.7</v>
      </c>
      <c r="C716">
        <v>6.7659385798150007E-3</v>
      </c>
    </row>
    <row r="717" spans="1:3" x14ac:dyDescent="0.25">
      <c r="A717">
        <v>28.3</v>
      </c>
      <c r="B717">
        <v>4</v>
      </c>
      <c r="C717">
        <v>0.97601593955640509</v>
      </c>
    </row>
    <row r="718" spans="1:3" x14ac:dyDescent="0.25">
      <c r="A718">
        <v>24.4</v>
      </c>
      <c r="B718">
        <v>4</v>
      </c>
      <c r="C718">
        <v>0.2798110371204825</v>
      </c>
    </row>
    <row r="719" spans="1:3" x14ac:dyDescent="0.25">
      <c r="A719">
        <v>27.805499999999999</v>
      </c>
      <c r="B719">
        <v>4.3</v>
      </c>
      <c r="C719">
        <v>0.92485955504645256</v>
      </c>
    </row>
    <row r="720" spans="1:3" x14ac:dyDescent="0.25">
      <c r="A720">
        <v>26.228300000000001</v>
      </c>
      <c r="B720">
        <v>4.8</v>
      </c>
      <c r="C720">
        <v>0.67390338693142104</v>
      </c>
    </row>
    <row r="721" spans="1:3" x14ac:dyDescent="0.25">
      <c r="A721">
        <v>29.370799999999999</v>
      </c>
      <c r="B721">
        <v>5.3</v>
      </c>
      <c r="C721">
        <v>9.6396213814845644E-2</v>
      </c>
    </row>
    <row r="722" spans="1:3" x14ac:dyDescent="0.25">
      <c r="A722">
        <v>26.1</v>
      </c>
      <c r="B722">
        <v>6.2</v>
      </c>
      <c r="C722">
        <v>0.93047535530986414</v>
      </c>
    </row>
    <row r="723" spans="1:3" x14ac:dyDescent="0.25">
      <c r="A723">
        <v>30.5</v>
      </c>
      <c r="B723">
        <v>6</v>
      </c>
      <c r="C723">
        <v>0.7906874709400401</v>
      </c>
    </row>
    <row r="724" spans="1:3" x14ac:dyDescent="0.25">
      <c r="A724">
        <v>30.4</v>
      </c>
      <c r="B724">
        <v>5.3</v>
      </c>
      <c r="C724">
        <v>0.593017887891366</v>
      </c>
    </row>
    <row r="725" spans="1:3" x14ac:dyDescent="0.25">
      <c r="A725">
        <v>28.1</v>
      </c>
      <c r="B725">
        <v>3.7</v>
      </c>
      <c r="C725">
        <v>0.45978090972228969</v>
      </c>
    </row>
    <row r="726" spans="1:3" x14ac:dyDescent="0.25">
      <c r="A726">
        <v>25.6</v>
      </c>
      <c r="B726">
        <v>4.7</v>
      </c>
      <c r="C726">
        <v>0.1155867152888187</v>
      </c>
    </row>
    <row r="727" spans="1:3" x14ac:dyDescent="0.25">
      <c r="A727">
        <v>27.8</v>
      </c>
      <c r="B727">
        <v>3.7</v>
      </c>
      <c r="C727">
        <v>0.90816496121644741</v>
      </c>
    </row>
    <row r="728" spans="1:3" x14ac:dyDescent="0.25">
      <c r="A728">
        <v>25.6</v>
      </c>
      <c r="B728">
        <v>4.7</v>
      </c>
      <c r="C728">
        <v>0.13397028764083452</v>
      </c>
    </row>
    <row r="729" spans="1:3" x14ac:dyDescent="0.25">
      <c r="A729">
        <v>27.1</v>
      </c>
      <c r="B729">
        <v>5.7</v>
      </c>
      <c r="C729">
        <v>6.3117256839555491E-3</v>
      </c>
    </row>
    <row r="730" spans="1:3" x14ac:dyDescent="0.25">
      <c r="A730">
        <v>27.8</v>
      </c>
      <c r="B730">
        <v>4</v>
      </c>
      <c r="C730">
        <v>0.9136009632560701</v>
      </c>
    </row>
    <row r="731" spans="1:3" x14ac:dyDescent="0.25">
      <c r="A731">
        <v>29</v>
      </c>
      <c r="B731">
        <v>4.5999999999999996</v>
      </c>
      <c r="C731">
        <v>0.88050203550790285</v>
      </c>
    </row>
    <row r="732" spans="1:3" x14ac:dyDescent="0.25">
      <c r="A732">
        <v>27.0426</v>
      </c>
      <c r="B732">
        <v>5.4</v>
      </c>
      <c r="C732">
        <v>0.13747289471777002</v>
      </c>
    </row>
    <row r="733" spans="1:3" x14ac:dyDescent="0.25">
      <c r="A733">
        <v>26.782900000000001</v>
      </c>
      <c r="B733">
        <v>4.5999999999999996</v>
      </c>
      <c r="C733">
        <v>0.57542905440393233</v>
      </c>
    </row>
    <row r="734" spans="1:3" x14ac:dyDescent="0.25">
      <c r="A734">
        <v>28.4633</v>
      </c>
      <c r="B734">
        <v>4.5999999999999996</v>
      </c>
      <c r="C734">
        <v>0.49383291194709733</v>
      </c>
    </row>
    <row r="735" spans="1:3" x14ac:dyDescent="0.25">
      <c r="A735">
        <v>27.8522</v>
      </c>
      <c r="B735">
        <v>4.3</v>
      </c>
      <c r="C735">
        <v>0.44195780845951294</v>
      </c>
    </row>
    <row r="736" spans="1:3" x14ac:dyDescent="0.25">
      <c r="A736">
        <v>26.212499999999999</v>
      </c>
      <c r="B736">
        <v>4.8</v>
      </c>
      <c r="C736">
        <v>0.38538297778222219</v>
      </c>
    </row>
    <row r="737" spans="1:3" x14ac:dyDescent="0.25">
      <c r="A737">
        <v>29.3645</v>
      </c>
      <c r="B737">
        <v>5.3</v>
      </c>
      <c r="C737">
        <v>0.50890982358787973</v>
      </c>
    </row>
    <row r="738" spans="1:3" x14ac:dyDescent="0.25">
      <c r="A738">
        <v>26.1</v>
      </c>
      <c r="B738">
        <v>6.2</v>
      </c>
      <c r="C738">
        <v>0.949765762244139</v>
      </c>
    </row>
    <row r="739" spans="1:3" x14ac:dyDescent="0.25">
      <c r="A739">
        <v>30.5</v>
      </c>
      <c r="B739">
        <v>6</v>
      </c>
      <c r="C739">
        <v>0.31296951204429879</v>
      </c>
    </row>
    <row r="740" spans="1:3" x14ac:dyDescent="0.25">
      <c r="A740">
        <v>30.4</v>
      </c>
      <c r="B740">
        <v>5.3</v>
      </c>
      <c r="C740">
        <v>0.42893050074090489</v>
      </c>
    </row>
    <row r="741" spans="1:3" x14ac:dyDescent="0.25">
      <c r="A741">
        <v>24.9815</v>
      </c>
      <c r="B741">
        <v>5.6</v>
      </c>
      <c r="C741">
        <v>0.12607515130506275</v>
      </c>
    </row>
    <row r="742" spans="1:3" x14ac:dyDescent="0.25">
      <c r="A742">
        <v>25.008900000000001</v>
      </c>
      <c r="B742">
        <v>5.6</v>
      </c>
      <c r="C742">
        <v>0.83486738888440748</v>
      </c>
    </row>
    <row r="743" spans="1:3" x14ac:dyDescent="0.25">
      <c r="A743">
        <v>25.7499</v>
      </c>
      <c r="B743">
        <v>4</v>
      </c>
      <c r="C743">
        <v>0.19693686057857529</v>
      </c>
    </row>
    <row r="744" spans="1:3" x14ac:dyDescent="0.25">
      <c r="A744">
        <v>28.0212</v>
      </c>
      <c r="B744">
        <v>4.5999999999999996</v>
      </c>
      <c r="C744">
        <v>0.41566632304259088</v>
      </c>
    </row>
    <row r="745" spans="1:3" x14ac:dyDescent="0.25">
      <c r="A745">
        <v>25.555099999999999</v>
      </c>
      <c r="B745">
        <v>5.7</v>
      </c>
      <c r="C745">
        <v>0.75897057988989791</v>
      </c>
    </row>
    <row r="746" spans="1:3" x14ac:dyDescent="0.25">
      <c r="A746">
        <v>24.1937</v>
      </c>
      <c r="B746">
        <v>4.3</v>
      </c>
      <c r="C746">
        <v>0.91314441878248553</v>
      </c>
    </row>
    <row r="747" spans="1:3" x14ac:dyDescent="0.25">
      <c r="A747">
        <v>24.1496</v>
      </c>
      <c r="B747">
        <v>4.8</v>
      </c>
      <c r="C747">
        <v>0.20811496110129513</v>
      </c>
    </row>
    <row r="748" spans="1:3" x14ac:dyDescent="0.25">
      <c r="A748">
        <v>29.020499999999998</v>
      </c>
      <c r="B748">
        <v>5.3</v>
      </c>
      <c r="C748">
        <v>0.45559448245695322</v>
      </c>
    </row>
    <row r="749" spans="1:3" x14ac:dyDescent="0.25">
      <c r="A749">
        <v>25.799900000000001</v>
      </c>
      <c r="B749">
        <v>6.2</v>
      </c>
      <c r="C749">
        <v>0.78184365318183269</v>
      </c>
    </row>
    <row r="750" spans="1:3" x14ac:dyDescent="0.25">
      <c r="A750">
        <v>30.299900000000001</v>
      </c>
      <c r="B750">
        <v>6</v>
      </c>
      <c r="C750">
        <v>0.87639513070917774</v>
      </c>
    </row>
    <row r="751" spans="1:3" x14ac:dyDescent="0.25">
      <c r="A751">
        <v>24.4</v>
      </c>
      <c r="B751">
        <v>3.7</v>
      </c>
      <c r="C751">
        <v>0.19505609118711531</v>
      </c>
    </row>
    <row r="752" spans="1:3" x14ac:dyDescent="0.25">
      <c r="A752">
        <v>25.6</v>
      </c>
      <c r="B752">
        <v>4.7</v>
      </c>
      <c r="C752">
        <v>0.90991645024558898</v>
      </c>
    </row>
    <row r="753" spans="1:3" x14ac:dyDescent="0.25">
      <c r="A753">
        <v>24.5</v>
      </c>
      <c r="B753">
        <v>4.7</v>
      </c>
      <c r="C753">
        <v>0.76946524321485366</v>
      </c>
    </row>
    <row r="754" spans="1:3" x14ac:dyDescent="0.25">
      <c r="A754">
        <v>25.4</v>
      </c>
      <c r="B754">
        <v>5.7</v>
      </c>
      <c r="C754">
        <v>0.16726823417355174</v>
      </c>
    </row>
    <row r="755" spans="1:3" x14ac:dyDescent="0.25">
      <c r="A755">
        <v>25.753499999999999</v>
      </c>
      <c r="B755">
        <v>4</v>
      </c>
      <c r="C755">
        <v>0.13884673519149349</v>
      </c>
    </row>
    <row r="756" spans="1:3" x14ac:dyDescent="0.25">
      <c r="A756">
        <v>26.662199999999999</v>
      </c>
      <c r="B756">
        <v>4.5999999999999996</v>
      </c>
      <c r="C756">
        <v>0.59694117077628628</v>
      </c>
    </row>
    <row r="757" spans="1:3" x14ac:dyDescent="0.25">
      <c r="A757">
        <v>24.793900000000001</v>
      </c>
      <c r="B757">
        <v>5.4</v>
      </c>
      <c r="C757">
        <v>0.75626138066693793</v>
      </c>
    </row>
    <row r="758" spans="1:3" x14ac:dyDescent="0.25">
      <c r="A758">
        <v>27.106100000000001</v>
      </c>
      <c r="B758">
        <v>4.5999999999999996</v>
      </c>
      <c r="C758">
        <v>0.8128892297768251</v>
      </c>
    </row>
    <row r="759" spans="1:3" x14ac:dyDescent="0.25">
      <c r="A759">
        <v>25.229800000000001</v>
      </c>
      <c r="B759">
        <v>4.5999999999999996</v>
      </c>
      <c r="C759">
        <v>0.2047516520895154</v>
      </c>
    </row>
    <row r="760" spans="1:3" x14ac:dyDescent="0.25">
      <c r="A760">
        <v>24.1937</v>
      </c>
      <c r="B760">
        <v>4.3</v>
      </c>
      <c r="C760">
        <v>0.53721537811053377</v>
      </c>
    </row>
    <row r="761" spans="1:3" x14ac:dyDescent="0.25">
      <c r="A761">
        <v>24.153400000000001</v>
      </c>
      <c r="B761">
        <v>4.8</v>
      </c>
      <c r="C761">
        <v>0.36488958953031281</v>
      </c>
    </row>
    <row r="762" spans="1:3" x14ac:dyDescent="0.25">
      <c r="A762">
        <v>29.0185</v>
      </c>
      <c r="B762">
        <v>5.3</v>
      </c>
      <c r="C762">
        <v>0.579877395853726</v>
      </c>
    </row>
    <row r="763" spans="1:3" x14ac:dyDescent="0.25">
      <c r="A763">
        <v>25.802600000000002</v>
      </c>
      <c r="B763">
        <v>6.2</v>
      </c>
      <c r="C763">
        <v>0.64578849275724937</v>
      </c>
    </row>
    <row r="764" spans="1:3" x14ac:dyDescent="0.25">
      <c r="A764">
        <v>30.299900000000001</v>
      </c>
      <c r="B764">
        <v>6</v>
      </c>
      <c r="C764">
        <v>0.26286115829205903</v>
      </c>
    </row>
    <row r="765" spans="1:3" x14ac:dyDescent="0.25">
      <c r="A765">
        <v>25.799900000000001</v>
      </c>
      <c r="B765">
        <v>6.2</v>
      </c>
      <c r="C765">
        <v>0.19953703628746977</v>
      </c>
    </row>
    <row r="766" spans="1:3" x14ac:dyDescent="0.25">
      <c r="A766">
        <v>28.2</v>
      </c>
      <c r="B766">
        <v>3.5</v>
      </c>
      <c r="C766">
        <v>0.46962084838737983</v>
      </c>
    </row>
    <row r="767" spans="1:3" x14ac:dyDescent="0.25">
      <c r="A767">
        <v>25.2</v>
      </c>
      <c r="B767">
        <v>3.7</v>
      </c>
      <c r="C767">
        <v>0.45388730635398744</v>
      </c>
    </row>
    <row r="768" spans="1:3" x14ac:dyDescent="0.25">
      <c r="A768">
        <v>25.1</v>
      </c>
      <c r="B768">
        <v>3.7</v>
      </c>
      <c r="C768">
        <v>7.8930132260506269E-2</v>
      </c>
    </row>
    <row r="769" spans="1:3" x14ac:dyDescent="0.25">
      <c r="A769">
        <v>22.299900000000001</v>
      </c>
      <c r="B769">
        <v>5.3</v>
      </c>
      <c r="C769">
        <v>0.87729780465370821</v>
      </c>
    </row>
    <row r="770" spans="1:3" x14ac:dyDescent="0.25">
      <c r="A770">
        <v>23.061</v>
      </c>
      <c r="B770">
        <v>5.6</v>
      </c>
      <c r="C770">
        <v>0.46118604757534676</v>
      </c>
    </row>
    <row r="771" spans="1:3" x14ac:dyDescent="0.25">
      <c r="A771">
        <v>23.110900000000001</v>
      </c>
      <c r="B771">
        <v>5.6</v>
      </c>
      <c r="C771">
        <v>0.27766475393244561</v>
      </c>
    </row>
    <row r="772" spans="1:3" x14ac:dyDescent="0.25">
      <c r="A772">
        <v>26.229500000000002</v>
      </c>
      <c r="B772">
        <v>4.5999999999999996</v>
      </c>
      <c r="C772">
        <v>0.41376767121565117</v>
      </c>
    </row>
    <row r="773" spans="1:3" x14ac:dyDescent="0.25">
      <c r="A773">
        <v>23.431799999999999</v>
      </c>
      <c r="B773">
        <v>5.7</v>
      </c>
      <c r="C773">
        <v>0.74309576706761449</v>
      </c>
    </row>
    <row r="774" spans="1:3" x14ac:dyDescent="0.25">
      <c r="A774">
        <v>23.999300000000002</v>
      </c>
      <c r="B774">
        <v>5.7</v>
      </c>
      <c r="C774">
        <v>0.32996322104657871</v>
      </c>
    </row>
    <row r="775" spans="1:3" x14ac:dyDescent="0.25">
      <c r="A775">
        <v>27.6</v>
      </c>
      <c r="B775">
        <v>4.3</v>
      </c>
      <c r="C775">
        <v>0.32190648738974836</v>
      </c>
    </row>
    <row r="776" spans="1:3" x14ac:dyDescent="0.25">
      <c r="A776">
        <v>24.299900000000001</v>
      </c>
      <c r="B776">
        <v>5.3</v>
      </c>
      <c r="C776">
        <v>0.63699020939555739</v>
      </c>
    </row>
    <row r="777" spans="1:3" x14ac:dyDescent="0.25">
      <c r="A777">
        <v>23.299900000000001</v>
      </c>
      <c r="B777">
        <v>5.3</v>
      </c>
      <c r="C777">
        <v>0.63249577502906718</v>
      </c>
    </row>
    <row r="778" spans="1:3" x14ac:dyDescent="0.25">
      <c r="A778">
        <v>22.761900000000001</v>
      </c>
      <c r="B778">
        <v>5.3</v>
      </c>
      <c r="C778">
        <v>0.34277330642138981</v>
      </c>
    </row>
    <row r="779" spans="1:3" x14ac:dyDescent="0.25">
      <c r="A779">
        <v>22.9</v>
      </c>
      <c r="B779">
        <v>5.3</v>
      </c>
      <c r="C779">
        <v>3.2620778686063723E-2</v>
      </c>
    </row>
    <row r="780" spans="1:3" x14ac:dyDescent="0.25">
      <c r="A780">
        <v>27.6</v>
      </c>
      <c r="B780">
        <v>4.3</v>
      </c>
      <c r="C780">
        <v>0.93669128806526902</v>
      </c>
    </row>
    <row r="781" spans="1:3" x14ac:dyDescent="0.25">
      <c r="A781">
        <v>24.299900000000001</v>
      </c>
      <c r="B781">
        <v>5.3</v>
      </c>
      <c r="C781">
        <v>8.7140568477459213E-2</v>
      </c>
    </row>
    <row r="782" spans="1:3" x14ac:dyDescent="0.25">
      <c r="A782">
        <v>23.299900000000001</v>
      </c>
      <c r="B782">
        <v>5.3</v>
      </c>
      <c r="C782">
        <v>0.38995211832688226</v>
      </c>
    </row>
    <row r="783" spans="1:3" x14ac:dyDescent="0.25">
      <c r="A783">
        <v>22.761900000000001</v>
      </c>
      <c r="B783">
        <v>5.3</v>
      </c>
      <c r="C783">
        <v>0.54772242741680999</v>
      </c>
    </row>
    <row r="784" spans="1:3" x14ac:dyDescent="0.25">
      <c r="A784">
        <v>22.9</v>
      </c>
      <c r="B784">
        <v>5.3</v>
      </c>
      <c r="C784">
        <v>0.53659027509009893</v>
      </c>
    </row>
    <row r="785" spans="1:3" x14ac:dyDescent="0.25">
      <c r="A785">
        <v>23.299900000000001</v>
      </c>
      <c r="B785">
        <v>5.3</v>
      </c>
      <c r="C785">
        <v>0.87344086354725603</v>
      </c>
    </row>
    <row r="786" spans="1:3" x14ac:dyDescent="0.25">
      <c r="A786">
        <v>22.9</v>
      </c>
      <c r="B786">
        <v>5.3</v>
      </c>
      <c r="C786">
        <v>0.55656882432583143</v>
      </c>
    </row>
    <row r="787" spans="1:3" x14ac:dyDescent="0.25">
      <c r="A787">
        <v>23.299900000000001</v>
      </c>
      <c r="B787">
        <v>5.3</v>
      </c>
      <c r="C787">
        <v>0.67521629681242434</v>
      </c>
    </row>
    <row r="788" spans="1:3" x14ac:dyDescent="0.25">
      <c r="A788">
        <v>22.9</v>
      </c>
      <c r="B788">
        <v>5.3</v>
      </c>
      <c r="C788">
        <v>0.40420183314680513</v>
      </c>
    </row>
    <row r="789" spans="1:3" x14ac:dyDescent="0.25">
      <c r="A789">
        <v>35</v>
      </c>
      <c r="B789">
        <v>2</v>
      </c>
      <c r="C789">
        <v>0.69807964173720594</v>
      </c>
    </row>
    <row r="790" spans="1:3" x14ac:dyDescent="0.25">
      <c r="A790">
        <v>33.098799999999997</v>
      </c>
      <c r="B790">
        <v>3.3</v>
      </c>
      <c r="C790">
        <v>0.40603678971955182</v>
      </c>
    </row>
    <row r="791" spans="1:3" x14ac:dyDescent="0.25">
      <c r="A791">
        <v>31.9</v>
      </c>
      <c r="B791">
        <v>3.8</v>
      </c>
      <c r="C791">
        <v>0.74568289733202131</v>
      </c>
    </row>
    <row r="792" spans="1:3" x14ac:dyDescent="0.25">
      <c r="A792">
        <v>35.200000000000003</v>
      </c>
      <c r="B792">
        <v>4</v>
      </c>
      <c r="C792">
        <v>0.35508026752277777</v>
      </c>
    </row>
    <row r="793" spans="1:3" x14ac:dyDescent="0.25">
      <c r="A793">
        <v>33.098799999999997</v>
      </c>
      <c r="B793">
        <v>3.3</v>
      </c>
      <c r="C793">
        <v>0.42143948548981414</v>
      </c>
    </row>
    <row r="794" spans="1:3" x14ac:dyDescent="0.25">
      <c r="A794">
        <v>31.9</v>
      </c>
      <c r="B794">
        <v>3.8</v>
      </c>
      <c r="C794">
        <v>0.67348655187975071</v>
      </c>
    </row>
    <row r="795" spans="1:3" x14ac:dyDescent="0.25">
      <c r="A795">
        <v>35.200000000000003</v>
      </c>
      <c r="B795">
        <v>4</v>
      </c>
      <c r="C795">
        <v>0.21436820078240992</v>
      </c>
    </row>
    <row r="796" spans="1:3" x14ac:dyDescent="0.25">
      <c r="A796">
        <v>35.5</v>
      </c>
      <c r="B796">
        <v>3.5</v>
      </c>
      <c r="C796">
        <v>0.18936566805007471</v>
      </c>
    </row>
    <row r="797" spans="1:3" x14ac:dyDescent="0.25">
      <c r="A797">
        <v>32.4</v>
      </c>
      <c r="B797">
        <v>3.5</v>
      </c>
      <c r="C797">
        <v>0.91921375633237468</v>
      </c>
    </row>
    <row r="798" spans="1:3" x14ac:dyDescent="0.25">
      <c r="A798">
        <v>32.4</v>
      </c>
      <c r="B798">
        <v>3.8</v>
      </c>
      <c r="C798">
        <v>0.67397928962209341</v>
      </c>
    </row>
    <row r="799" spans="1:3" x14ac:dyDescent="0.25">
      <c r="A799">
        <v>32.4</v>
      </c>
      <c r="B799">
        <v>3.8</v>
      </c>
      <c r="C799">
        <v>0.13930489535162538</v>
      </c>
    </row>
    <row r="800" spans="1:3" x14ac:dyDescent="0.25">
      <c r="A800">
        <v>39.200000000000003</v>
      </c>
      <c r="B800">
        <v>2.2999999999999998</v>
      </c>
      <c r="C800">
        <v>0.2367902747650551</v>
      </c>
    </row>
    <row r="801" spans="1:3" x14ac:dyDescent="0.25">
      <c r="A801">
        <v>38.1</v>
      </c>
      <c r="B801">
        <v>2.2999999999999998</v>
      </c>
      <c r="C801">
        <v>1.0569135706084642E-2</v>
      </c>
    </row>
    <row r="802" spans="1:3" x14ac:dyDescent="0.25">
      <c r="A802">
        <v>34</v>
      </c>
      <c r="B802">
        <v>3.5</v>
      </c>
      <c r="C802">
        <v>0.36795979406183565</v>
      </c>
    </row>
    <row r="803" spans="1:3" x14ac:dyDescent="0.25">
      <c r="A803">
        <v>31.9</v>
      </c>
      <c r="B803">
        <v>3.8</v>
      </c>
      <c r="C803">
        <v>0.36133433381626989</v>
      </c>
    </row>
    <row r="804" spans="1:3" x14ac:dyDescent="0.25">
      <c r="A804">
        <v>35.200000000000003</v>
      </c>
      <c r="B804">
        <v>4</v>
      </c>
      <c r="C804">
        <v>0.1645980452276119</v>
      </c>
    </row>
    <row r="805" spans="1:3" x14ac:dyDescent="0.25">
      <c r="A805">
        <v>29.2</v>
      </c>
      <c r="B805">
        <v>3.5</v>
      </c>
      <c r="C805">
        <v>0.45953824735149862</v>
      </c>
    </row>
    <row r="806" spans="1:3" x14ac:dyDescent="0.25">
      <c r="A806">
        <v>34.4</v>
      </c>
      <c r="B806">
        <v>2.2999999999999998</v>
      </c>
      <c r="C806">
        <v>0.39239001302378118</v>
      </c>
    </row>
    <row r="807" spans="1:3" x14ac:dyDescent="0.25">
      <c r="A807">
        <v>33</v>
      </c>
      <c r="B807">
        <v>3.6</v>
      </c>
      <c r="C807">
        <v>0.1145847681566674</v>
      </c>
    </row>
    <row r="808" spans="1:3" x14ac:dyDescent="0.25">
      <c r="A808">
        <v>28.4</v>
      </c>
      <c r="B808">
        <v>6.2</v>
      </c>
      <c r="C808">
        <v>0.3653843431998528</v>
      </c>
    </row>
    <row r="809" spans="1:3" x14ac:dyDescent="0.25">
      <c r="A809">
        <v>30.5</v>
      </c>
      <c r="B809">
        <v>6</v>
      </c>
      <c r="C809">
        <v>0.64113644462620267</v>
      </c>
    </row>
    <row r="810" spans="1:3" x14ac:dyDescent="0.25">
      <c r="A810">
        <v>28.4</v>
      </c>
      <c r="B810">
        <v>6.2</v>
      </c>
      <c r="C810">
        <v>0.10394917009428095</v>
      </c>
    </row>
    <row r="811" spans="1:3" x14ac:dyDescent="0.25">
      <c r="A811">
        <v>34.5</v>
      </c>
      <c r="B811">
        <v>3</v>
      </c>
      <c r="C811">
        <v>0.87832766827179909</v>
      </c>
    </row>
    <row r="812" spans="1:3" x14ac:dyDescent="0.25">
      <c r="A812">
        <v>28.993500000000001</v>
      </c>
      <c r="B812">
        <v>5.3</v>
      </c>
      <c r="C812">
        <v>0.70443736601968088</v>
      </c>
    </row>
    <row r="813" spans="1:3" x14ac:dyDescent="0.25">
      <c r="A813">
        <v>26</v>
      </c>
      <c r="B813">
        <v>6.2</v>
      </c>
      <c r="C813">
        <v>8.2263601476115333E-2</v>
      </c>
    </row>
    <row r="814" spans="1:3" x14ac:dyDescent="0.25">
      <c r="A814">
        <v>28.993500000000001</v>
      </c>
      <c r="B814">
        <v>5.3</v>
      </c>
      <c r="C814">
        <v>8.6357952685113037E-2</v>
      </c>
    </row>
    <row r="815" spans="1:3" x14ac:dyDescent="0.25">
      <c r="A815">
        <v>26</v>
      </c>
      <c r="B815">
        <v>6.2</v>
      </c>
      <c r="C815">
        <v>0.39393502172701245</v>
      </c>
    </row>
    <row r="816" spans="1:3" x14ac:dyDescent="0.25">
      <c r="A816">
        <v>28.993500000000001</v>
      </c>
      <c r="B816">
        <v>5.3</v>
      </c>
      <c r="C816">
        <v>0.45075921438486821</v>
      </c>
    </row>
    <row r="817" spans="1:3" x14ac:dyDescent="0.25">
      <c r="A817">
        <v>30.5</v>
      </c>
      <c r="B817">
        <v>6</v>
      </c>
      <c r="C817">
        <v>0.34566001413149616</v>
      </c>
    </row>
    <row r="818" spans="1:3" x14ac:dyDescent="0.25">
      <c r="A818">
        <v>45.1</v>
      </c>
      <c r="B818">
        <v>2.4</v>
      </c>
      <c r="C818">
        <v>0.96989517810375558</v>
      </c>
    </row>
    <row r="819" spans="1:3" x14ac:dyDescent="0.25">
      <c r="A819">
        <v>34.548200000000001</v>
      </c>
      <c r="B819">
        <v>3</v>
      </c>
      <c r="C819">
        <v>0.58566054171887183</v>
      </c>
    </row>
    <row r="820" spans="1:3" x14ac:dyDescent="0.25">
      <c r="A820">
        <v>40.299999999999997</v>
      </c>
      <c r="B820">
        <v>2</v>
      </c>
      <c r="C820">
        <v>0.18922897991847187</v>
      </c>
    </row>
    <row r="821" spans="1:3" x14ac:dyDescent="0.25">
      <c r="A821">
        <v>40.6</v>
      </c>
      <c r="B821">
        <v>2</v>
      </c>
      <c r="C821">
        <v>0.59360872741758752</v>
      </c>
    </row>
    <row r="822" spans="1:3" x14ac:dyDescent="0.25">
      <c r="A822">
        <v>42.399099999999997</v>
      </c>
      <c r="B822">
        <v>2.2000000000000002</v>
      </c>
      <c r="C822">
        <v>0.70145191730185097</v>
      </c>
    </row>
    <row r="823" spans="1:3" x14ac:dyDescent="0.25">
      <c r="A823">
        <v>44.999099999999999</v>
      </c>
      <c r="B823">
        <v>2.2000000000000002</v>
      </c>
      <c r="C823">
        <v>0.12025305800379937</v>
      </c>
    </row>
    <row r="824" spans="1:3" x14ac:dyDescent="0.25">
      <c r="A824">
        <v>41.9</v>
      </c>
      <c r="B824">
        <v>2.4</v>
      </c>
      <c r="C824">
        <v>0.30981352472459356</v>
      </c>
    </row>
    <row r="825" spans="1:3" x14ac:dyDescent="0.25">
      <c r="A825">
        <v>41.5</v>
      </c>
      <c r="B825">
        <v>2.4</v>
      </c>
      <c r="C825">
        <v>0.65503805107808255</v>
      </c>
    </row>
    <row r="826" spans="1:3" x14ac:dyDescent="0.25">
      <c r="A826">
        <v>42.399099999999997</v>
      </c>
      <c r="B826">
        <v>2.2000000000000002</v>
      </c>
      <c r="C826">
        <v>0.36213075191136135</v>
      </c>
    </row>
    <row r="827" spans="1:3" x14ac:dyDescent="0.25">
      <c r="A827">
        <v>44.999099999999999</v>
      </c>
      <c r="B827">
        <v>2.2000000000000002</v>
      </c>
      <c r="C827">
        <v>0.580825949311087</v>
      </c>
    </row>
    <row r="828" spans="1:3" x14ac:dyDescent="0.25">
      <c r="A828">
        <v>41.9</v>
      </c>
      <c r="B828">
        <v>2.4</v>
      </c>
      <c r="C828">
        <v>0.3040307340557451</v>
      </c>
    </row>
    <row r="829" spans="1:3" x14ac:dyDescent="0.25">
      <c r="A829">
        <v>41.5</v>
      </c>
      <c r="B829">
        <v>2.4</v>
      </c>
      <c r="C829">
        <v>0.77043754135796505</v>
      </c>
    </row>
    <row r="830" spans="1:3" x14ac:dyDescent="0.25">
      <c r="A830">
        <v>33</v>
      </c>
      <c r="B830">
        <v>3.6</v>
      </c>
      <c r="C830">
        <v>0.5558852910062605</v>
      </c>
    </row>
    <row r="831" spans="1:3" x14ac:dyDescent="0.25">
      <c r="A831">
        <v>34.1</v>
      </c>
      <c r="B831">
        <v>2.4</v>
      </c>
      <c r="C831">
        <v>0.86926054710203127</v>
      </c>
    </row>
    <row r="832" spans="1:3" x14ac:dyDescent="0.25">
      <c r="A832">
        <v>35</v>
      </c>
      <c r="B832">
        <v>2.4</v>
      </c>
      <c r="C832">
        <v>4.5258252866398063E-4</v>
      </c>
    </row>
    <row r="833" spans="1:3" x14ac:dyDescent="0.25">
      <c r="A833">
        <v>33.200000000000003</v>
      </c>
      <c r="B833">
        <v>3.5</v>
      </c>
      <c r="C833">
        <v>0.67088153373873793</v>
      </c>
    </row>
    <row r="834" spans="1:3" x14ac:dyDescent="0.25">
      <c r="A834">
        <v>30.5</v>
      </c>
      <c r="B834">
        <v>3.7</v>
      </c>
      <c r="C834">
        <v>0.92574303907354227</v>
      </c>
    </row>
    <row r="835" spans="1:3" x14ac:dyDescent="0.25">
      <c r="A835">
        <v>29.4</v>
      </c>
      <c r="B835">
        <v>4</v>
      </c>
      <c r="C835">
        <v>0.94433725826881343</v>
      </c>
    </row>
    <row r="836" spans="1:3" x14ac:dyDescent="0.25">
      <c r="A836">
        <v>34.200000000000003</v>
      </c>
      <c r="B836">
        <v>3.5</v>
      </c>
      <c r="C836">
        <v>0.78181136222768988</v>
      </c>
    </row>
    <row r="837" spans="1:3" x14ac:dyDescent="0.25">
      <c r="A837">
        <v>39.200000000000003</v>
      </c>
      <c r="B837">
        <v>2.5</v>
      </c>
      <c r="C837">
        <v>0.3400504521735207</v>
      </c>
    </row>
    <row r="838" spans="1:3" x14ac:dyDescent="0.25">
      <c r="A838">
        <v>38.6</v>
      </c>
      <c r="B838">
        <v>2.5</v>
      </c>
      <c r="C838">
        <v>0.63326621317829623</v>
      </c>
    </row>
    <row r="839" spans="1:3" x14ac:dyDescent="0.25">
      <c r="A839">
        <v>34.799999999999997</v>
      </c>
      <c r="B839">
        <v>3</v>
      </c>
      <c r="C839">
        <v>0.72382482888212329</v>
      </c>
    </row>
    <row r="840" spans="1:3" x14ac:dyDescent="0.25">
      <c r="A840">
        <v>42.9</v>
      </c>
      <c r="B840">
        <v>2.5</v>
      </c>
      <c r="C840">
        <v>0.46174580455078873</v>
      </c>
    </row>
    <row r="841" spans="1:3" x14ac:dyDescent="0.25">
      <c r="A841">
        <v>27</v>
      </c>
      <c r="B841">
        <v>5.4</v>
      </c>
      <c r="C841">
        <v>0.48933207863525441</v>
      </c>
    </row>
    <row r="842" spans="1:3" x14ac:dyDescent="0.25">
      <c r="A842">
        <v>27.8</v>
      </c>
      <c r="B842">
        <v>4</v>
      </c>
      <c r="C842">
        <v>0.36082772406087893</v>
      </c>
    </row>
    <row r="843" spans="1:3" x14ac:dyDescent="0.25">
      <c r="A843">
        <v>29</v>
      </c>
      <c r="B843">
        <v>4.5999999999999996</v>
      </c>
      <c r="C843">
        <v>0.90854229971008882</v>
      </c>
    </row>
    <row r="844" spans="1:3" x14ac:dyDescent="0.25">
      <c r="A844">
        <v>34.200000000000003</v>
      </c>
      <c r="B844">
        <v>3.5</v>
      </c>
      <c r="C844">
        <v>0.46210875784471883</v>
      </c>
    </row>
    <row r="845" spans="1:3" x14ac:dyDescent="0.25">
      <c r="A845">
        <v>33</v>
      </c>
      <c r="B845">
        <v>3.6</v>
      </c>
      <c r="C845">
        <v>0.76491252070346716</v>
      </c>
    </row>
    <row r="846" spans="1:3" x14ac:dyDescent="0.25">
      <c r="A846">
        <v>28.993500000000001</v>
      </c>
      <c r="B846">
        <v>5.3</v>
      </c>
      <c r="C846">
        <v>0.61435629539651437</v>
      </c>
    </row>
    <row r="847" spans="1:3" x14ac:dyDescent="0.25">
      <c r="A847">
        <v>28.4</v>
      </c>
      <c r="B847">
        <v>6.2</v>
      </c>
      <c r="C847">
        <v>0.32114312559866343</v>
      </c>
    </row>
    <row r="848" spans="1:3" x14ac:dyDescent="0.25">
      <c r="A848">
        <v>30.5</v>
      </c>
      <c r="B848">
        <v>6</v>
      </c>
      <c r="C848">
        <v>0.88954645674287158</v>
      </c>
    </row>
    <row r="849" spans="1:3" x14ac:dyDescent="0.25">
      <c r="A849">
        <v>28.993500000000001</v>
      </c>
      <c r="B849">
        <v>5.3</v>
      </c>
      <c r="C849">
        <v>0.91628956260328598</v>
      </c>
    </row>
    <row r="850" spans="1:3" x14ac:dyDescent="0.25">
      <c r="A850">
        <v>28.4</v>
      </c>
      <c r="B850">
        <v>6.2</v>
      </c>
      <c r="C850">
        <v>2.0727729108269699E-2</v>
      </c>
    </row>
    <row r="851" spans="1:3" x14ac:dyDescent="0.25">
      <c r="A851">
        <v>26</v>
      </c>
      <c r="B851">
        <v>6.2</v>
      </c>
      <c r="C851">
        <v>0.38774218288113316</v>
      </c>
    </row>
    <row r="852" spans="1:3" x14ac:dyDescent="0.25">
      <c r="A852">
        <v>45.1</v>
      </c>
      <c r="B852">
        <v>2.4</v>
      </c>
      <c r="C852">
        <v>0.31838633612081257</v>
      </c>
    </row>
    <row r="853" spans="1:3" x14ac:dyDescent="0.25">
      <c r="A853">
        <v>34.548200000000001</v>
      </c>
      <c r="B853">
        <v>3</v>
      </c>
      <c r="C853">
        <v>0.39795153312575748</v>
      </c>
    </row>
    <row r="854" spans="1:3" x14ac:dyDescent="0.25">
      <c r="A854">
        <v>38.299999999999997</v>
      </c>
      <c r="B854">
        <v>3.5</v>
      </c>
      <c r="C854">
        <v>0.35351152784911355</v>
      </c>
    </row>
    <row r="855" spans="1:3" x14ac:dyDescent="0.25">
      <c r="A855">
        <v>39.200000000000003</v>
      </c>
      <c r="B855">
        <v>2.4</v>
      </c>
      <c r="C855">
        <v>0.95939298302514042</v>
      </c>
    </row>
    <row r="856" spans="1:3" x14ac:dyDescent="0.25">
      <c r="A856">
        <v>34.299999999999997</v>
      </c>
      <c r="B856">
        <v>2.4</v>
      </c>
      <c r="C856">
        <v>0.63529254747452424</v>
      </c>
    </row>
    <row r="857" spans="1:3" x14ac:dyDescent="0.25">
      <c r="A857">
        <v>31.9</v>
      </c>
      <c r="B857">
        <v>2.4</v>
      </c>
      <c r="C857">
        <v>0.99001985665253445</v>
      </c>
    </row>
    <row r="858" spans="1:3" x14ac:dyDescent="0.25">
      <c r="A858">
        <v>31.947500000000002</v>
      </c>
      <c r="B858">
        <v>3.5</v>
      </c>
      <c r="C858">
        <v>0.31243069838265436</v>
      </c>
    </row>
    <row r="859" spans="1:3" x14ac:dyDescent="0.25">
      <c r="A859">
        <v>38.6</v>
      </c>
      <c r="B859">
        <v>2.4</v>
      </c>
      <c r="C859">
        <v>0.4963451843965242</v>
      </c>
    </row>
    <row r="860" spans="1:3" x14ac:dyDescent="0.25">
      <c r="A860">
        <v>36.700000000000003</v>
      </c>
      <c r="B860">
        <v>2.4</v>
      </c>
      <c r="C860">
        <v>0.40652513493588649</v>
      </c>
    </row>
    <row r="861" spans="1:3" x14ac:dyDescent="0.25">
      <c r="A861">
        <v>36.4</v>
      </c>
      <c r="B861">
        <v>3.5</v>
      </c>
      <c r="C861">
        <v>2.916540928366862E-2</v>
      </c>
    </row>
    <row r="862" spans="1:3" x14ac:dyDescent="0.25">
      <c r="A862">
        <v>41.6</v>
      </c>
      <c r="B862">
        <v>2.4</v>
      </c>
      <c r="C862">
        <v>0.93431343186636318</v>
      </c>
    </row>
    <row r="863" spans="1:3" x14ac:dyDescent="0.25">
      <c r="A863">
        <v>43.2286</v>
      </c>
      <c r="B863">
        <v>2.4</v>
      </c>
      <c r="C863">
        <v>0.33846499141817943</v>
      </c>
    </row>
    <row r="864" spans="1:3" x14ac:dyDescent="0.25">
      <c r="A864">
        <v>32.5</v>
      </c>
      <c r="B864">
        <v>3.8</v>
      </c>
      <c r="C864">
        <v>0.87034138791492777</v>
      </c>
    </row>
    <row r="865" spans="1:3" x14ac:dyDescent="0.25">
      <c r="A865">
        <v>31.496099999999998</v>
      </c>
      <c r="B865">
        <v>3.5</v>
      </c>
      <c r="C865">
        <v>0.42230633852895272</v>
      </c>
    </row>
    <row r="866" spans="1:3" x14ac:dyDescent="0.25">
      <c r="A866">
        <v>24.2</v>
      </c>
      <c r="B866">
        <v>5.6</v>
      </c>
      <c r="C866">
        <v>0.10144719705083316</v>
      </c>
    </row>
    <row r="867" spans="1:3" x14ac:dyDescent="0.25">
      <c r="A867">
        <v>27.2</v>
      </c>
      <c r="B867">
        <v>3.7</v>
      </c>
      <c r="C867">
        <v>0.76505908731616468</v>
      </c>
    </row>
    <row r="868" spans="1:3" x14ac:dyDescent="0.25">
      <c r="A868">
        <v>27.1</v>
      </c>
      <c r="B868">
        <v>5.7</v>
      </c>
      <c r="C868">
        <v>0.91762879476571657</v>
      </c>
    </row>
    <row r="869" spans="1:3" x14ac:dyDescent="0.25">
      <c r="A869">
        <v>40.239699999999999</v>
      </c>
      <c r="B869">
        <v>2</v>
      </c>
      <c r="C869">
        <v>0.76645835719602862</v>
      </c>
    </row>
    <row r="870" spans="1:3" x14ac:dyDescent="0.25">
      <c r="A870">
        <v>38</v>
      </c>
      <c r="B870">
        <v>2</v>
      </c>
      <c r="C870">
        <v>0.62982937847287601</v>
      </c>
    </row>
    <row r="871" spans="1:3" x14ac:dyDescent="0.25">
      <c r="A871">
        <v>39.200000000000003</v>
      </c>
      <c r="B871">
        <v>2.4</v>
      </c>
      <c r="C871">
        <v>7.553876125293546E-2</v>
      </c>
    </row>
    <row r="872" spans="1:3" x14ac:dyDescent="0.25">
      <c r="A872">
        <v>34.700000000000003</v>
      </c>
      <c r="B872">
        <v>2.4</v>
      </c>
      <c r="C872">
        <v>0.50871145774436521</v>
      </c>
    </row>
    <row r="873" spans="1:3" x14ac:dyDescent="0.25">
      <c r="A873">
        <v>28.8</v>
      </c>
      <c r="B873">
        <v>3.7</v>
      </c>
      <c r="C873">
        <v>0.47346991964920582</v>
      </c>
    </row>
    <row r="874" spans="1:3" x14ac:dyDescent="0.25">
      <c r="A874">
        <v>27.1</v>
      </c>
      <c r="B874">
        <v>5.7</v>
      </c>
      <c r="C874">
        <v>0.52526858003958155</v>
      </c>
    </row>
    <row r="875" spans="1:3" x14ac:dyDescent="0.25">
      <c r="A875">
        <v>30.5</v>
      </c>
      <c r="B875">
        <v>3.7</v>
      </c>
      <c r="C875">
        <v>0.72598161214923496</v>
      </c>
    </row>
    <row r="876" spans="1:3" x14ac:dyDescent="0.25">
      <c r="A876">
        <v>40.239699999999999</v>
      </c>
      <c r="B876">
        <v>2</v>
      </c>
      <c r="C876">
        <v>0.11370106541891534</v>
      </c>
    </row>
    <row r="877" spans="1:3" x14ac:dyDescent="0.25">
      <c r="A877">
        <v>38</v>
      </c>
      <c r="B877">
        <v>2</v>
      </c>
      <c r="C877">
        <v>0.60324222019087803</v>
      </c>
    </row>
    <row r="878" spans="1:3" x14ac:dyDescent="0.25">
      <c r="A878">
        <v>39.200000000000003</v>
      </c>
      <c r="B878">
        <v>2.4</v>
      </c>
      <c r="C878">
        <v>0.90500837660618449</v>
      </c>
    </row>
    <row r="879" spans="1:3" x14ac:dyDescent="0.25">
      <c r="A879">
        <v>34.700000000000003</v>
      </c>
      <c r="B879">
        <v>2.4</v>
      </c>
      <c r="C879">
        <v>0.41484797552068109</v>
      </c>
    </row>
    <row r="880" spans="1:3" x14ac:dyDescent="0.25">
      <c r="A880">
        <v>28.2</v>
      </c>
      <c r="B880">
        <v>3.8</v>
      </c>
      <c r="C880">
        <v>0.43578585312428453</v>
      </c>
    </row>
    <row r="881" spans="1:3" x14ac:dyDescent="0.25">
      <c r="A881">
        <v>29.5</v>
      </c>
      <c r="B881">
        <v>3.8</v>
      </c>
      <c r="C881">
        <v>0.23403539996882561</v>
      </c>
    </row>
    <row r="882" spans="1:3" x14ac:dyDescent="0.25">
      <c r="A882">
        <v>29.9</v>
      </c>
      <c r="B882">
        <v>4.5999999999999996</v>
      </c>
      <c r="C882">
        <v>7.6187785719286083E-2</v>
      </c>
    </row>
    <row r="883" spans="1:3" x14ac:dyDescent="0.25">
      <c r="A883">
        <v>34.5</v>
      </c>
      <c r="B883">
        <v>2</v>
      </c>
      <c r="C883">
        <v>0.96588363290878609</v>
      </c>
    </row>
    <row r="884" spans="1:3" x14ac:dyDescent="0.25">
      <c r="A884">
        <v>35.299999999999997</v>
      </c>
      <c r="B884">
        <v>2</v>
      </c>
      <c r="C884">
        <v>0.71313507650789254</v>
      </c>
    </row>
    <row r="885" spans="1:3" x14ac:dyDescent="0.25">
      <c r="A885">
        <v>32.700000000000003</v>
      </c>
      <c r="B885">
        <v>2.7</v>
      </c>
      <c r="C885">
        <v>0.76655685542552943</v>
      </c>
    </row>
    <row r="886" spans="1:3" x14ac:dyDescent="0.25">
      <c r="A886">
        <v>34.5</v>
      </c>
      <c r="B886">
        <v>3.5</v>
      </c>
      <c r="C886">
        <v>0.23140945414517244</v>
      </c>
    </row>
    <row r="887" spans="1:3" x14ac:dyDescent="0.25">
      <c r="A887">
        <v>39.0959</v>
      </c>
      <c r="B887">
        <v>3.5</v>
      </c>
      <c r="C887">
        <v>0.7370293908570803</v>
      </c>
    </row>
    <row r="888" spans="1:3" x14ac:dyDescent="0.25">
      <c r="A888">
        <v>32.200000000000003</v>
      </c>
      <c r="B888">
        <v>3.5</v>
      </c>
      <c r="C888">
        <v>0.89168808340103511</v>
      </c>
    </row>
    <row r="889" spans="1:3" x14ac:dyDescent="0.25">
      <c r="A889">
        <v>34.200000000000003</v>
      </c>
      <c r="B889">
        <v>3.5</v>
      </c>
      <c r="C889">
        <v>0.29523638310981881</v>
      </c>
    </row>
    <row r="890" spans="1:3" x14ac:dyDescent="0.25">
      <c r="A890">
        <v>27</v>
      </c>
      <c r="B890">
        <v>5.4</v>
      </c>
      <c r="C890">
        <v>0.65863865609177152</v>
      </c>
    </row>
    <row r="891" spans="1:3" x14ac:dyDescent="0.25">
      <c r="A891">
        <v>34.700000000000003</v>
      </c>
      <c r="B891">
        <v>2.2999999999999998</v>
      </c>
      <c r="C891">
        <v>0.93614559062893443</v>
      </c>
    </row>
    <row r="892" spans="1:3" x14ac:dyDescent="0.25">
      <c r="A892">
        <v>38.6</v>
      </c>
      <c r="B892">
        <v>2.5</v>
      </c>
      <c r="C892">
        <v>0.82886746411533674</v>
      </c>
    </row>
    <row r="893" spans="1:3" x14ac:dyDescent="0.25">
      <c r="A893">
        <v>30.5</v>
      </c>
      <c r="B893">
        <v>3.7</v>
      </c>
      <c r="C893">
        <v>0.30401443560163721</v>
      </c>
    </row>
    <row r="894" spans="1:3" x14ac:dyDescent="0.25">
      <c r="A894">
        <v>38.6</v>
      </c>
      <c r="B894">
        <v>2.5</v>
      </c>
      <c r="C894">
        <v>0.34085628936254841</v>
      </c>
    </row>
    <row r="895" spans="1:3" x14ac:dyDescent="0.25">
      <c r="A895">
        <v>39.200000000000003</v>
      </c>
      <c r="B895">
        <v>2.5</v>
      </c>
      <c r="C895">
        <v>0.30776074280803667</v>
      </c>
    </row>
    <row r="896" spans="1:3" x14ac:dyDescent="0.25">
      <c r="A896">
        <v>34.799999999999997</v>
      </c>
      <c r="B896">
        <v>3</v>
      </c>
      <c r="C896">
        <v>0.40365790521410849</v>
      </c>
    </row>
    <row r="897" spans="1:3" x14ac:dyDescent="0.25">
      <c r="A897">
        <v>42.9</v>
      </c>
      <c r="B897">
        <v>2.5</v>
      </c>
      <c r="C897">
        <v>0.95893596953018878</v>
      </c>
    </row>
    <row r="898" spans="1:3" x14ac:dyDescent="0.25">
      <c r="A898">
        <v>30.6</v>
      </c>
      <c r="B898">
        <v>3.5</v>
      </c>
      <c r="C898">
        <v>3.5075382793992582E-2</v>
      </c>
    </row>
    <row r="899" spans="1:3" x14ac:dyDescent="0.25">
      <c r="A899">
        <v>28.7</v>
      </c>
      <c r="B899">
        <v>3.5</v>
      </c>
      <c r="C899">
        <v>0.2270975483862655</v>
      </c>
    </row>
    <row r="900" spans="1:3" x14ac:dyDescent="0.25">
      <c r="A900">
        <v>39.200000000000003</v>
      </c>
      <c r="B900">
        <v>2.5</v>
      </c>
      <c r="C900">
        <v>0.16698918189880085</v>
      </c>
    </row>
    <row r="901" spans="1:3" x14ac:dyDescent="0.25">
      <c r="A901">
        <v>34.799999999999997</v>
      </c>
      <c r="B901">
        <v>3</v>
      </c>
      <c r="C901">
        <v>0.11380071317721219</v>
      </c>
    </row>
    <row r="902" spans="1:3" x14ac:dyDescent="0.25">
      <c r="A902">
        <v>42.9</v>
      </c>
      <c r="B902">
        <v>2.5</v>
      </c>
      <c r="C902">
        <v>0.16972511723976647</v>
      </c>
    </row>
    <row r="903" spans="1:3" x14ac:dyDescent="0.25">
      <c r="A903">
        <v>27.8</v>
      </c>
      <c r="B903">
        <v>4</v>
      </c>
      <c r="C903">
        <v>0.86956404891915429</v>
      </c>
    </row>
    <row r="904" spans="1:3" x14ac:dyDescent="0.25">
      <c r="A904">
        <v>29</v>
      </c>
      <c r="B904">
        <v>4.5999999999999996</v>
      </c>
      <c r="C904">
        <v>0.93333228866970674</v>
      </c>
    </row>
    <row r="905" spans="1:3" x14ac:dyDescent="0.25">
      <c r="A905">
        <v>37.976399999999998</v>
      </c>
      <c r="B905">
        <v>2.4</v>
      </c>
      <c r="C905">
        <v>5.8639372826703062E-2</v>
      </c>
    </row>
    <row r="906" spans="1:3" x14ac:dyDescent="0.25">
      <c r="A906">
        <v>35.288699999999999</v>
      </c>
      <c r="B906">
        <v>3</v>
      </c>
      <c r="C906">
        <v>0.34258198272035667</v>
      </c>
    </row>
    <row r="907" spans="1:3" x14ac:dyDescent="0.25">
      <c r="A907">
        <v>29.809899999999999</v>
      </c>
      <c r="B907">
        <v>3.8</v>
      </c>
      <c r="C907">
        <v>0.39436924985682908</v>
      </c>
    </row>
    <row r="908" spans="1:3" x14ac:dyDescent="0.25">
      <c r="A908">
        <v>24.947700000000001</v>
      </c>
      <c r="B908">
        <v>5.6</v>
      </c>
      <c r="C908">
        <v>0.99093743088384989</v>
      </c>
    </row>
    <row r="909" spans="1:3" x14ac:dyDescent="0.25">
      <c r="A909">
        <v>25.1952</v>
      </c>
      <c r="B909">
        <v>5.6</v>
      </c>
      <c r="C909">
        <v>0.8455949349323898</v>
      </c>
    </row>
    <row r="910" spans="1:3" x14ac:dyDescent="0.25">
      <c r="A910">
        <v>32.407600000000002</v>
      </c>
      <c r="B910">
        <v>3.5</v>
      </c>
      <c r="C910">
        <v>0.53165818739877613</v>
      </c>
    </row>
    <row r="911" spans="1:3" x14ac:dyDescent="0.25">
      <c r="A911">
        <v>29.9</v>
      </c>
      <c r="B911">
        <v>4</v>
      </c>
      <c r="C911">
        <v>0.47089644121290364</v>
      </c>
    </row>
    <row r="912" spans="1:3" x14ac:dyDescent="0.25">
      <c r="A912">
        <v>30.9375</v>
      </c>
      <c r="B912">
        <v>4</v>
      </c>
      <c r="C912">
        <v>4.314414314898829E-2</v>
      </c>
    </row>
    <row r="913" spans="1:3" x14ac:dyDescent="0.25">
      <c r="A913">
        <v>38.029899999999998</v>
      </c>
      <c r="B913">
        <v>2.5</v>
      </c>
      <c r="C913">
        <v>0.3192513845772692</v>
      </c>
    </row>
    <row r="914" spans="1:3" x14ac:dyDescent="0.25">
      <c r="A914">
        <v>28.0488</v>
      </c>
      <c r="B914">
        <v>4</v>
      </c>
      <c r="C914">
        <v>0.47507111158113313</v>
      </c>
    </row>
    <row r="915" spans="1:3" x14ac:dyDescent="0.25">
      <c r="A915">
        <v>28.654900000000001</v>
      </c>
      <c r="B915">
        <v>4</v>
      </c>
      <c r="C915">
        <v>0.65333911964098246</v>
      </c>
    </row>
    <row r="916" spans="1:3" x14ac:dyDescent="0.25">
      <c r="A916">
        <v>33</v>
      </c>
      <c r="B916">
        <v>3.6</v>
      </c>
      <c r="C916">
        <v>0.57606871325827935</v>
      </c>
    </row>
    <row r="917" spans="1:3" x14ac:dyDescent="0.25">
      <c r="A917">
        <v>37</v>
      </c>
      <c r="B917">
        <v>2.4</v>
      </c>
      <c r="C917">
        <v>0.95644796928355669</v>
      </c>
    </row>
    <row r="918" spans="1:3" x14ac:dyDescent="0.25">
      <c r="A918">
        <v>33</v>
      </c>
      <c r="B918">
        <v>3.6</v>
      </c>
      <c r="C918">
        <v>0.2120475973901258</v>
      </c>
    </row>
    <row r="919" spans="1:3" x14ac:dyDescent="0.25">
      <c r="A919">
        <v>33.200000000000003</v>
      </c>
      <c r="B919">
        <v>3.6</v>
      </c>
      <c r="C919">
        <v>3.0784067620103661E-2</v>
      </c>
    </row>
    <row r="920" spans="1:3" x14ac:dyDescent="0.25">
      <c r="A920">
        <v>45.3</v>
      </c>
      <c r="B920">
        <v>2.4</v>
      </c>
      <c r="C920">
        <v>0.65965996392789328</v>
      </c>
    </row>
    <row r="921" spans="1:3" x14ac:dyDescent="0.25">
      <c r="A921">
        <v>35.810299999999998</v>
      </c>
      <c r="B921">
        <v>2.4</v>
      </c>
      <c r="C921">
        <v>0.28213333376107019</v>
      </c>
    </row>
    <row r="922" spans="1:3" x14ac:dyDescent="0.25">
      <c r="A922">
        <v>34.283099999999997</v>
      </c>
      <c r="B922">
        <v>2.4</v>
      </c>
      <c r="C922">
        <v>0.61092430726340174</v>
      </c>
    </row>
    <row r="923" spans="1:3" x14ac:dyDescent="0.25">
      <c r="A923">
        <v>33.762799999999999</v>
      </c>
      <c r="B923">
        <v>3.2</v>
      </c>
      <c r="C923">
        <v>0.82044608680267062</v>
      </c>
    </row>
    <row r="924" spans="1:3" x14ac:dyDescent="0.25">
      <c r="A924">
        <v>31.7</v>
      </c>
      <c r="B924">
        <v>2.7</v>
      </c>
      <c r="C924">
        <v>0.32599829339452102</v>
      </c>
    </row>
    <row r="925" spans="1:3" x14ac:dyDescent="0.25">
      <c r="A925">
        <v>31.4</v>
      </c>
      <c r="B925">
        <v>4</v>
      </c>
      <c r="C925">
        <v>0.99809977710417308</v>
      </c>
    </row>
    <row r="926" spans="1:3" x14ac:dyDescent="0.25">
      <c r="A926">
        <v>30.2</v>
      </c>
      <c r="B926">
        <v>4</v>
      </c>
      <c r="C926">
        <v>0.73438854207803228</v>
      </c>
    </row>
    <row r="927" spans="1:3" x14ac:dyDescent="0.25">
      <c r="A927">
        <v>37.799999999999997</v>
      </c>
      <c r="B927">
        <v>2.7</v>
      </c>
      <c r="C927">
        <v>0.32401353744018346</v>
      </c>
    </row>
    <row r="928" spans="1:3" x14ac:dyDescent="0.25">
      <c r="A928">
        <v>33.1</v>
      </c>
      <c r="B928">
        <v>3.5</v>
      </c>
      <c r="C928">
        <v>0.7620351014141663</v>
      </c>
    </row>
    <row r="929" spans="1:3" x14ac:dyDescent="0.25">
      <c r="A929">
        <v>39.700000000000003</v>
      </c>
      <c r="B929">
        <v>2.5</v>
      </c>
      <c r="C929">
        <v>0.65575868721156605</v>
      </c>
    </row>
    <row r="930" spans="1:3" x14ac:dyDescent="0.25">
      <c r="A930">
        <v>37.349899999999998</v>
      </c>
      <c r="B930">
        <v>3.5</v>
      </c>
      <c r="C930">
        <v>0.41677137860803048</v>
      </c>
    </row>
    <row r="931" spans="1:3" x14ac:dyDescent="0.25">
      <c r="A931">
        <v>26.548400000000001</v>
      </c>
      <c r="B931">
        <v>4.5999999999999996</v>
      </c>
      <c r="C931">
        <v>0.22275974437477719</v>
      </c>
    </row>
    <row r="932" spans="1:3" x14ac:dyDescent="0.25">
      <c r="A932">
        <v>25.617899999999999</v>
      </c>
      <c r="B932">
        <v>5.7</v>
      </c>
      <c r="C932">
        <v>1.8347029209518473E-2</v>
      </c>
    </row>
    <row r="933" spans="1:3" x14ac:dyDescent="0.25">
      <c r="A933">
        <v>40.6</v>
      </c>
      <c r="B933">
        <v>2.7</v>
      </c>
      <c r="C933">
        <v>0.57950059859856451</v>
      </c>
    </row>
    <row r="934" spans="1:3" x14ac:dyDescent="0.25">
      <c r="A934">
        <v>36.6</v>
      </c>
      <c r="B934">
        <v>3.5</v>
      </c>
      <c r="C934">
        <v>4.738110698163378E-2</v>
      </c>
    </row>
    <row r="935" spans="1:3" x14ac:dyDescent="0.25">
      <c r="A935">
        <v>34.1</v>
      </c>
      <c r="B935">
        <v>2</v>
      </c>
      <c r="C935">
        <v>0.97806580122311426</v>
      </c>
    </row>
    <row r="936" spans="1:3" x14ac:dyDescent="0.25">
      <c r="A936">
        <v>36.200000000000003</v>
      </c>
      <c r="B936">
        <v>2</v>
      </c>
      <c r="C936">
        <v>0.16488840323371134</v>
      </c>
    </row>
    <row r="937" spans="1:3" x14ac:dyDescent="0.25">
      <c r="A937">
        <v>36.4</v>
      </c>
      <c r="B937">
        <v>3.2</v>
      </c>
      <c r="C937">
        <v>6.9322156380838496E-2</v>
      </c>
    </row>
    <row r="938" spans="1:3" x14ac:dyDescent="0.25">
      <c r="A938">
        <v>29.7</v>
      </c>
      <c r="B938">
        <v>3.2</v>
      </c>
      <c r="C938">
        <v>0.83333353987362524</v>
      </c>
    </row>
    <row r="939" spans="1:3" x14ac:dyDescent="0.25">
      <c r="A939">
        <v>28.7</v>
      </c>
      <c r="B939">
        <v>3.5</v>
      </c>
      <c r="C939">
        <v>0.99233336852080811</v>
      </c>
    </row>
    <row r="940" spans="1:3" x14ac:dyDescent="0.25">
      <c r="A940">
        <v>31.9</v>
      </c>
      <c r="B940">
        <v>2.2999999999999998</v>
      </c>
      <c r="C940">
        <v>0.86771679173972249</v>
      </c>
    </row>
    <row r="941" spans="1:3" x14ac:dyDescent="0.25">
      <c r="A941">
        <v>31.6</v>
      </c>
      <c r="B941">
        <v>3.7</v>
      </c>
      <c r="C941">
        <v>0.35878654767641149</v>
      </c>
    </row>
    <row r="942" spans="1:3" x14ac:dyDescent="0.25">
      <c r="A942">
        <v>30.7</v>
      </c>
      <c r="B942">
        <v>3.2</v>
      </c>
      <c r="C942">
        <v>0.81239772896409568</v>
      </c>
    </row>
    <row r="943" spans="1:3" x14ac:dyDescent="0.25">
      <c r="A943">
        <v>33.200000000000003</v>
      </c>
      <c r="B943">
        <v>3</v>
      </c>
      <c r="C943">
        <v>0.99434468552426702</v>
      </c>
    </row>
    <row r="944" spans="1:3" x14ac:dyDescent="0.25">
      <c r="A944">
        <v>26.1066</v>
      </c>
      <c r="B944">
        <v>3.6</v>
      </c>
      <c r="C944">
        <v>0.64587761675799826</v>
      </c>
    </row>
    <row r="945" spans="1:3" x14ac:dyDescent="0.25">
      <c r="A945">
        <v>24.6</v>
      </c>
      <c r="B945">
        <v>4.2</v>
      </c>
      <c r="C945">
        <v>0.68945731961213508</v>
      </c>
    </row>
    <row r="946" spans="1:3" x14ac:dyDescent="0.25">
      <c r="A946">
        <v>26.6</v>
      </c>
      <c r="B946">
        <v>4.4000000000000004</v>
      </c>
      <c r="C946">
        <v>0.63307789210358401</v>
      </c>
    </row>
    <row r="947" spans="1:3" x14ac:dyDescent="0.25">
      <c r="A947">
        <v>33</v>
      </c>
      <c r="B947">
        <v>3</v>
      </c>
      <c r="C947">
        <v>0.78231025074963856</v>
      </c>
    </row>
    <row r="948" spans="1:3" x14ac:dyDescent="0.25">
      <c r="A948">
        <v>33.6</v>
      </c>
      <c r="B948">
        <v>3</v>
      </c>
      <c r="C948">
        <v>0.64939027271913863</v>
      </c>
    </row>
    <row r="949" spans="1:3" x14ac:dyDescent="0.25">
      <c r="A949">
        <v>29.6</v>
      </c>
      <c r="B949">
        <v>3</v>
      </c>
      <c r="C949">
        <v>5.0976807758231213E-2</v>
      </c>
    </row>
    <row r="950" spans="1:3" x14ac:dyDescent="0.25">
      <c r="A950">
        <v>36.558999999999997</v>
      </c>
      <c r="B950">
        <v>3</v>
      </c>
      <c r="C950">
        <v>0.22672211107325424</v>
      </c>
    </row>
    <row r="951" spans="1:3" x14ac:dyDescent="0.25">
      <c r="A951">
        <v>26.794599999999999</v>
      </c>
      <c r="B951">
        <v>4.8</v>
      </c>
      <c r="C951">
        <v>0.95840294182586827</v>
      </c>
    </row>
    <row r="952" spans="1:3" x14ac:dyDescent="0.25">
      <c r="A952">
        <v>23.152100000000001</v>
      </c>
      <c r="B952">
        <v>4.4000000000000004</v>
      </c>
      <c r="C952">
        <v>0.35183895934325171</v>
      </c>
    </row>
    <row r="953" spans="1:3" x14ac:dyDescent="0.25">
      <c r="A953">
        <v>29.5</v>
      </c>
      <c r="B953">
        <v>3</v>
      </c>
      <c r="C953">
        <v>7.1898461223077303E-2</v>
      </c>
    </row>
    <row r="954" spans="1:3" x14ac:dyDescent="0.25">
      <c r="A954">
        <v>24.9</v>
      </c>
      <c r="B954">
        <v>4.4000000000000004</v>
      </c>
      <c r="C954">
        <v>0.96387104476865015</v>
      </c>
    </row>
    <row r="955" spans="1:3" x14ac:dyDescent="0.25">
      <c r="A955">
        <v>23.152100000000001</v>
      </c>
      <c r="B955">
        <v>4.4000000000000004</v>
      </c>
      <c r="C955">
        <v>0.28258022287555162</v>
      </c>
    </row>
    <row r="956" spans="1:3" x14ac:dyDescent="0.25">
      <c r="A956">
        <v>30.9</v>
      </c>
      <c r="B956">
        <v>3.6</v>
      </c>
      <c r="C956">
        <v>0.69409837985954526</v>
      </c>
    </row>
    <row r="957" spans="1:3" x14ac:dyDescent="0.25">
      <c r="A957">
        <v>27.4</v>
      </c>
      <c r="B957">
        <v>6.2</v>
      </c>
      <c r="C957">
        <v>0.82435498641790794</v>
      </c>
    </row>
    <row r="958" spans="1:3" x14ac:dyDescent="0.25">
      <c r="A958">
        <v>30.299299999999999</v>
      </c>
      <c r="B958">
        <v>2.8</v>
      </c>
      <c r="C958">
        <v>0.60067528880861609</v>
      </c>
    </row>
    <row r="959" spans="1:3" x14ac:dyDescent="0.25">
      <c r="A959">
        <v>31.3</v>
      </c>
      <c r="B959">
        <v>3</v>
      </c>
      <c r="C959">
        <v>0.66850261679123757</v>
      </c>
    </row>
    <row r="960" spans="1:3" x14ac:dyDescent="0.25">
      <c r="A960">
        <v>40.299999999999997</v>
      </c>
      <c r="B960">
        <v>2.4</v>
      </c>
      <c r="C960">
        <v>0.46341317244339408</v>
      </c>
    </row>
    <row r="961" spans="1:3" x14ac:dyDescent="0.25">
      <c r="A961">
        <v>33.1</v>
      </c>
      <c r="B961">
        <v>3</v>
      </c>
      <c r="C961">
        <v>0.74319645896669795</v>
      </c>
    </row>
    <row r="962" spans="1:3" x14ac:dyDescent="0.25">
      <c r="A962">
        <v>29</v>
      </c>
      <c r="B962">
        <v>5.3</v>
      </c>
      <c r="C962">
        <v>0.45133347288592796</v>
      </c>
    </row>
    <row r="963" spans="1:3" x14ac:dyDescent="0.25">
      <c r="A963">
        <v>30.299900000000001</v>
      </c>
      <c r="B963">
        <v>6</v>
      </c>
      <c r="C963">
        <v>0.1435505521243654</v>
      </c>
    </row>
    <row r="964" spans="1:3" x14ac:dyDescent="0.25">
      <c r="A964">
        <v>31.6</v>
      </c>
      <c r="B964">
        <v>3.6</v>
      </c>
      <c r="C964">
        <v>0.83460488718690873</v>
      </c>
    </row>
    <row r="965" spans="1:3" x14ac:dyDescent="0.25">
      <c r="A965">
        <v>31.9</v>
      </c>
      <c r="B965">
        <v>3.5</v>
      </c>
      <c r="C965">
        <v>0.73423108395536096</v>
      </c>
    </row>
    <row r="966" spans="1:3" x14ac:dyDescent="0.25">
      <c r="A966">
        <v>28.5</v>
      </c>
      <c r="B966">
        <v>3.7</v>
      </c>
      <c r="C966">
        <v>0.20319132513397398</v>
      </c>
    </row>
    <row r="967" spans="1:3" x14ac:dyDescent="0.25">
      <c r="A967">
        <v>28.4</v>
      </c>
      <c r="B967">
        <v>4</v>
      </c>
      <c r="C967">
        <v>0.79128359025967943</v>
      </c>
    </row>
    <row r="968" spans="1:3" x14ac:dyDescent="0.25">
      <c r="A968">
        <v>31.4</v>
      </c>
      <c r="B968">
        <v>3.5</v>
      </c>
      <c r="C968">
        <v>0.1314677284022453</v>
      </c>
    </row>
    <row r="969" spans="1:3" x14ac:dyDescent="0.25">
      <c r="A969">
        <v>36.030700000000003</v>
      </c>
      <c r="B969">
        <v>2.5</v>
      </c>
      <c r="C969">
        <v>0.61580051200465769</v>
      </c>
    </row>
    <row r="970" spans="1:3" x14ac:dyDescent="0.25">
      <c r="A970">
        <v>31.3917</v>
      </c>
      <c r="B970">
        <v>3</v>
      </c>
      <c r="C970">
        <v>0.42797990456309254</v>
      </c>
    </row>
    <row r="971" spans="1:3" x14ac:dyDescent="0.25">
      <c r="A971">
        <v>37.9</v>
      </c>
      <c r="B971">
        <v>2.5</v>
      </c>
      <c r="C971">
        <v>0.12941416847337828</v>
      </c>
    </row>
    <row r="972" spans="1:3" x14ac:dyDescent="0.25">
      <c r="A972">
        <v>23.898299999999999</v>
      </c>
      <c r="B972">
        <v>5.4</v>
      </c>
      <c r="C972">
        <v>7.6269263200178239E-3</v>
      </c>
    </row>
    <row r="973" spans="1:3" x14ac:dyDescent="0.25">
      <c r="A973">
        <v>25.753499999999999</v>
      </c>
      <c r="B973">
        <v>4</v>
      </c>
      <c r="C973">
        <v>0.89614424146432436</v>
      </c>
    </row>
    <row r="974" spans="1:3" x14ac:dyDescent="0.25">
      <c r="A974">
        <v>26.662199999999999</v>
      </c>
      <c r="B974">
        <v>4.5999999999999996</v>
      </c>
      <c r="C974">
        <v>0.30510302145535817</v>
      </c>
    </row>
    <row r="975" spans="1:3" x14ac:dyDescent="0.25">
      <c r="A975">
        <v>30.380500000000001</v>
      </c>
      <c r="B975">
        <v>3.5</v>
      </c>
      <c r="C975">
        <v>0.6981370235683203</v>
      </c>
    </row>
    <row r="976" spans="1:3" x14ac:dyDescent="0.25">
      <c r="A976">
        <v>30.2</v>
      </c>
      <c r="B976">
        <v>3.5</v>
      </c>
      <c r="C976">
        <v>0.11537119488070058</v>
      </c>
    </row>
    <row r="977" spans="1:3" x14ac:dyDescent="0.25">
      <c r="A977">
        <v>31.6</v>
      </c>
      <c r="B977">
        <v>3.6</v>
      </c>
      <c r="C977">
        <v>6.0279986457237866E-3</v>
      </c>
    </row>
    <row r="978" spans="1:3" x14ac:dyDescent="0.25">
      <c r="A978">
        <v>29</v>
      </c>
      <c r="B978">
        <v>5.3</v>
      </c>
      <c r="C978">
        <v>0.47361163746954604</v>
      </c>
    </row>
    <row r="979" spans="1:3" x14ac:dyDescent="0.25">
      <c r="A979">
        <v>30.299900000000001</v>
      </c>
      <c r="B979">
        <v>6</v>
      </c>
      <c r="C979">
        <v>0.51722095149025915</v>
      </c>
    </row>
    <row r="980" spans="1:3" x14ac:dyDescent="0.25">
      <c r="A980">
        <v>27.4</v>
      </c>
      <c r="B980">
        <v>6.2</v>
      </c>
      <c r="C980">
        <v>0.85517501163988652</v>
      </c>
    </row>
    <row r="981" spans="1:3" x14ac:dyDescent="0.25">
      <c r="A981">
        <v>40.299999999999997</v>
      </c>
      <c r="B981">
        <v>2.4</v>
      </c>
      <c r="C981">
        <v>0.12383837833965305</v>
      </c>
    </row>
    <row r="982" spans="1:3" x14ac:dyDescent="0.25">
      <c r="A982">
        <v>33.1</v>
      </c>
      <c r="B982">
        <v>3</v>
      </c>
      <c r="C982">
        <v>0.35580128888826879</v>
      </c>
    </row>
    <row r="983" spans="1:3" x14ac:dyDescent="0.25">
      <c r="A983">
        <v>34.6</v>
      </c>
      <c r="B983">
        <v>3.5</v>
      </c>
      <c r="C983">
        <v>0.88914415250131995</v>
      </c>
    </row>
    <row r="984" spans="1:3" x14ac:dyDescent="0.25">
      <c r="A984">
        <v>37.709800000000001</v>
      </c>
      <c r="B984">
        <v>2.4</v>
      </c>
      <c r="C984">
        <v>0.43831319350246856</v>
      </c>
    </row>
    <row r="985" spans="1:3" x14ac:dyDescent="0.25">
      <c r="A985">
        <v>31.3</v>
      </c>
      <c r="B985">
        <v>2.4</v>
      </c>
      <c r="C985">
        <v>0.99296348566443104</v>
      </c>
    </row>
    <row r="986" spans="1:3" x14ac:dyDescent="0.25">
      <c r="A986">
        <v>33.5</v>
      </c>
      <c r="B986">
        <v>2.4</v>
      </c>
      <c r="C986">
        <v>0.46771742821160212</v>
      </c>
    </row>
    <row r="987" spans="1:3" x14ac:dyDescent="0.25">
      <c r="A987">
        <v>30.5</v>
      </c>
      <c r="B987">
        <v>3.5</v>
      </c>
      <c r="C987">
        <v>0.66672325289651224</v>
      </c>
    </row>
    <row r="988" spans="1:3" x14ac:dyDescent="0.25">
      <c r="A988">
        <v>25.2</v>
      </c>
      <c r="B988">
        <v>3.7</v>
      </c>
      <c r="C988">
        <v>0.10733982069615133</v>
      </c>
    </row>
    <row r="989" spans="1:3" x14ac:dyDescent="0.25">
      <c r="A989">
        <v>25.1</v>
      </c>
      <c r="B989">
        <v>3.7</v>
      </c>
      <c r="C989">
        <v>0.10699654592406382</v>
      </c>
    </row>
    <row r="990" spans="1:3" x14ac:dyDescent="0.25">
      <c r="A990">
        <v>22.299900000000001</v>
      </c>
      <c r="B990">
        <v>5.3</v>
      </c>
      <c r="C990">
        <v>0.26298180478341227</v>
      </c>
    </row>
    <row r="991" spans="1:3" x14ac:dyDescent="0.25">
      <c r="A991">
        <v>37.6</v>
      </c>
      <c r="B991">
        <v>2.4</v>
      </c>
      <c r="C991">
        <v>1.1724060482114274E-2</v>
      </c>
    </row>
    <row r="992" spans="1:3" x14ac:dyDescent="0.25">
      <c r="A992">
        <v>36</v>
      </c>
      <c r="B992">
        <v>3.5</v>
      </c>
      <c r="C992">
        <v>0.56789434598827293</v>
      </c>
    </row>
    <row r="993" spans="1:3" x14ac:dyDescent="0.25">
      <c r="A993">
        <v>39.204099999999997</v>
      </c>
      <c r="B993">
        <v>2.4</v>
      </c>
      <c r="C993">
        <v>0.36361456291505478</v>
      </c>
    </row>
    <row r="994" spans="1:3" x14ac:dyDescent="0.25">
      <c r="A994">
        <v>38.6</v>
      </c>
      <c r="B994">
        <v>2.4</v>
      </c>
      <c r="C994">
        <v>0.84550608293409935</v>
      </c>
    </row>
    <row r="995" spans="1:3" x14ac:dyDescent="0.25">
      <c r="A995">
        <v>31.1</v>
      </c>
      <c r="B995">
        <v>3.8</v>
      </c>
      <c r="C995">
        <v>0.89940479995115141</v>
      </c>
    </row>
    <row r="996" spans="1:3" x14ac:dyDescent="0.25">
      <c r="A996">
        <v>29.773399999999999</v>
      </c>
      <c r="B996">
        <v>3.5</v>
      </c>
      <c r="C996">
        <v>0.27910874128686336</v>
      </c>
    </row>
    <row r="997" spans="1:3" x14ac:dyDescent="0.25">
      <c r="A997">
        <v>27.251100000000001</v>
      </c>
      <c r="B997">
        <v>5</v>
      </c>
      <c r="C997">
        <v>0.11424893992113594</v>
      </c>
    </row>
    <row r="998" spans="1:3" x14ac:dyDescent="0.25">
      <c r="A998">
        <v>23.6</v>
      </c>
      <c r="B998">
        <v>5.6</v>
      </c>
      <c r="C998">
        <v>0.83046553628756903</v>
      </c>
    </row>
    <row r="999" spans="1:3" x14ac:dyDescent="0.25">
      <c r="A999">
        <v>26.6</v>
      </c>
      <c r="B999">
        <v>3.7</v>
      </c>
      <c r="C999">
        <v>0.44168826490957203</v>
      </c>
    </row>
    <row r="1000" spans="1:3" x14ac:dyDescent="0.25">
      <c r="A1000">
        <v>26</v>
      </c>
      <c r="B1000">
        <v>5.7</v>
      </c>
      <c r="C1000">
        <v>0.47149465909386079</v>
      </c>
    </row>
    <row r="1001" spans="1:3" x14ac:dyDescent="0.25">
      <c r="A1001">
        <v>38.6</v>
      </c>
      <c r="B1001">
        <v>2.4</v>
      </c>
      <c r="C1001">
        <v>0.9003333884956175</v>
      </c>
    </row>
    <row r="1002" spans="1:3" x14ac:dyDescent="0.25">
      <c r="A1002">
        <v>33.6</v>
      </c>
      <c r="B1002">
        <v>2.4</v>
      </c>
      <c r="C1002">
        <v>0.26386768447763065</v>
      </c>
    </row>
    <row r="1003" spans="1:3" x14ac:dyDescent="0.25">
      <c r="A1003">
        <v>27.5</v>
      </c>
      <c r="B1003">
        <v>3.7</v>
      </c>
      <c r="C1003">
        <v>0.92493036413254592</v>
      </c>
    </row>
    <row r="1004" spans="1:3" x14ac:dyDescent="0.25">
      <c r="A1004">
        <v>26</v>
      </c>
      <c r="B1004">
        <v>5.7</v>
      </c>
      <c r="C1004">
        <v>0.31264930965306237</v>
      </c>
    </row>
    <row r="1005" spans="1:3" x14ac:dyDescent="0.25">
      <c r="A1005">
        <v>20.9</v>
      </c>
      <c r="B1005">
        <v>6.1</v>
      </c>
      <c r="C1005">
        <v>0.677127464736346</v>
      </c>
    </row>
    <row r="1006" spans="1:3" x14ac:dyDescent="0.25">
      <c r="A1006">
        <v>28.5</v>
      </c>
      <c r="B1006">
        <v>3.7</v>
      </c>
      <c r="C1006">
        <v>0.79408910588093395</v>
      </c>
    </row>
    <row r="1007" spans="1:3" x14ac:dyDescent="0.25">
      <c r="A1007">
        <v>38.6</v>
      </c>
      <c r="B1007">
        <v>2.4</v>
      </c>
      <c r="C1007">
        <v>0.29731672698837219</v>
      </c>
    </row>
    <row r="1008" spans="1:3" x14ac:dyDescent="0.25">
      <c r="A1008">
        <v>33.6</v>
      </c>
      <c r="B1008">
        <v>2.4</v>
      </c>
      <c r="C1008">
        <v>0.34556462189000303</v>
      </c>
    </row>
    <row r="1009" spans="1:3" x14ac:dyDescent="0.25">
      <c r="A1009">
        <v>33.6</v>
      </c>
      <c r="B1009">
        <v>2.4</v>
      </c>
      <c r="C1009">
        <v>0.90064450795406437</v>
      </c>
    </row>
    <row r="1010" spans="1:3" x14ac:dyDescent="0.25">
      <c r="A1010">
        <v>26.163</v>
      </c>
      <c r="B1010">
        <v>3.8</v>
      </c>
      <c r="C1010">
        <v>0.49083776732941187</v>
      </c>
    </row>
    <row r="1011" spans="1:3" x14ac:dyDescent="0.25">
      <c r="A1011">
        <v>26.563199999999998</v>
      </c>
      <c r="B1011">
        <v>3.8</v>
      </c>
      <c r="C1011">
        <v>0.89101086854005485</v>
      </c>
    </row>
    <row r="1012" spans="1:3" x14ac:dyDescent="0.25">
      <c r="A1012">
        <v>29.2986</v>
      </c>
      <c r="B1012">
        <v>3.8</v>
      </c>
      <c r="C1012">
        <v>0.87835632848957546</v>
      </c>
    </row>
    <row r="1013" spans="1:3" x14ac:dyDescent="0.25">
      <c r="A1013">
        <v>28.4</v>
      </c>
      <c r="B1013">
        <v>4.5999999999999996</v>
      </c>
      <c r="C1013">
        <v>0.37411898502351282</v>
      </c>
    </row>
    <row r="1014" spans="1:3" x14ac:dyDescent="0.25">
      <c r="A1014">
        <v>33.4</v>
      </c>
      <c r="B1014">
        <v>2</v>
      </c>
      <c r="C1014">
        <v>0.7730470233488238</v>
      </c>
    </row>
    <row r="1015" spans="1:3" x14ac:dyDescent="0.25">
      <c r="A1015">
        <v>31.3</v>
      </c>
      <c r="B1015">
        <v>2.7</v>
      </c>
      <c r="C1015">
        <v>9.8142555245603558E-2</v>
      </c>
    </row>
    <row r="1016" spans="1:3" x14ac:dyDescent="0.25">
      <c r="A1016">
        <v>30.347000000000001</v>
      </c>
      <c r="B1016">
        <v>3.2</v>
      </c>
      <c r="C1016">
        <v>0.75199585157668825</v>
      </c>
    </row>
    <row r="1017" spans="1:3" x14ac:dyDescent="0.25">
      <c r="A1017">
        <v>23.820399999999999</v>
      </c>
      <c r="B1017">
        <v>5</v>
      </c>
      <c r="C1017">
        <v>0.27701960446840257</v>
      </c>
    </row>
    <row r="1018" spans="1:3" x14ac:dyDescent="0.25">
      <c r="A1018">
        <v>24.572199999999999</v>
      </c>
      <c r="B1018">
        <v>5</v>
      </c>
      <c r="C1018">
        <v>0.55457444182517024</v>
      </c>
    </row>
    <row r="1019" spans="1:3" x14ac:dyDescent="0.25">
      <c r="A1019">
        <v>25.508199999999999</v>
      </c>
      <c r="B1019">
        <v>5</v>
      </c>
      <c r="C1019">
        <v>0.39110894570809362</v>
      </c>
    </row>
    <row r="1020" spans="1:3" x14ac:dyDescent="0.25">
      <c r="A1020">
        <v>23.574300000000001</v>
      </c>
      <c r="B1020">
        <v>5</v>
      </c>
      <c r="C1020">
        <v>4.8093972185566991E-2</v>
      </c>
    </row>
    <row r="1021" spans="1:3" x14ac:dyDescent="0.25">
      <c r="A1021">
        <v>24.7928</v>
      </c>
      <c r="B1021">
        <v>5</v>
      </c>
      <c r="C1021">
        <v>0.17291957522316204</v>
      </c>
    </row>
    <row r="1022" spans="1:3" x14ac:dyDescent="0.25">
      <c r="A1022">
        <v>28.3</v>
      </c>
      <c r="B1022">
        <v>4.5999999999999996</v>
      </c>
      <c r="C1022">
        <v>0.30691120109198688</v>
      </c>
    </row>
    <row r="1023" spans="1:3" x14ac:dyDescent="0.25">
      <c r="A1023">
        <v>24.149100000000001</v>
      </c>
      <c r="B1023">
        <v>5.7</v>
      </c>
      <c r="C1023">
        <v>0.14086434366978418</v>
      </c>
    </row>
    <row r="1024" spans="1:3" x14ac:dyDescent="0.25">
      <c r="A1024">
        <v>33.793700000000001</v>
      </c>
      <c r="B1024">
        <v>3.5</v>
      </c>
      <c r="C1024">
        <v>0.21812430140231465</v>
      </c>
    </row>
    <row r="1025" spans="1:3" x14ac:dyDescent="0.25">
      <c r="A1025">
        <v>38.719299999999997</v>
      </c>
      <c r="B1025">
        <v>3.5</v>
      </c>
      <c r="C1025">
        <v>0.88607915933346992</v>
      </c>
    </row>
    <row r="1026" spans="1:3" x14ac:dyDescent="0.25">
      <c r="A1026">
        <v>29.9849</v>
      </c>
      <c r="B1026">
        <v>3.5</v>
      </c>
      <c r="C1026">
        <v>0.99228787552534403</v>
      </c>
    </row>
    <row r="1027" spans="1:3" x14ac:dyDescent="0.25">
      <c r="A1027">
        <v>30.2</v>
      </c>
      <c r="B1027">
        <v>3.5</v>
      </c>
      <c r="C1027">
        <v>1.0665175461249898E-2</v>
      </c>
    </row>
    <row r="1028" spans="1:3" x14ac:dyDescent="0.25">
      <c r="A1028">
        <v>31.4</v>
      </c>
      <c r="B1028">
        <v>3.5</v>
      </c>
      <c r="C1028">
        <v>0.88396818329872062</v>
      </c>
    </row>
    <row r="1029" spans="1:3" x14ac:dyDescent="0.25">
      <c r="A1029">
        <v>31.7</v>
      </c>
      <c r="B1029">
        <v>2.2999999999999998</v>
      </c>
      <c r="C1029">
        <v>0.72643258370359509</v>
      </c>
    </row>
    <row r="1030" spans="1:3" x14ac:dyDescent="0.25">
      <c r="A1030">
        <v>28.7</v>
      </c>
      <c r="B1030">
        <v>3.7</v>
      </c>
      <c r="C1030">
        <v>0.76416090525493752</v>
      </c>
    </row>
    <row r="1031" spans="1:3" x14ac:dyDescent="0.25">
      <c r="A1031">
        <v>37</v>
      </c>
      <c r="B1031">
        <v>2.5</v>
      </c>
      <c r="C1031">
        <v>0.20010443202637251</v>
      </c>
    </row>
    <row r="1032" spans="1:3" x14ac:dyDescent="0.25">
      <c r="A1032">
        <v>32.1</v>
      </c>
      <c r="B1032">
        <v>3</v>
      </c>
      <c r="C1032">
        <v>0.45960552963416579</v>
      </c>
    </row>
    <row r="1033" spans="1:3" x14ac:dyDescent="0.25">
      <c r="A1033">
        <v>37.9</v>
      </c>
      <c r="B1033">
        <v>2.5</v>
      </c>
      <c r="C1033">
        <v>0.42759146226486922</v>
      </c>
    </row>
    <row r="1034" spans="1:3" x14ac:dyDescent="0.25">
      <c r="A1034">
        <v>20.7</v>
      </c>
      <c r="B1034">
        <v>5.4</v>
      </c>
      <c r="C1034">
        <v>8.1621630682001789E-2</v>
      </c>
    </row>
    <row r="1035" spans="1:3" x14ac:dyDescent="0.25">
      <c r="A1035">
        <v>20.100000000000001</v>
      </c>
      <c r="B1035">
        <v>5.5</v>
      </c>
      <c r="C1035">
        <v>0.20387102107168276</v>
      </c>
    </row>
    <row r="1036" spans="1:3" x14ac:dyDescent="0.25">
      <c r="A1036">
        <v>31.5</v>
      </c>
      <c r="B1036">
        <v>3</v>
      </c>
      <c r="C1036">
        <v>0.26179233256321222</v>
      </c>
    </row>
    <row r="1037" spans="1:3" x14ac:dyDescent="0.25">
      <c r="A1037">
        <v>23.8</v>
      </c>
      <c r="B1037">
        <v>4.7</v>
      </c>
      <c r="C1037">
        <v>0.66437859256109644</v>
      </c>
    </row>
    <row r="1038" spans="1:3" x14ac:dyDescent="0.25">
      <c r="A1038">
        <v>23.2</v>
      </c>
      <c r="B1038">
        <v>5.5</v>
      </c>
      <c r="C1038">
        <v>0.38544047015123595</v>
      </c>
    </row>
    <row r="1039" spans="1:3" x14ac:dyDescent="0.25">
      <c r="A1039">
        <v>28.668299999999999</v>
      </c>
      <c r="B1039">
        <v>3.5</v>
      </c>
      <c r="C1039">
        <v>0.25091253948783954</v>
      </c>
    </row>
    <row r="1040" spans="1:3" x14ac:dyDescent="0.25">
      <c r="A1040">
        <v>27.3</v>
      </c>
      <c r="B1040">
        <v>3.5</v>
      </c>
      <c r="C1040">
        <v>7.4886352059327477E-2</v>
      </c>
    </row>
    <row r="1041" spans="1:3" x14ac:dyDescent="0.25">
      <c r="A1041">
        <v>34.4</v>
      </c>
      <c r="B1041">
        <v>3</v>
      </c>
      <c r="C1041">
        <v>0.71940969832221568</v>
      </c>
    </row>
    <row r="1042" spans="1:3" x14ac:dyDescent="0.25">
      <c r="A1042">
        <v>24.6</v>
      </c>
      <c r="B1042">
        <v>5.5</v>
      </c>
      <c r="C1042">
        <v>0.46408814084107841</v>
      </c>
    </row>
    <row r="1043" spans="1:3" x14ac:dyDescent="0.25">
      <c r="A1043">
        <v>19.7</v>
      </c>
      <c r="B1043">
        <v>6.3</v>
      </c>
      <c r="C1043">
        <v>0.12911580423475144</v>
      </c>
    </row>
    <row r="1044" spans="1:3" x14ac:dyDescent="0.25">
      <c r="A1044">
        <v>33.700000000000003</v>
      </c>
      <c r="B1044">
        <v>3.5</v>
      </c>
      <c r="C1044">
        <v>0.27666779282486254</v>
      </c>
    </row>
    <row r="1045" spans="1:3" x14ac:dyDescent="0.25">
      <c r="A1045">
        <v>25.8</v>
      </c>
      <c r="B1045">
        <v>3.5</v>
      </c>
      <c r="C1045">
        <v>0.79029749661506821</v>
      </c>
    </row>
    <row r="1046" spans="1:3" x14ac:dyDescent="0.25">
      <c r="A1046">
        <v>33.299999999999997</v>
      </c>
      <c r="B1046">
        <v>3</v>
      </c>
      <c r="C1046">
        <v>0.91599619002116672</v>
      </c>
    </row>
    <row r="1047" spans="1:3" x14ac:dyDescent="0.25">
      <c r="A1047">
        <v>36.030700000000003</v>
      </c>
      <c r="B1047">
        <v>2.5</v>
      </c>
      <c r="C1047">
        <v>0.86747476261633538</v>
      </c>
    </row>
    <row r="1048" spans="1:3" x14ac:dyDescent="0.25">
      <c r="A1048">
        <v>31.3917</v>
      </c>
      <c r="B1048">
        <v>3</v>
      </c>
      <c r="C1048">
        <v>0.32179993740485258</v>
      </c>
    </row>
    <row r="1049" spans="1:3" x14ac:dyDescent="0.25">
      <c r="A1049">
        <v>37.9</v>
      </c>
      <c r="B1049">
        <v>2.5</v>
      </c>
      <c r="C1049">
        <v>0.3116790542966934</v>
      </c>
    </row>
    <row r="1050" spans="1:3" x14ac:dyDescent="0.25">
      <c r="A1050">
        <v>25.753499999999999</v>
      </c>
      <c r="B1050">
        <v>4</v>
      </c>
      <c r="C1050">
        <v>0.28937170722991745</v>
      </c>
    </row>
    <row r="1051" spans="1:3" x14ac:dyDescent="0.25">
      <c r="A1051">
        <v>26.662199999999999</v>
      </c>
      <c r="B1051">
        <v>4.5999999999999996</v>
      </c>
      <c r="C1051">
        <v>6.8541522110593389E-2</v>
      </c>
    </row>
    <row r="1052" spans="1:3" x14ac:dyDescent="0.25">
      <c r="A1052">
        <v>35.241799999999998</v>
      </c>
      <c r="B1052">
        <v>2.4</v>
      </c>
      <c r="C1052">
        <v>0.7645322843238227</v>
      </c>
    </row>
    <row r="1053" spans="1:3" x14ac:dyDescent="0.25">
      <c r="A1053">
        <v>32.954799999999999</v>
      </c>
      <c r="B1053">
        <v>3</v>
      </c>
      <c r="C1053">
        <v>0.99418536740449981</v>
      </c>
    </row>
    <row r="1054" spans="1:3" x14ac:dyDescent="0.25">
      <c r="A1054">
        <v>26.9</v>
      </c>
      <c r="B1054">
        <v>3.8</v>
      </c>
      <c r="C1054">
        <v>0.25534795382530873</v>
      </c>
    </row>
    <row r="1055" spans="1:3" x14ac:dyDescent="0.25">
      <c r="A1055">
        <v>24.192399999999999</v>
      </c>
      <c r="B1055">
        <v>5.6</v>
      </c>
      <c r="C1055">
        <v>0.48211388496184626</v>
      </c>
    </row>
    <row r="1056" spans="1:3" x14ac:dyDescent="0.25">
      <c r="A1056">
        <v>24.149100000000001</v>
      </c>
      <c r="B1056">
        <v>5.6</v>
      </c>
      <c r="C1056">
        <v>0.38279401955674597</v>
      </c>
    </row>
    <row r="1057" spans="1:3" x14ac:dyDescent="0.25">
      <c r="A1057">
        <v>31.708200000000001</v>
      </c>
      <c r="B1057">
        <v>3.5</v>
      </c>
      <c r="C1057">
        <v>3.2915300019470739E-2</v>
      </c>
    </row>
    <row r="1058" spans="1:3" x14ac:dyDescent="0.25">
      <c r="A1058">
        <v>27.234000000000002</v>
      </c>
      <c r="B1058">
        <v>4</v>
      </c>
      <c r="C1058">
        <v>0.76996807623054031</v>
      </c>
    </row>
    <row r="1059" spans="1:3" x14ac:dyDescent="0.25">
      <c r="A1059">
        <v>24.299600000000002</v>
      </c>
      <c r="B1059">
        <v>5.6</v>
      </c>
      <c r="C1059">
        <v>0.49757509243470444</v>
      </c>
    </row>
    <row r="1060" spans="1:3" x14ac:dyDescent="0.25">
      <c r="A1060">
        <v>35.860599999999998</v>
      </c>
      <c r="B1060">
        <v>2.5</v>
      </c>
      <c r="C1060">
        <v>0.84147432448895587</v>
      </c>
    </row>
    <row r="1061" spans="1:3" x14ac:dyDescent="0.25">
      <c r="A1061">
        <v>27.1846</v>
      </c>
      <c r="B1061">
        <v>4</v>
      </c>
      <c r="C1061">
        <v>0.70804125161513265</v>
      </c>
    </row>
    <row r="1062" spans="1:3" x14ac:dyDescent="0.25">
      <c r="A1062">
        <v>27.566500000000001</v>
      </c>
      <c r="B1062">
        <v>4</v>
      </c>
      <c r="C1062">
        <v>0.94388004956702931</v>
      </c>
    </row>
    <row r="1063" spans="1:3" x14ac:dyDescent="0.25">
      <c r="A1063">
        <v>27.581099999999999</v>
      </c>
      <c r="B1063">
        <v>3.6</v>
      </c>
      <c r="C1063">
        <v>0.92079616813679732</v>
      </c>
    </row>
    <row r="1064" spans="1:3" x14ac:dyDescent="0.25">
      <c r="A1064">
        <v>28.1127</v>
      </c>
      <c r="B1064">
        <v>3.6</v>
      </c>
      <c r="C1064">
        <v>0.46756728380693824</v>
      </c>
    </row>
    <row r="1065" spans="1:3" x14ac:dyDescent="0.25">
      <c r="A1065">
        <v>25.56</v>
      </c>
      <c r="B1065">
        <v>4.8</v>
      </c>
      <c r="C1065">
        <v>0.21189637742467538</v>
      </c>
    </row>
    <row r="1066" spans="1:3" x14ac:dyDescent="0.25">
      <c r="A1066">
        <v>23.577999999999999</v>
      </c>
      <c r="B1066">
        <v>4.8</v>
      </c>
      <c r="C1066">
        <v>0.90098187947230624</v>
      </c>
    </row>
    <row r="1067" spans="1:3" x14ac:dyDescent="0.25">
      <c r="A1067">
        <v>26.388000000000002</v>
      </c>
      <c r="B1067">
        <v>4.8</v>
      </c>
      <c r="C1067">
        <v>0.21285405677935132</v>
      </c>
    </row>
    <row r="1068" spans="1:3" x14ac:dyDescent="0.25">
      <c r="A1068">
        <v>23.577999999999999</v>
      </c>
      <c r="B1068">
        <v>4.8</v>
      </c>
      <c r="C1068">
        <v>0.64722845623530056</v>
      </c>
    </row>
    <row r="1069" spans="1:3" x14ac:dyDescent="0.25">
      <c r="A1069">
        <v>25.7761</v>
      </c>
      <c r="B1069">
        <v>4.8</v>
      </c>
      <c r="C1069">
        <v>0.419848261295098</v>
      </c>
    </row>
    <row r="1070" spans="1:3" x14ac:dyDescent="0.25">
      <c r="A1070">
        <v>25.7761</v>
      </c>
      <c r="B1070">
        <v>4.8</v>
      </c>
      <c r="C1070">
        <v>0.22316429177608899</v>
      </c>
    </row>
    <row r="1071" spans="1:3" x14ac:dyDescent="0.25">
      <c r="A1071">
        <v>25.7761</v>
      </c>
      <c r="B1071">
        <v>4.8</v>
      </c>
      <c r="C1071">
        <v>0.59701805757828075</v>
      </c>
    </row>
    <row r="1072" spans="1:3" x14ac:dyDescent="0.25">
      <c r="A1072">
        <v>31.6</v>
      </c>
      <c r="B1072">
        <v>3.6</v>
      </c>
      <c r="C1072">
        <v>0.10862436135085385</v>
      </c>
    </row>
    <row r="1073" spans="1:3" x14ac:dyDescent="0.25">
      <c r="A1073">
        <v>32.200000000000003</v>
      </c>
      <c r="B1073">
        <v>3.5</v>
      </c>
      <c r="C1073">
        <v>0.93178116087149188</v>
      </c>
    </row>
    <row r="1074" spans="1:3" x14ac:dyDescent="0.25">
      <c r="A1074">
        <v>32.1</v>
      </c>
      <c r="B1074">
        <v>3.6</v>
      </c>
      <c r="C1074">
        <v>0.72114835690120038</v>
      </c>
    </row>
    <row r="1075" spans="1:3" x14ac:dyDescent="0.25">
      <c r="A1075">
        <v>32.6</v>
      </c>
      <c r="B1075">
        <v>3.6</v>
      </c>
      <c r="C1075">
        <v>0.87846697368181303</v>
      </c>
    </row>
    <row r="1076" spans="1:3" x14ac:dyDescent="0.25">
      <c r="A1076">
        <v>37.070999999999998</v>
      </c>
      <c r="B1076">
        <v>2.5</v>
      </c>
      <c r="C1076">
        <v>0.11626323716405396</v>
      </c>
    </row>
    <row r="1077" spans="1:3" x14ac:dyDescent="0.25">
      <c r="A1077">
        <v>35.922600000000003</v>
      </c>
      <c r="B1077">
        <v>2.5</v>
      </c>
      <c r="C1077">
        <v>0.33433853230990007</v>
      </c>
    </row>
    <row r="1078" spans="1:3" x14ac:dyDescent="0.25">
      <c r="A1078">
        <v>32.910299999999999</v>
      </c>
      <c r="B1078">
        <v>2.5</v>
      </c>
      <c r="C1078">
        <v>0.9275078388989022</v>
      </c>
    </row>
    <row r="1079" spans="1:3" x14ac:dyDescent="0.25">
      <c r="A1079">
        <v>40.081600000000002</v>
      </c>
      <c r="B1079">
        <v>2.5</v>
      </c>
      <c r="C1079">
        <v>9.0264295037310371E-2</v>
      </c>
    </row>
    <row r="1080" spans="1:3" x14ac:dyDescent="0.25">
      <c r="A1080">
        <v>37.057400000000001</v>
      </c>
      <c r="B1080">
        <v>2.5</v>
      </c>
      <c r="C1080">
        <v>8.8667960691750425E-2</v>
      </c>
    </row>
    <row r="1081" spans="1:3" x14ac:dyDescent="0.25">
      <c r="A1081">
        <v>34.270800000000001</v>
      </c>
      <c r="B1081">
        <v>3.6</v>
      </c>
      <c r="C1081">
        <v>0.13126573355328974</v>
      </c>
    </row>
    <row r="1082" spans="1:3" x14ac:dyDescent="0.25">
      <c r="A1082">
        <v>29.5</v>
      </c>
      <c r="B1082">
        <v>3.6</v>
      </c>
      <c r="C1082">
        <v>0.26618438304610059</v>
      </c>
    </row>
    <row r="1083" spans="1:3" x14ac:dyDescent="0.25">
      <c r="A1083">
        <v>34.251300000000001</v>
      </c>
      <c r="B1083">
        <v>2.4</v>
      </c>
      <c r="C1083">
        <v>4.1649569615003879E-2</v>
      </c>
    </row>
    <row r="1084" spans="1:3" x14ac:dyDescent="0.25">
      <c r="A1084">
        <v>32.276499999999999</v>
      </c>
      <c r="B1084">
        <v>2.4</v>
      </c>
      <c r="C1084">
        <v>0.25950624443336534</v>
      </c>
    </row>
    <row r="1085" spans="1:3" x14ac:dyDescent="0.25">
      <c r="A1085">
        <v>32.274700000000003</v>
      </c>
      <c r="B1085">
        <v>3.2</v>
      </c>
      <c r="C1085">
        <v>0.2148213215520588</v>
      </c>
    </row>
    <row r="1086" spans="1:3" x14ac:dyDescent="0.25">
      <c r="A1086">
        <v>30</v>
      </c>
      <c r="B1086">
        <v>4</v>
      </c>
      <c r="C1086">
        <v>0.24501663089851189</v>
      </c>
    </row>
    <row r="1087" spans="1:3" x14ac:dyDescent="0.25">
      <c r="A1087">
        <v>30</v>
      </c>
      <c r="B1087">
        <v>4</v>
      </c>
      <c r="C1087">
        <v>0.15546549898466777</v>
      </c>
    </row>
    <row r="1088" spans="1:3" x14ac:dyDescent="0.25">
      <c r="A1088">
        <v>28.918199999999999</v>
      </c>
      <c r="B1088">
        <v>4</v>
      </c>
      <c r="C1088">
        <v>0.31035555069191412</v>
      </c>
    </row>
    <row r="1089" spans="1:3" x14ac:dyDescent="0.25">
      <c r="A1089">
        <v>26.813700000000001</v>
      </c>
      <c r="B1089">
        <v>4</v>
      </c>
      <c r="C1089">
        <v>5.4129770572880043E-2</v>
      </c>
    </row>
    <row r="1090" spans="1:3" x14ac:dyDescent="0.25">
      <c r="A1090">
        <v>31.3</v>
      </c>
      <c r="B1090">
        <v>3.5</v>
      </c>
      <c r="C1090">
        <v>0.28326916582671313</v>
      </c>
    </row>
    <row r="1091" spans="1:3" x14ac:dyDescent="0.25">
      <c r="A1091">
        <v>34.998899999999999</v>
      </c>
      <c r="B1091">
        <v>3.3</v>
      </c>
      <c r="C1091">
        <v>0.28494593735309581</v>
      </c>
    </row>
    <row r="1092" spans="1:3" x14ac:dyDescent="0.25">
      <c r="A1092">
        <v>24.749099999999999</v>
      </c>
      <c r="B1092">
        <v>5.7</v>
      </c>
      <c r="C1092">
        <v>0.69925931672196695</v>
      </c>
    </row>
    <row r="1093" spans="1:3" x14ac:dyDescent="0.25">
      <c r="A1093">
        <v>38.377800000000001</v>
      </c>
      <c r="B1093">
        <v>2.5</v>
      </c>
      <c r="C1093">
        <v>0.74464858399224809</v>
      </c>
    </row>
    <row r="1094" spans="1:3" x14ac:dyDescent="0.25">
      <c r="A1094">
        <v>35.749400000000001</v>
      </c>
      <c r="B1094">
        <v>3.5</v>
      </c>
      <c r="C1094">
        <v>0.15850898559369775</v>
      </c>
    </row>
    <row r="1095" spans="1:3" x14ac:dyDescent="0.25">
      <c r="A1095">
        <v>24.8718</v>
      </c>
      <c r="B1095">
        <v>4.5999999999999996</v>
      </c>
      <c r="C1095">
        <v>0.66832539163229765</v>
      </c>
    </row>
    <row r="1096" spans="1:3" x14ac:dyDescent="0.25">
      <c r="A1096">
        <v>24.5</v>
      </c>
      <c r="B1096">
        <v>5.7</v>
      </c>
      <c r="C1096">
        <v>0.59517601831498723</v>
      </c>
    </row>
    <row r="1097" spans="1:3" x14ac:dyDescent="0.25">
      <c r="A1097">
        <v>24.220600000000001</v>
      </c>
      <c r="B1097">
        <v>5.7</v>
      </c>
      <c r="C1097">
        <v>6.5800126743570608E-2</v>
      </c>
    </row>
    <row r="1098" spans="1:3" x14ac:dyDescent="0.25">
      <c r="A1098">
        <v>38.700000000000003</v>
      </c>
      <c r="B1098">
        <v>2.7</v>
      </c>
      <c r="C1098">
        <v>0.35751273187846466</v>
      </c>
    </row>
    <row r="1099" spans="1:3" x14ac:dyDescent="0.25">
      <c r="A1099">
        <v>35</v>
      </c>
      <c r="B1099">
        <v>3.5</v>
      </c>
      <c r="C1099">
        <v>0.74658090155375689</v>
      </c>
    </row>
    <row r="1100" spans="1:3" x14ac:dyDescent="0.25">
      <c r="A1100">
        <v>33.299999999999997</v>
      </c>
      <c r="B1100">
        <v>2</v>
      </c>
      <c r="C1100">
        <v>0.57510557774990367</v>
      </c>
    </row>
    <row r="1101" spans="1:3" x14ac:dyDescent="0.25">
      <c r="A1101">
        <v>34.4</v>
      </c>
      <c r="B1101">
        <v>3</v>
      </c>
      <c r="C1101">
        <v>5.6535325787437585E-2</v>
      </c>
    </row>
    <row r="1102" spans="1:3" x14ac:dyDescent="0.25">
      <c r="A1102">
        <v>26.1066</v>
      </c>
      <c r="B1102">
        <v>3.6</v>
      </c>
      <c r="C1102">
        <v>0.77012065191295687</v>
      </c>
    </row>
    <row r="1103" spans="1:3" x14ac:dyDescent="0.25">
      <c r="A1103">
        <v>29.789200000000001</v>
      </c>
      <c r="B1103">
        <v>3</v>
      </c>
      <c r="C1103">
        <v>0.24904811760377443</v>
      </c>
    </row>
    <row r="1104" spans="1:3" x14ac:dyDescent="0.25">
      <c r="A1104">
        <v>30.492599999999999</v>
      </c>
      <c r="B1104">
        <v>3.2</v>
      </c>
      <c r="C1104">
        <v>0.33005729747349366</v>
      </c>
    </row>
    <row r="1105" spans="1:3" x14ac:dyDescent="0.25">
      <c r="A1105">
        <v>29.789200000000001</v>
      </c>
      <c r="B1105">
        <v>3</v>
      </c>
      <c r="C1105">
        <v>0.27377989131789093</v>
      </c>
    </row>
    <row r="1106" spans="1:3" x14ac:dyDescent="0.25">
      <c r="A1106">
        <v>30.492599999999999</v>
      </c>
      <c r="B1106">
        <v>3.2</v>
      </c>
      <c r="C1106">
        <v>0.55616124036020154</v>
      </c>
    </row>
    <row r="1107" spans="1:3" x14ac:dyDescent="0.25">
      <c r="A1107">
        <v>29.743099999999998</v>
      </c>
      <c r="B1107">
        <v>3.2</v>
      </c>
      <c r="C1107">
        <v>2.5505827769919609E-2</v>
      </c>
    </row>
    <row r="1108" spans="1:3" x14ac:dyDescent="0.25">
      <c r="A1108">
        <v>26.2</v>
      </c>
      <c r="B1108">
        <v>4.4000000000000004</v>
      </c>
      <c r="C1108">
        <v>0.863658953287186</v>
      </c>
    </row>
  </sheetData>
  <sortState ref="A2:C1108">
    <sortCondition ref="C2:C11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8" workbookViewId="0">
      <selection activeCell="A2" sqref="A2:B370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28.0198</v>
      </c>
      <c r="B2">
        <v>4.7</v>
      </c>
    </row>
    <row r="3" spans="1:2" x14ac:dyDescent="0.25">
      <c r="A3">
        <v>25.609400000000001</v>
      </c>
      <c r="B3">
        <v>4.7</v>
      </c>
    </row>
    <row r="4" spans="1:2" x14ac:dyDescent="0.25">
      <c r="A4">
        <v>26.8</v>
      </c>
      <c r="B4">
        <v>4.2</v>
      </c>
    </row>
    <row r="5" spans="1:2" x14ac:dyDescent="0.25">
      <c r="A5">
        <v>25.045100000000001</v>
      </c>
      <c r="B5">
        <v>4.2</v>
      </c>
    </row>
    <row r="6" spans="1:2" x14ac:dyDescent="0.25">
      <c r="A6">
        <v>24.8</v>
      </c>
      <c r="B6">
        <v>5.2</v>
      </c>
    </row>
    <row r="7" spans="1:2" x14ac:dyDescent="0.25">
      <c r="A7">
        <v>23.9</v>
      </c>
      <c r="B7">
        <v>5.2</v>
      </c>
    </row>
    <row r="8" spans="1:2" x14ac:dyDescent="0.25">
      <c r="A8">
        <v>39.7256</v>
      </c>
      <c r="B8">
        <v>2</v>
      </c>
    </row>
    <row r="9" spans="1:2" x14ac:dyDescent="0.25">
      <c r="A9">
        <v>24.4</v>
      </c>
      <c r="B9">
        <v>6</v>
      </c>
    </row>
    <row r="10" spans="1:2" x14ac:dyDescent="0.25">
      <c r="A10">
        <v>39.710299999999997</v>
      </c>
      <c r="B10">
        <v>3</v>
      </c>
    </row>
    <row r="11" spans="1:2" x14ac:dyDescent="0.25">
      <c r="A11">
        <v>38.7896</v>
      </c>
      <c r="B11">
        <v>3</v>
      </c>
    </row>
    <row r="12" spans="1:2" x14ac:dyDescent="0.25">
      <c r="A12">
        <v>33.629600000000003</v>
      </c>
      <c r="B12">
        <v>3</v>
      </c>
    </row>
    <row r="13" spans="1:2" x14ac:dyDescent="0.25">
      <c r="A13">
        <v>35.267800000000001</v>
      </c>
      <c r="B13">
        <v>3</v>
      </c>
    </row>
    <row r="14" spans="1:2" x14ac:dyDescent="0.25">
      <c r="A14">
        <v>17.8</v>
      </c>
      <c r="B14">
        <v>8</v>
      </c>
    </row>
    <row r="15" spans="1:2" x14ac:dyDescent="0.25">
      <c r="A15">
        <v>27.1</v>
      </c>
      <c r="B15">
        <v>6.2</v>
      </c>
    </row>
    <row r="16" spans="1:2" x14ac:dyDescent="0.25">
      <c r="A16">
        <v>34.349299999999999</v>
      </c>
      <c r="B16">
        <v>6.2</v>
      </c>
    </row>
    <row r="17" spans="1:2" x14ac:dyDescent="0.25">
      <c r="A17">
        <v>35.799999999999997</v>
      </c>
      <c r="B17">
        <v>6.2</v>
      </c>
    </row>
    <row r="18" spans="1:2" x14ac:dyDescent="0.25">
      <c r="A18">
        <v>33.700000000000003</v>
      </c>
      <c r="B18">
        <v>7</v>
      </c>
    </row>
    <row r="19" spans="1:2" x14ac:dyDescent="0.25">
      <c r="A19">
        <v>30</v>
      </c>
      <c r="B19">
        <v>8.4</v>
      </c>
    </row>
    <row r="20" spans="1:2" x14ac:dyDescent="0.25">
      <c r="A20">
        <v>30</v>
      </c>
      <c r="B20">
        <v>8.4</v>
      </c>
    </row>
    <row r="21" spans="1:2" x14ac:dyDescent="0.25">
      <c r="A21">
        <v>24.349900000000002</v>
      </c>
      <c r="B21">
        <v>4.5</v>
      </c>
    </row>
    <row r="22" spans="1:2" x14ac:dyDescent="0.25">
      <c r="A22">
        <v>20.99</v>
      </c>
      <c r="B22">
        <v>5.7</v>
      </c>
    </row>
    <row r="23" spans="1:2" x14ac:dyDescent="0.25">
      <c r="A23">
        <v>21.1</v>
      </c>
      <c r="B23">
        <v>5.7</v>
      </c>
    </row>
    <row r="24" spans="1:2" x14ac:dyDescent="0.25">
      <c r="A24">
        <v>25.4</v>
      </c>
      <c r="B24">
        <v>5.2</v>
      </c>
    </row>
    <row r="25" spans="1:2" x14ac:dyDescent="0.25">
      <c r="A25">
        <v>24</v>
      </c>
      <c r="B25">
        <v>5.2</v>
      </c>
    </row>
    <row r="26" spans="1:2" x14ac:dyDescent="0.25">
      <c r="A26">
        <v>25.4</v>
      </c>
      <c r="B26">
        <v>5.2</v>
      </c>
    </row>
    <row r="27" spans="1:2" x14ac:dyDescent="0.25">
      <c r="A27">
        <v>22.6</v>
      </c>
      <c r="B27">
        <v>5.2</v>
      </c>
    </row>
    <row r="28" spans="1:2" x14ac:dyDescent="0.25">
      <c r="A28">
        <v>17.5</v>
      </c>
      <c r="B28">
        <v>6.5</v>
      </c>
    </row>
    <row r="29" spans="1:2" x14ac:dyDescent="0.25">
      <c r="A29">
        <v>19.899999999999999</v>
      </c>
      <c r="B29">
        <v>6.5</v>
      </c>
    </row>
    <row r="30" spans="1:2" x14ac:dyDescent="0.25">
      <c r="A30">
        <v>19.899999999999999</v>
      </c>
      <c r="B30">
        <v>6.5</v>
      </c>
    </row>
    <row r="31" spans="1:2" x14ac:dyDescent="0.25">
      <c r="A31">
        <v>17.5</v>
      </c>
      <c r="B31">
        <v>6.5</v>
      </c>
    </row>
    <row r="32" spans="1:2" x14ac:dyDescent="0.25">
      <c r="A32">
        <v>19.899999999999999</v>
      </c>
      <c r="B32">
        <v>6.5</v>
      </c>
    </row>
    <row r="33" spans="1:2" x14ac:dyDescent="0.25">
      <c r="A33">
        <v>37.619999999999997</v>
      </c>
      <c r="B33">
        <v>1.8</v>
      </c>
    </row>
    <row r="34" spans="1:2" x14ac:dyDescent="0.25">
      <c r="A34">
        <v>37.002800000000001</v>
      </c>
      <c r="B34">
        <v>1.8</v>
      </c>
    </row>
    <row r="35" spans="1:2" x14ac:dyDescent="0.25">
      <c r="A35">
        <v>38.995899999999999</v>
      </c>
      <c r="B35">
        <v>2</v>
      </c>
    </row>
    <row r="36" spans="1:2" x14ac:dyDescent="0.25">
      <c r="A36">
        <v>39</v>
      </c>
      <c r="B36">
        <v>2</v>
      </c>
    </row>
    <row r="37" spans="1:2" x14ac:dyDescent="0.25">
      <c r="A37">
        <v>38.512</v>
      </c>
      <c r="B37">
        <v>2</v>
      </c>
    </row>
    <row r="38" spans="1:2" x14ac:dyDescent="0.25">
      <c r="A38">
        <v>29.3</v>
      </c>
      <c r="B38">
        <v>5.5</v>
      </c>
    </row>
    <row r="39" spans="1:2" x14ac:dyDescent="0.25">
      <c r="A39">
        <v>35.9</v>
      </c>
      <c r="B39">
        <v>3</v>
      </c>
    </row>
    <row r="40" spans="1:2" x14ac:dyDescent="0.25">
      <c r="A40">
        <v>36.200000000000003</v>
      </c>
      <c r="B40">
        <v>3.5</v>
      </c>
    </row>
    <row r="41" spans="1:2" x14ac:dyDescent="0.25">
      <c r="A41">
        <v>34.5</v>
      </c>
      <c r="B41">
        <v>3.5</v>
      </c>
    </row>
    <row r="42" spans="1:2" x14ac:dyDescent="0.25">
      <c r="A42">
        <v>34.792700000000004</v>
      </c>
      <c r="B42">
        <v>3.5</v>
      </c>
    </row>
    <row r="43" spans="1:2" x14ac:dyDescent="0.25">
      <c r="A43">
        <v>30.8</v>
      </c>
      <c r="B43">
        <v>5.5</v>
      </c>
    </row>
    <row r="44" spans="1:2" x14ac:dyDescent="0.25">
      <c r="A44">
        <v>57.8</v>
      </c>
      <c r="B44">
        <v>1</v>
      </c>
    </row>
    <row r="45" spans="1:2" x14ac:dyDescent="0.25">
      <c r="A45">
        <v>57.8</v>
      </c>
      <c r="B45">
        <v>1</v>
      </c>
    </row>
    <row r="46" spans="1:2" x14ac:dyDescent="0.25">
      <c r="A46">
        <v>35.980200000000004</v>
      </c>
      <c r="B46">
        <v>3.7</v>
      </c>
    </row>
    <row r="47" spans="1:2" x14ac:dyDescent="0.25">
      <c r="A47">
        <v>36.9</v>
      </c>
      <c r="B47">
        <v>3.7</v>
      </c>
    </row>
    <row r="48" spans="1:2" x14ac:dyDescent="0.25">
      <c r="A48">
        <v>34.583199999999998</v>
      </c>
      <c r="B48">
        <v>3.7</v>
      </c>
    </row>
    <row r="49" spans="1:2" x14ac:dyDescent="0.25">
      <c r="A49">
        <v>34.9</v>
      </c>
      <c r="B49">
        <v>3.7</v>
      </c>
    </row>
    <row r="50" spans="1:2" x14ac:dyDescent="0.25">
      <c r="A50">
        <v>37.5</v>
      </c>
      <c r="B50">
        <v>2</v>
      </c>
    </row>
    <row r="51" spans="1:2" x14ac:dyDescent="0.25">
      <c r="A51">
        <v>40</v>
      </c>
      <c r="B51">
        <v>2</v>
      </c>
    </row>
    <row r="52" spans="1:2" x14ac:dyDescent="0.25">
      <c r="A52">
        <v>33.6</v>
      </c>
      <c r="B52">
        <v>2.4</v>
      </c>
    </row>
    <row r="53" spans="1:2" x14ac:dyDescent="0.25">
      <c r="A53">
        <v>36.4</v>
      </c>
      <c r="B53">
        <v>2.4</v>
      </c>
    </row>
    <row r="54" spans="1:2" x14ac:dyDescent="0.25">
      <c r="A54">
        <v>28.5532</v>
      </c>
      <c r="B54">
        <v>3.8</v>
      </c>
    </row>
    <row r="55" spans="1:2" x14ac:dyDescent="0.25">
      <c r="A55">
        <v>27.372</v>
      </c>
      <c r="B55">
        <v>3.8</v>
      </c>
    </row>
    <row r="56" spans="1:2" x14ac:dyDescent="0.25">
      <c r="A56">
        <v>37.329599999999999</v>
      </c>
      <c r="B56">
        <v>2.9</v>
      </c>
    </row>
    <row r="57" spans="1:2" x14ac:dyDescent="0.25">
      <c r="A57">
        <v>41.360799999999998</v>
      </c>
      <c r="B57">
        <v>2.9</v>
      </c>
    </row>
    <row r="58" spans="1:2" x14ac:dyDescent="0.25">
      <c r="A58">
        <v>36.729900000000001</v>
      </c>
      <c r="B58">
        <v>3.4</v>
      </c>
    </row>
    <row r="59" spans="1:2" x14ac:dyDescent="0.25">
      <c r="A59">
        <v>40.997799999999998</v>
      </c>
      <c r="B59">
        <v>3.4</v>
      </c>
    </row>
    <row r="60" spans="1:2" x14ac:dyDescent="0.25">
      <c r="A60">
        <v>37.329599999999999</v>
      </c>
      <c r="B60">
        <v>2.9</v>
      </c>
    </row>
    <row r="61" spans="1:2" x14ac:dyDescent="0.25">
      <c r="A61">
        <v>41.360799999999998</v>
      </c>
      <c r="B61">
        <v>2.9</v>
      </c>
    </row>
    <row r="62" spans="1:2" x14ac:dyDescent="0.25">
      <c r="A62">
        <v>36.729900000000001</v>
      </c>
      <c r="B62">
        <v>3.4</v>
      </c>
    </row>
    <row r="63" spans="1:2" x14ac:dyDescent="0.25">
      <c r="A63">
        <v>40.997799999999998</v>
      </c>
      <c r="B63">
        <v>3.4</v>
      </c>
    </row>
    <row r="64" spans="1:2" x14ac:dyDescent="0.25">
      <c r="A64">
        <v>37.5</v>
      </c>
      <c r="B64">
        <v>2</v>
      </c>
    </row>
    <row r="65" spans="1:2" x14ac:dyDescent="0.25">
      <c r="A65">
        <v>40</v>
      </c>
      <c r="B65">
        <v>2</v>
      </c>
    </row>
    <row r="66" spans="1:2" x14ac:dyDescent="0.25">
      <c r="A66">
        <v>36.4</v>
      </c>
      <c r="B66">
        <v>2.4</v>
      </c>
    </row>
    <row r="67" spans="1:2" x14ac:dyDescent="0.25">
      <c r="A67">
        <v>33.6</v>
      </c>
      <c r="B67">
        <v>2.4</v>
      </c>
    </row>
    <row r="68" spans="1:2" x14ac:dyDescent="0.25">
      <c r="A68">
        <v>27.471</v>
      </c>
      <c r="B68">
        <v>4.2</v>
      </c>
    </row>
    <row r="69" spans="1:2" x14ac:dyDescent="0.25">
      <c r="A69">
        <v>23.6523</v>
      </c>
      <c r="B69">
        <v>5.9</v>
      </c>
    </row>
    <row r="70" spans="1:2" x14ac:dyDescent="0.25">
      <c r="A70">
        <v>27.2408</v>
      </c>
      <c r="B70">
        <v>5.9</v>
      </c>
    </row>
    <row r="71" spans="1:2" x14ac:dyDescent="0.25">
      <c r="A71">
        <v>22.925799999999999</v>
      </c>
      <c r="B71">
        <v>5.9</v>
      </c>
    </row>
    <row r="72" spans="1:2" x14ac:dyDescent="0.25">
      <c r="A72">
        <v>24.6983</v>
      </c>
      <c r="B72">
        <v>5.9</v>
      </c>
    </row>
    <row r="73" spans="1:2" x14ac:dyDescent="0.25">
      <c r="A73">
        <v>26.1157</v>
      </c>
      <c r="B73">
        <v>4.3</v>
      </c>
    </row>
    <row r="74" spans="1:2" x14ac:dyDescent="0.25">
      <c r="A74">
        <v>32.880800000000001</v>
      </c>
      <c r="B74">
        <v>5</v>
      </c>
    </row>
    <row r="75" spans="1:2" x14ac:dyDescent="0.25">
      <c r="A75">
        <v>30.337800000000001</v>
      </c>
      <c r="B75">
        <v>5</v>
      </c>
    </row>
    <row r="76" spans="1:2" x14ac:dyDescent="0.25">
      <c r="A76">
        <v>30.802700000000002</v>
      </c>
      <c r="B76">
        <v>5</v>
      </c>
    </row>
    <row r="77" spans="1:2" x14ac:dyDescent="0.25">
      <c r="A77">
        <v>31.6</v>
      </c>
      <c r="B77">
        <v>4.3</v>
      </c>
    </row>
    <row r="78" spans="1:2" x14ac:dyDescent="0.25">
      <c r="A78">
        <v>35.5</v>
      </c>
      <c r="B78">
        <v>3.5</v>
      </c>
    </row>
    <row r="79" spans="1:2" x14ac:dyDescent="0.25">
      <c r="A79">
        <v>51.655500000000004</v>
      </c>
      <c r="B79">
        <v>1.6</v>
      </c>
    </row>
    <row r="80" spans="1:2" x14ac:dyDescent="0.25">
      <c r="A80">
        <v>47.202500000000001</v>
      </c>
      <c r="B80">
        <v>1.6</v>
      </c>
    </row>
    <row r="81" spans="1:2" x14ac:dyDescent="0.25">
      <c r="A81">
        <v>52</v>
      </c>
      <c r="B81">
        <v>1.6</v>
      </c>
    </row>
    <row r="82" spans="1:2" x14ac:dyDescent="0.25">
      <c r="A82">
        <v>47.202500000000001</v>
      </c>
      <c r="B82">
        <v>1.6</v>
      </c>
    </row>
    <row r="83" spans="1:2" x14ac:dyDescent="0.25">
      <c r="A83">
        <v>44.571399999999997</v>
      </c>
      <c r="B83">
        <v>1.6</v>
      </c>
    </row>
    <row r="84" spans="1:2" x14ac:dyDescent="0.25">
      <c r="A84">
        <v>47.7592</v>
      </c>
      <c r="B84">
        <v>1.6</v>
      </c>
    </row>
    <row r="85" spans="1:2" x14ac:dyDescent="0.25">
      <c r="A85">
        <v>44.571399999999997</v>
      </c>
      <c r="B85">
        <v>1.6</v>
      </c>
    </row>
    <row r="86" spans="1:2" x14ac:dyDescent="0.25">
      <c r="A86">
        <v>47.7592</v>
      </c>
      <c r="B86">
        <v>1.6</v>
      </c>
    </row>
    <row r="87" spans="1:2" x14ac:dyDescent="0.25">
      <c r="A87">
        <v>46.5047</v>
      </c>
      <c r="B87">
        <v>1.6</v>
      </c>
    </row>
    <row r="88" spans="1:2" x14ac:dyDescent="0.25">
      <c r="A88">
        <v>46.5047</v>
      </c>
      <c r="B88">
        <v>1.6</v>
      </c>
    </row>
    <row r="89" spans="1:2" x14ac:dyDescent="0.25">
      <c r="A89">
        <v>36.262799999999999</v>
      </c>
      <c r="B89">
        <v>2.4</v>
      </c>
    </row>
    <row r="90" spans="1:2" x14ac:dyDescent="0.25">
      <c r="A90">
        <v>33.200000000000003</v>
      </c>
      <c r="B90">
        <v>3.8</v>
      </c>
    </row>
    <row r="91" spans="1:2" x14ac:dyDescent="0.25">
      <c r="A91">
        <v>35.242699999999999</v>
      </c>
      <c r="B91">
        <v>3.6</v>
      </c>
    </row>
    <row r="92" spans="1:2" x14ac:dyDescent="0.25">
      <c r="A92">
        <v>37.690800000000003</v>
      </c>
      <c r="B92">
        <v>3.6</v>
      </c>
    </row>
    <row r="93" spans="1:2" x14ac:dyDescent="0.25">
      <c r="A93">
        <v>34.875399999999999</v>
      </c>
      <c r="B93">
        <v>3.6</v>
      </c>
    </row>
    <row r="94" spans="1:2" x14ac:dyDescent="0.25">
      <c r="A94">
        <v>36.756300000000003</v>
      </c>
      <c r="B94">
        <v>3.6</v>
      </c>
    </row>
    <row r="95" spans="1:2" x14ac:dyDescent="0.25">
      <c r="A95">
        <v>34.875399999999999</v>
      </c>
      <c r="B95">
        <v>3.6</v>
      </c>
    </row>
    <row r="96" spans="1:2" x14ac:dyDescent="0.25">
      <c r="A96">
        <v>36.439500000000002</v>
      </c>
      <c r="B96">
        <v>3.6</v>
      </c>
    </row>
    <row r="97" spans="1:2" x14ac:dyDescent="0.25">
      <c r="A97">
        <v>34.875399999999999</v>
      </c>
      <c r="B97">
        <v>3.6</v>
      </c>
    </row>
    <row r="98" spans="1:2" x14ac:dyDescent="0.25">
      <c r="A98">
        <v>36.439500000000002</v>
      </c>
      <c r="B98">
        <v>3.6</v>
      </c>
    </row>
    <row r="99" spans="1:2" x14ac:dyDescent="0.25">
      <c r="A99">
        <v>34.514800000000001</v>
      </c>
      <c r="B99">
        <v>3.8</v>
      </c>
    </row>
    <row r="100" spans="1:2" x14ac:dyDescent="0.25">
      <c r="A100">
        <v>36.012999999999998</v>
      </c>
      <c r="B100">
        <v>3.8</v>
      </c>
    </row>
    <row r="101" spans="1:2" x14ac:dyDescent="0.25">
      <c r="A101">
        <v>34.514800000000001</v>
      </c>
      <c r="B101">
        <v>3.8</v>
      </c>
    </row>
    <row r="102" spans="1:2" x14ac:dyDescent="0.25">
      <c r="A102">
        <v>37.076900000000002</v>
      </c>
      <c r="B102">
        <v>3.8</v>
      </c>
    </row>
    <row r="103" spans="1:2" x14ac:dyDescent="0.25">
      <c r="A103">
        <v>34.514800000000001</v>
      </c>
      <c r="B103">
        <v>3.8</v>
      </c>
    </row>
    <row r="104" spans="1:2" x14ac:dyDescent="0.25">
      <c r="A104">
        <v>37.076900000000002</v>
      </c>
      <c r="B104">
        <v>3.8</v>
      </c>
    </row>
    <row r="105" spans="1:2" x14ac:dyDescent="0.25">
      <c r="A105">
        <v>35.242699999999999</v>
      </c>
      <c r="B105">
        <v>3.6</v>
      </c>
    </row>
    <row r="106" spans="1:2" x14ac:dyDescent="0.25">
      <c r="A106">
        <v>37.690800000000003</v>
      </c>
      <c r="B106">
        <v>3.6</v>
      </c>
    </row>
    <row r="107" spans="1:2" x14ac:dyDescent="0.25">
      <c r="A107">
        <v>35.359400000000001</v>
      </c>
      <c r="B107">
        <v>3.8</v>
      </c>
    </row>
    <row r="108" spans="1:2" x14ac:dyDescent="0.25">
      <c r="A108">
        <v>36.934699999999999</v>
      </c>
      <c r="B108">
        <v>3.8</v>
      </c>
    </row>
    <row r="109" spans="1:2" x14ac:dyDescent="0.25">
      <c r="A109">
        <v>36.934699999999999</v>
      </c>
      <c r="B109">
        <v>3.8</v>
      </c>
    </row>
    <row r="110" spans="1:2" x14ac:dyDescent="0.25">
      <c r="A110">
        <v>35.359400000000001</v>
      </c>
      <c r="B110">
        <v>3.8</v>
      </c>
    </row>
    <row r="111" spans="1:2" x14ac:dyDescent="0.25">
      <c r="A111">
        <v>33.848199999999999</v>
      </c>
      <c r="B111">
        <v>3.8</v>
      </c>
    </row>
    <row r="112" spans="1:2" x14ac:dyDescent="0.25">
      <c r="A112">
        <v>33.164900000000003</v>
      </c>
      <c r="B112">
        <v>3.8</v>
      </c>
    </row>
    <row r="113" spans="1:2" x14ac:dyDescent="0.25">
      <c r="A113">
        <v>34.255000000000003</v>
      </c>
      <c r="B113">
        <v>3.8</v>
      </c>
    </row>
    <row r="114" spans="1:2" x14ac:dyDescent="0.25">
      <c r="A114">
        <v>33.235700000000001</v>
      </c>
      <c r="B114">
        <v>3.8</v>
      </c>
    </row>
    <row r="115" spans="1:2" x14ac:dyDescent="0.25">
      <c r="A115">
        <v>33.848199999999999</v>
      </c>
      <c r="B115">
        <v>3.8</v>
      </c>
    </row>
    <row r="116" spans="1:2" x14ac:dyDescent="0.25">
      <c r="A116">
        <v>34.255000000000003</v>
      </c>
      <c r="B116">
        <v>3.8</v>
      </c>
    </row>
    <row r="117" spans="1:2" x14ac:dyDescent="0.25">
      <c r="A117">
        <v>39.726700000000001</v>
      </c>
      <c r="B117">
        <v>2.5</v>
      </c>
    </row>
    <row r="118" spans="1:2" x14ac:dyDescent="0.25">
      <c r="A118">
        <v>26.620799999999999</v>
      </c>
      <c r="B118">
        <v>5.9</v>
      </c>
    </row>
    <row r="119" spans="1:2" x14ac:dyDescent="0.25">
      <c r="A119">
        <v>42.774299999999997</v>
      </c>
      <c r="B119">
        <v>2</v>
      </c>
    </row>
    <row r="120" spans="1:2" x14ac:dyDescent="0.25">
      <c r="A120">
        <v>37</v>
      </c>
      <c r="B120">
        <v>2</v>
      </c>
    </row>
    <row r="121" spans="1:2" x14ac:dyDescent="0.25">
      <c r="A121">
        <v>37.798900000000003</v>
      </c>
      <c r="B121">
        <v>2</v>
      </c>
    </row>
    <row r="122" spans="1:2" x14ac:dyDescent="0.25">
      <c r="A122">
        <v>42.575000000000003</v>
      </c>
      <c r="B122">
        <v>2</v>
      </c>
    </row>
    <row r="123" spans="1:2" x14ac:dyDescent="0.25">
      <c r="A123">
        <v>36.200000000000003</v>
      </c>
      <c r="B123">
        <v>3.2</v>
      </c>
    </row>
    <row r="124" spans="1:2" x14ac:dyDescent="0.25">
      <c r="A124">
        <v>31</v>
      </c>
      <c r="B124">
        <v>4.2</v>
      </c>
    </row>
    <row r="125" spans="1:2" x14ac:dyDescent="0.25">
      <c r="A125">
        <v>29.3</v>
      </c>
      <c r="B125">
        <v>4.2</v>
      </c>
    </row>
    <row r="126" spans="1:2" x14ac:dyDescent="0.25">
      <c r="A126">
        <v>34</v>
      </c>
      <c r="B126">
        <v>3</v>
      </c>
    </row>
    <row r="127" spans="1:2" x14ac:dyDescent="0.25">
      <c r="A127">
        <v>39.7256</v>
      </c>
      <c r="B127">
        <v>2</v>
      </c>
    </row>
    <row r="128" spans="1:2" x14ac:dyDescent="0.25">
      <c r="A128">
        <v>23.2715</v>
      </c>
      <c r="B128">
        <v>6</v>
      </c>
    </row>
    <row r="129" spans="1:2" x14ac:dyDescent="0.25">
      <c r="A129">
        <v>38.169600000000003</v>
      </c>
      <c r="B129">
        <v>3</v>
      </c>
    </row>
    <row r="130" spans="1:2" x14ac:dyDescent="0.25">
      <c r="A130">
        <v>38.7896</v>
      </c>
      <c r="B130">
        <v>3</v>
      </c>
    </row>
    <row r="131" spans="1:2" x14ac:dyDescent="0.25">
      <c r="A131">
        <v>39.710299999999997</v>
      </c>
      <c r="B131">
        <v>3</v>
      </c>
    </row>
    <row r="132" spans="1:2" x14ac:dyDescent="0.25">
      <c r="A132">
        <v>38.7896</v>
      </c>
      <c r="B132">
        <v>3</v>
      </c>
    </row>
    <row r="133" spans="1:2" x14ac:dyDescent="0.25">
      <c r="A133">
        <v>35.5</v>
      </c>
      <c r="B133">
        <v>3</v>
      </c>
    </row>
    <row r="134" spans="1:2" x14ac:dyDescent="0.25">
      <c r="A134">
        <v>35.267800000000001</v>
      </c>
      <c r="B134">
        <v>3</v>
      </c>
    </row>
    <row r="135" spans="1:2" x14ac:dyDescent="0.25">
      <c r="A135">
        <v>36.154800000000002</v>
      </c>
      <c r="B135">
        <v>3</v>
      </c>
    </row>
    <row r="136" spans="1:2" x14ac:dyDescent="0.25">
      <c r="A136">
        <v>35.708100000000002</v>
      </c>
      <c r="B136">
        <v>3</v>
      </c>
    </row>
    <row r="137" spans="1:2" x14ac:dyDescent="0.25">
      <c r="A137">
        <v>39.710299999999997</v>
      </c>
      <c r="B137">
        <v>3</v>
      </c>
    </row>
    <row r="138" spans="1:2" x14ac:dyDescent="0.25">
      <c r="A138">
        <v>38.7896</v>
      </c>
      <c r="B138">
        <v>3</v>
      </c>
    </row>
    <row r="139" spans="1:2" x14ac:dyDescent="0.25">
      <c r="A139">
        <v>38.169600000000003</v>
      </c>
      <c r="B139">
        <v>3</v>
      </c>
    </row>
    <row r="140" spans="1:2" x14ac:dyDescent="0.25">
      <c r="A140">
        <v>36.798000000000002</v>
      </c>
      <c r="B140">
        <v>3</v>
      </c>
    </row>
    <row r="141" spans="1:2" x14ac:dyDescent="0.25">
      <c r="A141">
        <v>35.540399999999998</v>
      </c>
      <c r="B141">
        <v>3</v>
      </c>
    </row>
    <row r="142" spans="1:2" x14ac:dyDescent="0.25">
      <c r="A142">
        <v>35.460599999999999</v>
      </c>
      <c r="B142">
        <v>3</v>
      </c>
    </row>
    <row r="143" spans="1:2" x14ac:dyDescent="0.25">
      <c r="A143">
        <v>36.154800000000002</v>
      </c>
      <c r="B143">
        <v>3</v>
      </c>
    </row>
    <row r="144" spans="1:2" x14ac:dyDescent="0.25">
      <c r="A144">
        <v>35.708100000000002</v>
      </c>
      <c r="B144">
        <v>3</v>
      </c>
    </row>
    <row r="145" spans="1:2" x14ac:dyDescent="0.25">
      <c r="A145">
        <v>36.154800000000002</v>
      </c>
      <c r="B145">
        <v>3</v>
      </c>
    </row>
    <row r="146" spans="1:2" x14ac:dyDescent="0.25">
      <c r="A146">
        <v>35.708100000000002</v>
      </c>
      <c r="B146">
        <v>3</v>
      </c>
    </row>
    <row r="147" spans="1:2" x14ac:dyDescent="0.25">
      <c r="A147">
        <v>34.7288</v>
      </c>
      <c r="B147">
        <v>3</v>
      </c>
    </row>
    <row r="148" spans="1:2" x14ac:dyDescent="0.25">
      <c r="A148">
        <v>34.285299999999999</v>
      </c>
      <c r="B148">
        <v>3</v>
      </c>
    </row>
    <row r="149" spans="1:2" x14ac:dyDescent="0.25">
      <c r="A149">
        <v>30.537500000000001</v>
      </c>
      <c r="B149">
        <v>4.8</v>
      </c>
    </row>
    <row r="150" spans="1:2" x14ac:dyDescent="0.25">
      <c r="A150">
        <v>31.374700000000001</v>
      </c>
      <c r="B150">
        <v>4.8</v>
      </c>
    </row>
    <row r="151" spans="1:2" x14ac:dyDescent="0.25">
      <c r="A151">
        <v>28.8</v>
      </c>
      <c r="B151">
        <v>4.8</v>
      </c>
    </row>
    <row r="152" spans="1:2" x14ac:dyDescent="0.25">
      <c r="A152">
        <v>31.8</v>
      </c>
      <c r="B152">
        <v>4.8</v>
      </c>
    </row>
    <row r="153" spans="1:2" x14ac:dyDescent="0.25">
      <c r="A153">
        <v>27.3704</v>
      </c>
      <c r="B153">
        <v>4</v>
      </c>
    </row>
    <row r="154" spans="1:2" x14ac:dyDescent="0.25">
      <c r="A154">
        <v>27.3</v>
      </c>
      <c r="B154">
        <v>4</v>
      </c>
    </row>
    <row r="155" spans="1:2" x14ac:dyDescent="0.25">
      <c r="A155">
        <v>28.4</v>
      </c>
      <c r="B155">
        <v>4</v>
      </c>
    </row>
    <row r="156" spans="1:2" x14ac:dyDescent="0.25">
      <c r="A156">
        <v>27.9711</v>
      </c>
      <c r="B156">
        <v>4</v>
      </c>
    </row>
    <row r="157" spans="1:2" x14ac:dyDescent="0.25">
      <c r="A157">
        <v>23.227</v>
      </c>
      <c r="B157">
        <v>5</v>
      </c>
    </row>
    <row r="158" spans="1:2" x14ac:dyDescent="0.25">
      <c r="A158">
        <v>23.618200000000002</v>
      </c>
      <c r="B158">
        <v>5</v>
      </c>
    </row>
    <row r="159" spans="1:2" x14ac:dyDescent="0.25">
      <c r="A159">
        <v>23.7</v>
      </c>
      <c r="B159">
        <v>5</v>
      </c>
    </row>
    <row r="160" spans="1:2" x14ac:dyDescent="0.25">
      <c r="A160">
        <v>24.0505</v>
      </c>
      <c r="B160">
        <v>5</v>
      </c>
    </row>
    <row r="161" spans="1:2" x14ac:dyDescent="0.25">
      <c r="A161">
        <v>47.9</v>
      </c>
      <c r="B161">
        <v>1.6</v>
      </c>
    </row>
    <row r="162" spans="1:2" x14ac:dyDescent="0.25">
      <c r="A162">
        <v>48.9</v>
      </c>
      <c r="B162">
        <v>1.6</v>
      </c>
    </row>
    <row r="163" spans="1:2" x14ac:dyDescent="0.25">
      <c r="A163">
        <v>51.9</v>
      </c>
      <c r="B163">
        <v>2.2000000000000002</v>
      </c>
    </row>
    <row r="164" spans="1:2" x14ac:dyDescent="0.25">
      <c r="A164">
        <v>46.8</v>
      </c>
      <c r="B164">
        <v>2.2000000000000002</v>
      </c>
    </row>
    <row r="165" spans="1:2" x14ac:dyDescent="0.25">
      <c r="A165">
        <v>41.9</v>
      </c>
      <c r="B165">
        <v>2</v>
      </c>
    </row>
    <row r="166" spans="1:2" x14ac:dyDescent="0.25">
      <c r="A166">
        <v>51.9</v>
      </c>
      <c r="B166">
        <v>2.2000000000000002</v>
      </c>
    </row>
    <row r="167" spans="1:2" x14ac:dyDescent="0.25">
      <c r="A167">
        <v>32.756799999999998</v>
      </c>
      <c r="B167">
        <v>4</v>
      </c>
    </row>
    <row r="168" spans="1:2" x14ac:dyDescent="0.25">
      <c r="A168">
        <v>36.392600000000002</v>
      </c>
      <c r="B168">
        <v>4</v>
      </c>
    </row>
    <row r="169" spans="1:2" x14ac:dyDescent="0.25">
      <c r="A169">
        <v>32.110900000000001</v>
      </c>
      <c r="B169">
        <v>4.5999999999999996</v>
      </c>
    </row>
    <row r="170" spans="1:2" x14ac:dyDescent="0.25">
      <c r="A170">
        <v>33.799999999999997</v>
      </c>
      <c r="B170">
        <v>4.5999999999999996</v>
      </c>
    </row>
    <row r="171" spans="1:2" x14ac:dyDescent="0.25">
      <c r="A171">
        <v>30.4</v>
      </c>
      <c r="B171">
        <v>5.4</v>
      </c>
    </row>
    <row r="172" spans="1:2" x14ac:dyDescent="0.25">
      <c r="A172">
        <v>50.5</v>
      </c>
      <c r="B172">
        <v>1.8</v>
      </c>
    </row>
    <row r="173" spans="1:2" x14ac:dyDescent="0.25">
      <c r="A173">
        <v>48.6</v>
      </c>
      <c r="B173">
        <v>1.8</v>
      </c>
    </row>
    <row r="174" spans="1:2" x14ac:dyDescent="0.25">
      <c r="A174">
        <v>51.191499999999998</v>
      </c>
      <c r="B174">
        <v>1.8</v>
      </c>
    </row>
    <row r="175" spans="1:2" x14ac:dyDescent="0.25">
      <c r="A175">
        <v>40.5</v>
      </c>
      <c r="B175">
        <v>2</v>
      </c>
    </row>
    <row r="176" spans="1:2" x14ac:dyDescent="0.25">
      <c r="A176">
        <v>41.799799999999998</v>
      </c>
      <c r="B176">
        <v>2</v>
      </c>
    </row>
    <row r="177" spans="1:2" x14ac:dyDescent="0.25">
      <c r="A177">
        <v>42</v>
      </c>
      <c r="B177">
        <v>2</v>
      </c>
    </row>
    <row r="178" spans="1:2" x14ac:dyDescent="0.25">
      <c r="A178">
        <v>38.048400000000001</v>
      </c>
      <c r="B178">
        <v>3.8</v>
      </c>
    </row>
    <row r="179" spans="1:2" x14ac:dyDescent="0.25">
      <c r="A179">
        <v>36.4</v>
      </c>
      <c r="B179">
        <v>3.8</v>
      </c>
    </row>
    <row r="180" spans="1:2" x14ac:dyDescent="0.25">
      <c r="A180">
        <v>32.974800000000002</v>
      </c>
      <c r="B180">
        <v>3.7</v>
      </c>
    </row>
    <row r="181" spans="1:2" x14ac:dyDescent="0.25">
      <c r="A181">
        <v>35.2288</v>
      </c>
      <c r="B181">
        <v>3.7</v>
      </c>
    </row>
    <row r="182" spans="1:2" x14ac:dyDescent="0.25">
      <c r="A182">
        <v>34.730499999999999</v>
      </c>
      <c r="B182">
        <v>3.7</v>
      </c>
    </row>
    <row r="183" spans="1:2" x14ac:dyDescent="0.25">
      <c r="A183">
        <v>37.064999999999998</v>
      </c>
      <c r="B183">
        <v>3.7</v>
      </c>
    </row>
    <row r="184" spans="1:2" x14ac:dyDescent="0.25">
      <c r="A184">
        <v>35.161999999999999</v>
      </c>
      <c r="B184">
        <v>3.7</v>
      </c>
    </row>
    <row r="185" spans="1:2" x14ac:dyDescent="0.25">
      <c r="A185">
        <v>36.290100000000002</v>
      </c>
      <c r="B185">
        <v>2.5</v>
      </c>
    </row>
    <row r="186" spans="1:2" x14ac:dyDescent="0.25">
      <c r="A186">
        <v>36.704700000000003</v>
      </c>
      <c r="B186">
        <v>2.5</v>
      </c>
    </row>
    <row r="187" spans="1:2" x14ac:dyDescent="0.25">
      <c r="A187">
        <v>40.8247</v>
      </c>
      <c r="B187">
        <v>2.5</v>
      </c>
    </row>
    <row r="188" spans="1:2" x14ac:dyDescent="0.25">
      <c r="A188">
        <v>36.556399999999996</v>
      </c>
      <c r="B188">
        <v>3.5</v>
      </c>
    </row>
    <row r="189" spans="1:2" x14ac:dyDescent="0.25">
      <c r="A189">
        <v>32.088799999999999</v>
      </c>
      <c r="B189">
        <v>5</v>
      </c>
    </row>
    <row r="190" spans="1:2" x14ac:dyDescent="0.25">
      <c r="A190">
        <v>26.881699999999999</v>
      </c>
      <c r="B190">
        <v>4.2</v>
      </c>
    </row>
    <row r="191" spans="1:2" x14ac:dyDescent="0.25">
      <c r="A191">
        <v>26.702200000000001</v>
      </c>
      <c r="B191">
        <v>4.7</v>
      </c>
    </row>
    <row r="192" spans="1:2" x14ac:dyDescent="0.25">
      <c r="A192">
        <v>26.560400000000001</v>
      </c>
      <c r="B192">
        <v>4.7</v>
      </c>
    </row>
    <row r="193" spans="1:2" x14ac:dyDescent="0.25">
      <c r="A193">
        <v>30.2</v>
      </c>
      <c r="B193">
        <v>1.3</v>
      </c>
    </row>
    <row r="194" spans="1:2" x14ac:dyDescent="0.25">
      <c r="A194">
        <v>32.1</v>
      </c>
      <c r="B194">
        <v>1.3</v>
      </c>
    </row>
    <row r="195" spans="1:2" x14ac:dyDescent="0.25">
      <c r="A195">
        <v>36.087600000000002</v>
      </c>
      <c r="B195">
        <v>3.5</v>
      </c>
    </row>
    <row r="196" spans="1:2" x14ac:dyDescent="0.25">
      <c r="A196">
        <v>31.7</v>
      </c>
      <c r="B196">
        <v>5.5</v>
      </c>
    </row>
    <row r="197" spans="1:2" x14ac:dyDescent="0.25">
      <c r="A197">
        <v>51.655500000000004</v>
      </c>
      <c r="B197">
        <v>1.6</v>
      </c>
    </row>
    <row r="198" spans="1:2" x14ac:dyDescent="0.25">
      <c r="A198">
        <v>47.202500000000001</v>
      </c>
      <c r="B198">
        <v>1.6</v>
      </c>
    </row>
    <row r="199" spans="1:2" x14ac:dyDescent="0.25">
      <c r="A199">
        <v>44.571399999999997</v>
      </c>
      <c r="B199">
        <v>1.6</v>
      </c>
    </row>
    <row r="200" spans="1:2" x14ac:dyDescent="0.25">
      <c r="A200">
        <v>47.7592</v>
      </c>
      <c r="B200">
        <v>1.6</v>
      </c>
    </row>
    <row r="201" spans="1:2" x14ac:dyDescent="0.25">
      <c r="A201">
        <v>46.5047</v>
      </c>
      <c r="B201">
        <v>1.6</v>
      </c>
    </row>
    <row r="202" spans="1:2" x14ac:dyDescent="0.25">
      <c r="A202">
        <v>38.599499999999999</v>
      </c>
      <c r="B202">
        <v>2.4</v>
      </c>
    </row>
    <row r="203" spans="1:2" x14ac:dyDescent="0.25">
      <c r="A203">
        <v>37.490200000000002</v>
      </c>
      <c r="B203">
        <v>2.4</v>
      </c>
    </row>
    <row r="204" spans="1:2" x14ac:dyDescent="0.25">
      <c r="A204">
        <v>34.6</v>
      </c>
      <c r="B204">
        <v>3.8</v>
      </c>
    </row>
    <row r="205" spans="1:2" x14ac:dyDescent="0.25">
      <c r="A205">
        <v>33.200000000000003</v>
      </c>
      <c r="B205">
        <v>3.8</v>
      </c>
    </row>
    <row r="206" spans="1:2" x14ac:dyDescent="0.25">
      <c r="A206">
        <v>44.736499999999999</v>
      </c>
      <c r="B206">
        <v>2.5</v>
      </c>
    </row>
    <row r="207" spans="1:2" x14ac:dyDescent="0.25">
      <c r="A207">
        <v>43.8</v>
      </c>
      <c r="B207">
        <v>2.5</v>
      </c>
    </row>
    <row r="208" spans="1:2" x14ac:dyDescent="0.25">
      <c r="A208">
        <v>37.962800000000001</v>
      </c>
      <c r="B208">
        <v>3.5</v>
      </c>
    </row>
    <row r="209" spans="1:2" x14ac:dyDescent="0.25">
      <c r="A209">
        <v>38.0169</v>
      </c>
      <c r="B209">
        <v>3.5</v>
      </c>
    </row>
    <row r="210" spans="1:2" x14ac:dyDescent="0.25">
      <c r="A210">
        <v>29.0307</v>
      </c>
      <c r="B210">
        <v>3.8</v>
      </c>
    </row>
    <row r="211" spans="1:2" x14ac:dyDescent="0.25">
      <c r="A211">
        <v>51.9</v>
      </c>
      <c r="B211">
        <v>2.2000000000000002</v>
      </c>
    </row>
    <row r="212" spans="1:2" x14ac:dyDescent="0.25">
      <c r="A212">
        <v>46.8</v>
      </c>
      <c r="B212">
        <v>2.2000000000000002</v>
      </c>
    </row>
    <row r="213" spans="1:2" x14ac:dyDescent="0.25">
      <c r="A213">
        <v>46.8</v>
      </c>
      <c r="B213">
        <v>2.2000000000000002</v>
      </c>
    </row>
    <row r="214" spans="1:2" x14ac:dyDescent="0.25">
      <c r="A214">
        <v>51.9</v>
      </c>
      <c r="B214">
        <v>2.2000000000000002</v>
      </c>
    </row>
    <row r="215" spans="1:2" x14ac:dyDescent="0.25">
      <c r="A215">
        <v>51.9</v>
      </c>
      <c r="B215">
        <v>2.2000000000000002</v>
      </c>
    </row>
    <row r="216" spans="1:2" x14ac:dyDescent="0.25">
      <c r="A216">
        <v>29.14</v>
      </c>
      <c r="B216">
        <v>4.5999999999999996</v>
      </c>
    </row>
    <row r="217" spans="1:2" x14ac:dyDescent="0.25">
      <c r="A217">
        <v>31.61</v>
      </c>
      <c r="B217">
        <v>4.5999999999999996</v>
      </c>
    </row>
    <row r="218" spans="1:2" x14ac:dyDescent="0.25">
      <c r="A218">
        <v>41.2</v>
      </c>
      <c r="B218">
        <v>2</v>
      </c>
    </row>
    <row r="219" spans="1:2" x14ac:dyDescent="0.25">
      <c r="A219">
        <v>37.5</v>
      </c>
      <c r="B219">
        <v>2</v>
      </c>
    </row>
    <row r="220" spans="1:2" x14ac:dyDescent="0.25">
      <c r="A220">
        <v>48.9</v>
      </c>
      <c r="B220">
        <v>1.6</v>
      </c>
    </row>
    <row r="221" spans="1:2" x14ac:dyDescent="0.25">
      <c r="A221">
        <v>42.1</v>
      </c>
      <c r="B221">
        <v>1.6</v>
      </c>
    </row>
    <row r="222" spans="1:2" x14ac:dyDescent="0.25">
      <c r="A222">
        <v>40.200000000000003</v>
      </c>
      <c r="B222">
        <v>2.4</v>
      </c>
    </row>
    <row r="223" spans="1:2" x14ac:dyDescent="0.25">
      <c r="A223">
        <v>38.200000000000003</v>
      </c>
      <c r="B223">
        <v>2.4</v>
      </c>
    </row>
    <row r="224" spans="1:2" x14ac:dyDescent="0.25">
      <c r="A224">
        <v>47.2</v>
      </c>
      <c r="B224">
        <v>1.8</v>
      </c>
    </row>
    <row r="225" spans="1:2" x14ac:dyDescent="0.25">
      <c r="A225">
        <v>46.9</v>
      </c>
      <c r="B225">
        <v>1.8</v>
      </c>
    </row>
    <row r="226" spans="1:2" x14ac:dyDescent="0.25">
      <c r="A226">
        <v>48.862200000000001</v>
      </c>
      <c r="B226">
        <v>1.5</v>
      </c>
    </row>
    <row r="227" spans="1:2" x14ac:dyDescent="0.25">
      <c r="A227">
        <v>50.672499999999999</v>
      </c>
      <c r="B227">
        <v>1.5</v>
      </c>
    </row>
    <row r="228" spans="1:2" x14ac:dyDescent="0.25">
      <c r="A228">
        <v>41.521000000000001</v>
      </c>
      <c r="B228">
        <v>2</v>
      </c>
    </row>
    <row r="229" spans="1:2" x14ac:dyDescent="0.25">
      <c r="A229">
        <v>41.315600000000003</v>
      </c>
      <c r="B229">
        <v>2</v>
      </c>
    </row>
    <row r="230" spans="1:2" x14ac:dyDescent="0.25">
      <c r="A230">
        <v>40.799999999999997</v>
      </c>
      <c r="B230">
        <v>2.5</v>
      </c>
    </row>
    <row r="231" spans="1:2" x14ac:dyDescent="0.25">
      <c r="A231">
        <v>39.375300000000003</v>
      </c>
      <c r="B231">
        <v>2.5</v>
      </c>
    </row>
    <row r="232" spans="1:2" x14ac:dyDescent="0.25">
      <c r="A232">
        <v>38.4</v>
      </c>
      <c r="B232">
        <v>2.5</v>
      </c>
    </row>
    <row r="233" spans="1:2" x14ac:dyDescent="0.25">
      <c r="A233">
        <v>38.6</v>
      </c>
      <c r="B233">
        <v>2.5</v>
      </c>
    </row>
    <row r="234" spans="1:2" x14ac:dyDescent="0.25">
      <c r="A234">
        <v>39.299999999999997</v>
      </c>
      <c r="B234">
        <v>2.4</v>
      </c>
    </row>
    <row r="235" spans="1:2" x14ac:dyDescent="0.25">
      <c r="A235">
        <v>42.3</v>
      </c>
      <c r="B235">
        <v>2.4</v>
      </c>
    </row>
    <row r="236" spans="1:2" x14ac:dyDescent="0.25">
      <c r="A236">
        <v>37.6</v>
      </c>
      <c r="B236">
        <v>3.5</v>
      </c>
    </row>
    <row r="237" spans="1:2" x14ac:dyDescent="0.25">
      <c r="A237">
        <v>42.774299999999997</v>
      </c>
      <c r="B237">
        <v>2</v>
      </c>
    </row>
    <row r="238" spans="1:2" x14ac:dyDescent="0.25">
      <c r="A238">
        <v>37.798900000000003</v>
      </c>
      <c r="B238">
        <v>2</v>
      </c>
    </row>
    <row r="239" spans="1:2" x14ac:dyDescent="0.25">
      <c r="A239">
        <v>42.575000000000003</v>
      </c>
      <c r="B239">
        <v>2</v>
      </c>
    </row>
    <row r="240" spans="1:2" x14ac:dyDescent="0.25">
      <c r="A240">
        <v>34.1</v>
      </c>
      <c r="B240">
        <v>3</v>
      </c>
    </row>
    <row r="241" spans="1:2" x14ac:dyDescent="0.25">
      <c r="A241">
        <v>35</v>
      </c>
      <c r="B241">
        <v>3</v>
      </c>
    </row>
    <row r="242" spans="1:2" x14ac:dyDescent="0.25">
      <c r="A242">
        <v>21.006</v>
      </c>
      <c r="B242">
        <v>6.8</v>
      </c>
    </row>
    <row r="243" spans="1:2" x14ac:dyDescent="0.25">
      <c r="A243">
        <v>21.006</v>
      </c>
      <c r="B243">
        <v>6.8</v>
      </c>
    </row>
    <row r="244" spans="1:2" x14ac:dyDescent="0.25">
      <c r="A244">
        <v>23.8</v>
      </c>
      <c r="B244">
        <v>6</v>
      </c>
    </row>
    <row r="245" spans="1:2" x14ac:dyDescent="0.25">
      <c r="A245">
        <v>39.710299999999997</v>
      </c>
      <c r="B245">
        <v>3</v>
      </c>
    </row>
    <row r="246" spans="1:2" x14ac:dyDescent="0.25">
      <c r="A246">
        <v>38.7896</v>
      </c>
      <c r="B246">
        <v>3</v>
      </c>
    </row>
    <row r="247" spans="1:2" x14ac:dyDescent="0.25">
      <c r="A247">
        <v>35.540399999999998</v>
      </c>
      <c r="B247">
        <v>3</v>
      </c>
    </row>
    <row r="248" spans="1:2" x14ac:dyDescent="0.25">
      <c r="A248">
        <v>35.460599999999999</v>
      </c>
      <c r="B248">
        <v>3</v>
      </c>
    </row>
    <row r="249" spans="1:2" x14ac:dyDescent="0.25">
      <c r="A249">
        <v>51.1</v>
      </c>
      <c r="B249">
        <v>3</v>
      </c>
    </row>
    <row r="250" spans="1:2" x14ac:dyDescent="0.25">
      <c r="A250">
        <v>36.154800000000002</v>
      </c>
      <c r="B250">
        <v>3</v>
      </c>
    </row>
    <row r="251" spans="1:2" x14ac:dyDescent="0.25">
      <c r="A251">
        <v>35.708100000000002</v>
      </c>
      <c r="B251">
        <v>3</v>
      </c>
    </row>
    <row r="252" spans="1:2" x14ac:dyDescent="0.25">
      <c r="A252">
        <v>34.7288</v>
      </c>
      <c r="B252">
        <v>3</v>
      </c>
    </row>
    <row r="253" spans="1:2" x14ac:dyDescent="0.25">
      <c r="A253">
        <v>34.285299999999999</v>
      </c>
      <c r="B253">
        <v>3</v>
      </c>
    </row>
    <row r="254" spans="1:2" x14ac:dyDescent="0.25">
      <c r="A254">
        <v>28.4</v>
      </c>
      <c r="B254">
        <v>4</v>
      </c>
    </row>
    <row r="255" spans="1:2" x14ac:dyDescent="0.25">
      <c r="A255">
        <v>27.9711</v>
      </c>
      <c r="B255">
        <v>4</v>
      </c>
    </row>
    <row r="256" spans="1:2" x14ac:dyDescent="0.25">
      <c r="A256">
        <v>47.9</v>
      </c>
      <c r="B256">
        <v>1.6</v>
      </c>
    </row>
    <row r="257" spans="1:2" x14ac:dyDescent="0.25">
      <c r="A257">
        <v>48.9</v>
      </c>
      <c r="B257">
        <v>1.6</v>
      </c>
    </row>
    <row r="258" spans="1:2" x14ac:dyDescent="0.25">
      <c r="A258">
        <v>40.4</v>
      </c>
      <c r="B258">
        <v>3.6</v>
      </c>
    </row>
    <row r="259" spans="1:2" x14ac:dyDescent="0.25">
      <c r="A259">
        <v>40</v>
      </c>
      <c r="B259">
        <v>3.6</v>
      </c>
    </row>
    <row r="260" spans="1:2" x14ac:dyDescent="0.25">
      <c r="A260">
        <v>33.799999999999997</v>
      </c>
      <c r="B260">
        <v>6.2</v>
      </c>
    </row>
    <row r="261" spans="1:2" x14ac:dyDescent="0.25">
      <c r="A261">
        <v>35.200000000000003</v>
      </c>
      <c r="B261">
        <v>6.2</v>
      </c>
    </row>
    <row r="262" spans="1:2" x14ac:dyDescent="0.25">
      <c r="A262">
        <v>51.9</v>
      </c>
      <c r="B262">
        <v>2.2000000000000002</v>
      </c>
    </row>
    <row r="263" spans="1:2" x14ac:dyDescent="0.25">
      <c r="A263">
        <v>46.8</v>
      </c>
      <c r="B263">
        <v>2.2000000000000002</v>
      </c>
    </row>
    <row r="264" spans="1:2" x14ac:dyDescent="0.25">
      <c r="A264">
        <v>51.9</v>
      </c>
      <c r="B264">
        <v>2.2000000000000002</v>
      </c>
    </row>
    <row r="265" spans="1:2" x14ac:dyDescent="0.25">
      <c r="A265">
        <v>40.1</v>
      </c>
      <c r="B265">
        <v>2.4</v>
      </c>
    </row>
    <row r="266" spans="1:2" x14ac:dyDescent="0.25">
      <c r="A266">
        <v>36.5</v>
      </c>
      <c r="B266">
        <v>2.7</v>
      </c>
    </row>
    <row r="267" spans="1:2" x14ac:dyDescent="0.25">
      <c r="A267">
        <v>37.6</v>
      </c>
      <c r="B267">
        <v>3.5</v>
      </c>
    </row>
    <row r="268" spans="1:2" x14ac:dyDescent="0.25">
      <c r="A268">
        <v>34.700000000000003</v>
      </c>
      <c r="B268">
        <v>3.5</v>
      </c>
    </row>
    <row r="269" spans="1:2" x14ac:dyDescent="0.25">
      <c r="A269">
        <v>34.5</v>
      </c>
      <c r="B269">
        <v>5.7</v>
      </c>
    </row>
    <row r="270" spans="1:2" x14ac:dyDescent="0.25">
      <c r="A270">
        <v>33.6</v>
      </c>
      <c r="B270">
        <v>5.7</v>
      </c>
    </row>
    <row r="271" spans="1:2" x14ac:dyDescent="0.25">
      <c r="A271">
        <v>30.1</v>
      </c>
      <c r="B271">
        <v>6.1</v>
      </c>
    </row>
    <row r="272" spans="1:2" x14ac:dyDescent="0.25">
      <c r="A272">
        <v>26</v>
      </c>
      <c r="B272">
        <v>6.1</v>
      </c>
    </row>
    <row r="273" spans="1:2" x14ac:dyDescent="0.25">
      <c r="A273">
        <v>47.327800000000003</v>
      </c>
      <c r="B273">
        <v>2</v>
      </c>
    </row>
    <row r="274" spans="1:2" x14ac:dyDescent="0.25">
      <c r="A274">
        <v>49.3</v>
      </c>
      <c r="B274">
        <v>2</v>
      </c>
    </row>
    <row r="275" spans="1:2" x14ac:dyDescent="0.25">
      <c r="A275">
        <v>43.5</v>
      </c>
      <c r="B275">
        <v>2.4</v>
      </c>
    </row>
    <row r="276" spans="1:2" x14ac:dyDescent="0.25">
      <c r="A276">
        <v>43.3</v>
      </c>
      <c r="B276">
        <v>2.4</v>
      </c>
    </row>
    <row r="277" spans="1:2" x14ac:dyDescent="0.25">
      <c r="A277">
        <v>35.5</v>
      </c>
      <c r="B277">
        <v>3.5</v>
      </c>
    </row>
    <row r="278" spans="1:2" x14ac:dyDescent="0.25">
      <c r="A278">
        <v>39.9</v>
      </c>
      <c r="B278">
        <v>3.5</v>
      </c>
    </row>
    <row r="279" spans="1:2" x14ac:dyDescent="0.25">
      <c r="A279">
        <v>65</v>
      </c>
      <c r="B279">
        <v>1.3</v>
      </c>
    </row>
    <row r="280" spans="1:2" x14ac:dyDescent="0.25">
      <c r="A280">
        <v>62.267400000000002</v>
      </c>
      <c r="B280">
        <v>1.3</v>
      </c>
    </row>
    <row r="281" spans="1:2" x14ac:dyDescent="0.25">
      <c r="A281">
        <v>61.2</v>
      </c>
      <c r="B281">
        <v>1.3</v>
      </c>
    </row>
    <row r="282" spans="1:2" x14ac:dyDescent="0.25">
      <c r="A282">
        <v>50.4</v>
      </c>
      <c r="B282">
        <v>1.6</v>
      </c>
    </row>
    <row r="283" spans="1:2" x14ac:dyDescent="0.25">
      <c r="A283">
        <v>48.2</v>
      </c>
      <c r="B283">
        <v>1.6</v>
      </c>
    </row>
    <row r="284" spans="1:2" x14ac:dyDescent="0.25">
      <c r="A284">
        <v>50.820500000000003</v>
      </c>
      <c r="B284">
        <v>1.6</v>
      </c>
    </row>
    <row r="285" spans="1:2" x14ac:dyDescent="0.25">
      <c r="A285">
        <v>47.296399999999998</v>
      </c>
      <c r="B285">
        <v>2</v>
      </c>
    </row>
    <row r="286" spans="1:2" x14ac:dyDescent="0.25">
      <c r="A286">
        <v>50.9</v>
      </c>
      <c r="B286">
        <v>2</v>
      </c>
    </row>
    <row r="287" spans="1:2" x14ac:dyDescent="0.25">
      <c r="A287">
        <v>47.4</v>
      </c>
      <c r="B287">
        <v>2</v>
      </c>
    </row>
    <row r="288" spans="1:2" x14ac:dyDescent="0.25">
      <c r="A288">
        <v>44.344000000000001</v>
      </c>
      <c r="B288">
        <v>2.4</v>
      </c>
    </row>
    <row r="289" spans="1:2" x14ac:dyDescent="0.25">
      <c r="A289">
        <v>44.6</v>
      </c>
      <c r="B289">
        <v>2.4</v>
      </c>
    </row>
    <row r="290" spans="1:2" x14ac:dyDescent="0.25">
      <c r="A290">
        <v>50.2669</v>
      </c>
      <c r="B290">
        <v>1.6</v>
      </c>
    </row>
    <row r="291" spans="1:2" x14ac:dyDescent="0.25">
      <c r="A291">
        <v>48.318800000000003</v>
      </c>
      <c r="B291">
        <v>1.6</v>
      </c>
    </row>
    <row r="292" spans="1:2" x14ac:dyDescent="0.25">
      <c r="A292">
        <v>35.349400000000003</v>
      </c>
      <c r="B292">
        <v>3.5</v>
      </c>
    </row>
    <row r="293" spans="1:2" x14ac:dyDescent="0.25">
      <c r="A293">
        <v>47.408099999999997</v>
      </c>
      <c r="B293">
        <v>2.4</v>
      </c>
    </row>
    <row r="294" spans="1:2" x14ac:dyDescent="0.25">
      <c r="A294">
        <v>46.624000000000002</v>
      </c>
      <c r="B294">
        <v>2</v>
      </c>
    </row>
    <row r="295" spans="1:2" x14ac:dyDescent="0.25">
      <c r="A295">
        <v>46.438699999999997</v>
      </c>
      <c r="B295">
        <v>2</v>
      </c>
    </row>
    <row r="296" spans="1:2" x14ac:dyDescent="0.25">
      <c r="A296">
        <v>40.187600000000003</v>
      </c>
      <c r="B296">
        <v>2.5</v>
      </c>
    </row>
    <row r="297" spans="1:2" x14ac:dyDescent="0.25">
      <c r="A297">
        <v>40.887300000000003</v>
      </c>
      <c r="B297">
        <v>2.5</v>
      </c>
    </row>
    <row r="298" spans="1:2" x14ac:dyDescent="0.25">
      <c r="A298">
        <v>35.799999999999997</v>
      </c>
      <c r="B298">
        <v>3</v>
      </c>
    </row>
    <row r="299" spans="1:2" x14ac:dyDescent="0.25">
      <c r="A299">
        <v>35.731099999999998</v>
      </c>
      <c r="B299">
        <v>3</v>
      </c>
    </row>
    <row r="300" spans="1:2" x14ac:dyDescent="0.25">
      <c r="A300">
        <v>35.9</v>
      </c>
      <c r="B300">
        <v>3.5</v>
      </c>
    </row>
    <row r="301" spans="1:2" x14ac:dyDescent="0.25">
      <c r="A301">
        <v>34.9</v>
      </c>
      <c r="B301">
        <v>3</v>
      </c>
    </row>
    <row r="302" spans="1:2" x14ac:dyDescent="0.25">
      <c r="A302">
        <v>33.9</v>
      </c>
      <c r="B302">
        <v>3.5</v>
      </c>
    </row>
    <row r="303" spans="1:2" x14ac:dyDescent="0.25">
      <c r="A303">
        <v>34.6</v>
      </c>
      <c r="B303">
        <v>3.5</v>
      </c>
    </row>
    <row r="304" spans="1:2" x14ac:dyDescent="0.25">
      <c r="A304">
        <v>26.6722</v>
      </c>
      <c r="B304">
        <v>6.3</v>
      </c>
    </row>
    <row r="305" spans="1:2" x14ac:dyDescent="0.25">
      <c r="A305">
        <v>29.2</v>
      </c>
      <c r="B305">
        <v>5.5</v>
      </c>
    </row>
    <row r="306" spans="1:2" x14ac:dyDescent="0.25">
      <c r="A306">
        <v>23.9</v>
      </c>
      <c r="B306">
        <v>5.5</v>
      </c>
    </row>
    <row r="307" spans="1:2" x14ac:dyDescent="0.25">
      <c r="A307">
        <v>24.7</v>
      </c>
      <c r="B307">
        <v>6.3</v>
      </c>
    </row>
    <row r="308" spans="1:2" x14ac:dyDescent="0.25">
      <c r="A308">
        <v>23.4</v>
      </c>
      <c r="B308">
        <v>6</v>
      </c>
    </row>
    <row r="309" spans="1:2" x14ac:dyDescent="0.25">
      <c r="A309">
        <v>29</v>
      </c>
      <c r="B309">
        <v>5.5</v>
      </c>
    </row>
    <row r="310" spans="1:2" x14ac:dyDescent="0.25">
      <c r="A310">
        <v>24.8202</v>
      </c>
      <c r="B310">
        <v>6.3</v>
      </c>
    </row>
    <row r="311" spans="1:2" x14ac:dyDescent="0.25">
      <c r="A311">
        <v>42.936300000000003</v>
      </c>
      <c r="B311">
        <v>2</v>
      </c>
    </row>
    <row r="312" spans="1:2" x14ac:dyDescent="0.25">
      <c r="A312">
        <v>42.457900000000002</v>
      </c>
      <c r="B312">
        <v>2</v>
      </c>
    </row>
    <row r="313" spans="1:2" x14ac:dyDescent="0.25">
      <c r="A313">
        <v>34.9</v>
      </c>
      <c r="B313">
        <v>2</v>
      </c>
    </row>
    <row r="314" spans="1:2" x14ac:dyDescent="0.25">
      <c r="A314">
        <v>38.876899999999999</v>
      </c>
      <c r="B314">
        <v>2.4</v>
      </c>
    </row>
    <row r="315" spans="1:2" x14ac:dyDescent="0.25">
      <c r="A315">
        <v>40.370600000000003</v>
      </c>
      <c r="B315">
        <v>2.4</v>
      </c>
    </row>
    <row r="316" spans="1:2" x14ac:dyDescent="0.25">
      <c r="A316">
        <v>30.6</v>
      </c>
      <c r="B316">
        <v>2</v>
      </c>
    </row>
    <row r="317" spans="1:2" x14ac:dyDescent="0.25">
      <c r="A317">
        <v>31.1</v>
      </c>
      <c r="B317">
        <v>2</v>
      </c>
    </row>
    <row r="318" spans="1:2" x14ac:dyDescent="0.25">
      <c r="A318">
        <v>47.9</v>
      </c>
      <c r="B318">
        <v>1.6</v>
      </c>
    </row>
    <row r="319" spans="1:2" x14ac:dyDescent="0.25">
      <c r="A319">
        <v>48.9</v>
      </c>
      <c r="B319">
        <v>1.6</v>
      </c>
    </row>
    <row r="320" spans="1:2" x14ac:dyDescent="0.25">
      <c r="A320">
        <v>42.8</v>
      </c>
      <c r="B320">
        <v>2.4</v>
      </c>
    </row>
    <row r="321" spans="1:2" x14ac:dyDescent="0.25">
      <c r="A321">
        <v>46.9</v>
      </c>
      <c r="B321">
        <v>2.4</v>
      </c>
    </row>
    <row r="322" spans="1:2" x14ac:dyDescent="0.25">
      <c r="A322">
        <v>42.6</v>
      </c>
      <c r="B322">
        <v>2.4</v>
      </c>
    </row>
    <row r="323" spans="1:2" x14ac:dyDescent="0.25">
      <c r="A323">
        <v>46.8</v>
      </c>
      <c r="B323">
        <v>2.4</v>
      </c>
    </row>
    <row r="324" spans="1:2" x14ac:dyDescent="0.25">
      <c r="A324">
        <v>40.299999999999997</v>
      </c>
      <c r="B324">
        <v>3.5</v>
      </c>
    </row>
    <row r="325" spans="1:2" x14ac:dyDescent="0.25">
      <c r="A325">
        <v>41.2</v>
      </c>
      <c r="B325">
        <v>3.5</v>
      </c>
    </row>
    <row r="326" spans="1:2" x14ac:dyDescent="0.25">
      <c r="A326">
        <v>35.6</v>
      </c>
      <c r="B326">
        <v>3.6</v>
      </c>
    </row>
    <row r="327" spans="1:2" x14ac:dyDescent="0.25">
      <c r="A327">
        <v>31</v>
      </c>
      <c r="B327">
        <v>3.6</v>
      </c>
    </row>
    <row r="328" spans="1:2" x14ac:dyDescent="0.25">
      <c r="A328">
        <v>24.2</v>
      </c>
      <c r="B328">
        <v>6.7</v>
      </c>
    </row>
    <row r="329" spans="1:2" x14ac:dyDescent="0.25">
      <c r="A329">
        <v>24.2</v>
      </c>
      <c r="B329">
        <v>6.7</v>
      </c>
    </row>
    <row r="330" spans="1:2" x14ac:dyDescent="0.25">
      <c r="A330">
        <v>37.1</v>
      </c>
      <c r="B330">
        <v>2</v>
      </c>
    </row>
    <row r="331" spans="1:2" x14ac:dyDescent="0.25">
      <c r="A331">
        <v>41.113199999999999</v>
      </c>
      <c r="B331">
        <v>2</v>
      </c>
    </row>
    <row r="332" spans="1:2" x14ac:dyDescent="0.25">
      <c r="A332">
        <v>38.462699999999998</v>
      </c>
      <c r="B332">
        <v>2</v>
      </c>
    </row>
    <row r="333" spans="1:2" x14ac:dyDescent="0.25">
      <c r="A333">
        <v>43.1</v>
      </c>
      <c r="B333">
        <v>2</v>
      </c>
    </row>
    <row r="334" spans="1:2" x14ac:dyDescent="0.25">
      <c r="A334">
        <v>38.499699999999997</v>
      </c>
      <c r="B334">
        <v>2</v>
      </c>
    </row>
    <row r="335" spans="1:2" x14ac:dyDescent="0.25">
      <c r="A335">
        <v>37.070999999999998</v>
      </c>
      <c r="B335">
        <v>2.5</v>
      </c>
    </row>
    <row r="336" spans="1:2" x14ac:dyDescent="0.25">
      <c r="A336">
        <v>35.922600000000003</v>
      </c>
      <c r="B336">
        <v>2.5</v>
      </c>
    </row>
    <row r="337" spans="1:2" x14ac:dyDescent="0.25">
      <c r="A337">
        <v>34.143500000000003</v>
      </c>
      <c r="B337">
        <v>2.5</v>
      </c>
    </row>
    <row r="338" spans="1:2" x14ac:dyDescent="0.25">
      <c r="A338">
        <v>32.910299999999999</v>
      </c>
      <c r="B338">
        <v>2.5</v>
      </c>
    </row>
    <row r="339" spans="1:2" x14ac:dyDescent="0.25">
      <c r="A339">
        <v>42.3947</v>
      </c>
      <c r="B339">
        <v>2.4</v>
      </c>
    </row>
    <row r="340" spans="1:2" x14ac:dyDescent="0.25">
      <c r="A340">
        <v>41.395899999999997</v>
      </c>
      <c r="B340">
        <v>2.4</v>
      </c>
    </row>
    <row r="341" spans="1:2" x14ac:dyDescent="0.25">
      <c r="A341">
        <v>40.832099999999997</v>
      </c>
      <c r="B341">
        <v>2.4</v>
      </c>
    </row>
    <row r="342" spans="1:2" x14ac:dyDescent="0.25">
      <c r="A342">
        <v>44.081800000000001</v>
      </c>
      <c r="B342">
        <v>2.4</v>
      </c>
    </row>
    <row r="343" spans="1:2" x14ac:dyDescent="0.25">
      <c r="A343">
        <v>43.003500000000003</v>
      </c>
      <c r="B343">
        <v>2.4</v>
      </c>
    </row>
    <row r="344" spans="1:2" x14ac:dyDescent="0.25">
      <c r="A344">
        <v>41.585799999999999</v>
      </c>
      <c r="B344">
        <v>2.4</v>
      </c>
    </row>
    <row r="345" spans="1:2" x14ac:dyDescent="0.25">
      <c r="A345">
        <v>46.362900000000003</v>
      </c>
      <c r="B345">
        <v>2</v>
      </c>
    </row>
    <row r="346" spans="1:2" x14ac:dyDescent="0.25">
      <c r="A346">
        <v>45.190100000000001</v>
      </c>
      <c r="B346">
        <v>2</v>
      </c>
    </row>
    <row r="347" spans="1:2" x14ac:dyDescent="0.25">
      <c r="A347">
        <v>44.707999999999998</v>
      </c>
      <c r="B347">
        <v>2</v>
      </c>
    </row>
    <row r="348" spans="1:2" x14ac:dyDescent="0.25">
      <c r="A348">
        <v>41.566099999999999</v>
      </c>
      <c r="B348">
        <v>2</v>
      </c>
    </row>
    <row r="349" spans="1:2" x14ac:dyDescent="0.25">
      <c r="A349">
        <v>48.4</v>
      </c>
      <c r="B349">
        <v>1.8</v>
      </c>
    </row>
    <row r="350" spans="1:2" x14ac:dyDescent="0.25">
      <c r="A350">
        <v>50</v>
      </c>
      <c r="B350">
        <v>1.8</v>
      </c>
    </row>
    <row r="351" spans="1:2" x14ac:dyDescent="0.25">
      <c r="A351">
        <v>42.2</v>
      </c>
      <c r="B351">
        <v>2.4</v>
      </c>
    </row>
    <row r="352" spans="1:2" x14ac:dyDescent="0.25">
      <c r="A352">
        <v>42.6</v>
      </c>
      <c r="B352">
        <v>2.4</v>
      </c>
    </row>
    <row r="353" spans="1:2" x14ac:dyDescent="0.25">
      <c r="A353">
        <v>42</v>
      </c>
      <c r="B353">
        <v>2</v>
      </c>
    </row>
    <row r="354" spans="1:2" x14ac:dyDescent="0.25">
      <c r="A354">
        <v>41.521000000000001</v>
      </c>
      <c r="B354">
        <v>2</v>
      </c>
    </row>
    <row r="355" spans="1:2" x14ac:dyDescent="0.25">
      <c r="A355">
        <v>35.1</v>
      </c>
      <c r="B355">
        <v>3.6</v>
      </c>
    </row>
    <row r="356" spans="1:2" x14ac:dyDescent="0.25">
      <c r="A356">
        <v>33.5</v>
      </c>
      <c r="B356">
        <v>3.6</v>
      </c>
    </row>
    <row r="357" spans="1:2" x14ac:dyDescent="0.25">
      <c r="A357">
        <v>60.1</v>
      </c>
      <c r="B357">
        <v>2</v>
      </c>
    </row>
    <row r="358" spans="1:2" x14ac:dyDescent="0.25">
      <c r="A358">
        <v>58.534999999999997</v>
      </c>
      <c r="B358">
        <v>2</v>
      </c>
    </row>
    <row r="359" spans="1:2" x14ac:dyDescent="0.25">
      <c r="A359">
        <v>39.614699999999999</v>
      </c>
      <c r="B359">
        <v>2.5</v>
      </c>
    </row>
    <row r="360" spans="1:2" x14ac:dyDescent="0.25">
      <c r="A360">
        <v>40.240900000000003</v>
      </c>
      <c r="B360">
        <v>2.5</v>
      </c>
    </row>
    <row r="361" spans="1:2" x14ac:dyDescent="0.25">
      <c r="A361">
        <v>43.541400000000003</v>
      </c>
      <c r="B361">
        <v>2</v>
      </c>
    </row>
    <row r="362" spans="1:2" x14ac:dyDescent="0.25">
      <c r="A362">
        <v>41.521000000000001</v>
      </c>
      <c r="B362">
        <v>2</v>
      </c>
    </row>
    <row r="363" spans="1:2" x14ac:dyDescent="0.25">
      <c r="A363">
        <v>43.541400000000003</v>
      </c>
      <c r="B363">
        <v>2</v>
      </c>
    </row>
    <row r="364" spans="1:2" x14ac:dyDescent="0.25">
      <c r="A364">
        <v>41.521000000000001</v>
      </c>
      <c r="B364">
        <v>2</v>
      </c>
    </row>
    <row r="365" spans="1:2" x14ac:dyDescent="0.25">
      <c r="A365">
        <v>60.1</v>
      </c>
      <c r="B365">
        <v>2</v>
      </c>
    </row>
    <row r="366" spans="1:2" x14ac:dyDescent="0.25">
      <c r="A366">
        <v>58.534999999999997</v>
      </c>
      <c r="B366">
        <v>2</v>
      </c>
    </row>
    <row r="367" spans="1:2" x14ac:dyDescent="0.25">
      <c r="A367">
        <v>39.571399999999997</v>
      </c>
      <c r="B367">
        <v>2.5</v>
      </c>
    </row>
    <row r="368" spans="1:2" x14ac:dyDescent="0.25">
      <c r="A368">
        <v>40.0169</v>
      </c>
      <c r="B368">
        <v>2.5</v>
      </c>
    </row>
    <row r="369" spans="1:2" x14ac:dyDescent="0.25">
      <c r="A369">
        <v>39.347999999999999</v>
      </c>
      <c r="B369">
        <v>2.4</v>
      </c>
    </row>
    <row r="370" spans="1:2" x14ac:dyDescent="0.25">
      <c r="A370">
        <v>39.299999999999997</v>
      </c>
      <c r="B370">
        <v>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8" workbookViewId="0">
      <selection activeCell="A2" sqref="A2:B370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40.6</v>
      </c>
      <c r="B2">
        <v>2.5</v>
      </c>
    </row>
    <row r="3" spans="1:2" x14ac:dyDescent="0.25">
      <c r="A3">
        <v>40.4</v>
      </c>
      <c r="B3">
        <v>2.5</v>
      </c>
    </row>
    <row r="4" spans="1:2" x14ac:dyDescent="0.25">
      <c r="A4">
        <v>37.799999999999997</v>
      </c>
      <c r="B4">
        <v>2.5</v>
      </c>
    </row>
    <row r="5" spans="1:2" x14ac:dyDescent="0.25">
      <c r="A5">
        <v>37.799999999999997</v>
      </c>
      <c r="B5">
        <v>2.5</v>
      </c>
    </row>
    <row r="6" spans="1:2" x14ac:dyDescent="0.25">
      <c r="A6">
        <v>39.347999999999999</v>
      </c>
      <c r="B6">
        <v>2.4</v>
      </c>
    </row>
    <row r="7" spans="1:2" x14ac:dyDescent="0.25">
      <c r="A7">
        <v>39.299999999999997</v>
      </c>
      <c r="B7">
        <v>2.4</v>
      </c>
    </row>
    <row r="8" spans="1:2" x14ac:dyDescent="0.25">
      <c r="A8">
        <v>40.6</v>
      </c>
      <c r="B8">
        <v>2.5</v>
      </c>
    </row>
    <row r="9" spans="1:2" x14ac:dyDescent="0.25">
      <c r="A9">
        <v>40.4</v>
      </c>
      <c r="B9">
        <v>2.5</v>
      </c>
    </row>
    <row r="10" spans="1:2" x14ac:dyDescent="0.25">
      <c r="A10">
        <v>30.9</v>
      </c>
      <c r="B10">
        <v>3.7</v>
      </c>
    </row>
    <row r="11" spans="1:2" x14ac:dyDescent="0.25">
      <c r="A11">
        <v>36.799999999999997</v>
      </c>
      <c r="B11">
        <v>3.5</v>
      </c>
    </row>
    <row r="12" spans="1:2" x14ac:dyDescent="0.25">
      <c r="A12">
        <v>34.299999999999997</v>
      </c>
      <c r="B12">
        <v>3.7</v>
      </c>
    </row>
    <row r="13" spans="1:2" x14ac:dyDescent="0.25">
      <c r="A13">
        <v>34.4</v>
      </c>
      <c r="B13">
        <v>3.7</v>
      </c>
    </row>
    <row r="14" spans="1:2" x14ac:dyDescent="0.25">
      <c r="A14">
        <v>38.9</v>
      </c>
      <c r="B14">
        <v>3.2</v>
      </c>
    </row>
    <row r="15" spans="1:2" x14ac:dyDescent="0.25">
      <c r="A15">
        <v>34.7286</v>
      </c>
      <c r="B15">
        <v>3</v>
      </c>
    </row>
    <row r="16" spans="1:2" x14ac:dyDescent="0.25">
      <c r="A16">
        <v>31.5002</v>
      </c>
      <c r="B16">
        <v>4.2</v>
      </c>
    </row>
    <row r="17" spans="1:2" x14ac:dyDescent="0.25">
      <c r="A17">
        <v>31.5002</v>
      </c>
      <c r="B17">
        <v>4.2</v>
      </c>
    </row>
    <row r="18" spans="1:2" x14ac:dyDescent="0.25">
      <c r="A18">
        <v>26.7</v>
      </c>
      <c r="B18">
        <v>5.2</v>
      </c>
    </row>
    <row r="19" spans="1:2" x14ac:dyDescent="0.25">
      <c r="A19">
        <v>23.2715</v>
      </c>
      <c r="B19">
        <v>6</v>
      </c>
    </row>
    <row r="20" spans="1:2" x14ac:dyDescent="0.25">
      <c r="A20">
        <v>38.169600000000003</v>
      </c>
      <c r="B20">
        <v>3</v>
      </c>
    </row>
    <row r="21" spans="1:2" x14ac:dyDescent="0.25">
      <c r="A21">
        <v>38.7896</v>
      </c>
      <c r="B21">
        <v>3</v>
      </c>
    </row>
    <row r="22" spans="1:2" x14ac:dyDescent="0.25">
      <c r="A22">
        <v>34.781799999999997</v>
      </c>
      <c r="B22">
        <v>3</v>
      </c>
    </row>
    <row r="23" spans="1:2" x14ac:dyDescent="0.25">
      <c r="A23">
        <v>35.460599999999999</v>
      </c>
      <c r="B23">
        <v>3</v>
      </c>
    </row>
    <row r="24" spans="1:2" x14ac:dyDescent="0.25">
      <c r="A24">
        <v>35.883099999999999</v>
      </c>
      <c r="B24">
        <v>3</v>
      </c>
    </row>
    <row r="25" spans="1:2" x14ac:dyDescent="0.25">
      <c r="A25">
        <v>35.708100000000002</v>
      </c>
      <c r="B25">
        <v>3</v>
      </c>
    </row>
    <row r="26" spans="1:2" x14ac:dyDescent="0.25">
      <c r="A26">
        <v>34.7288</v>
      </c>
      <c r="B26">
        <v>3</v>
      </c>
    </row>
    <row r="27" spans="1:2" x14ac:dyDescent="0.25">
      <c r="A27">
        <v>34.285299999999999</v>
      </c>
      <c r="B27">
        <v>3</v>
      </c>
    </row>
    <row r="28" spans="1:2" x14ac:dyDescent="0.25">
      <c r="A28">
        <v>30.537500000000001</v>
      </c>
      <c r="B28">
        <v>4.8</v>
      </c>
    </row>
    <row r="29" spans="1:2" x14ac:dyDescent="0.25">
      <c r="A29">
        <v>31.374700000000001</v>
      </c>
      <c r="B29">
        <v>4.8</v>
      </c>
    </row>
    <row r="30" spans="1:2" x14ac:dyDescent="0.25">
      <c r="A30">
        <v>23.227</v>
      </c>
      <c r="B30">
        <v>5</v>
      </c>
    </row>
    <row r="31" spans="1:2" x14ac:dyDescent="0.25">
      <c r="A31">
        <v>23.618200000000002</v>
      </c>
      <c r="B31">
        <v>5</v>
      </c>
    </row>
    <row r="32" spans="1:2" x14ac:dyDescent="0.25">
      <c r="A32">
        <v>41.695999999999998</v>
      </c>
      <c r="B32">
        <v>2.4</v>
      </c>
    </row>
    <row r="33" spans="1:2" x14ac:dyDescent="0.25">
      <c r="A33">
        <v>36.1</v>
      </c>
      <c r="B33">
        <v>3</v>
      </c>
    </row>
    <row r="34" spans="1:2" x14ac:dyDescent="0.25">
      <c r="A34">
        <v>38.1</v>
      </c>
      <c r="B34">
        <v>3.6</v>
      </c>
    </row>
    <row r="35" spans="1:2" x14ac:dyDescent="0.25">
      <c r="A35">
        <v>34.4</v>
      </c>
      <c r="B35">
        <v>3</v>
      </c>
    </row>
    <row r="36" spans="1:2" x14ac:dyDescent="0.25">
      <c r="A36">
        <v>38.299999999999997</v>
      </c>
      <c r="B36">
        <v>3</v>
      </c>
    </row>
    <row r="37" spans="1:2" x14ac:dyDescent="0.25">
      <c r="A37">
        <v>36</v>
      </c>
      <c r="B37">
        <v>3</v>
      </c>
    </row>
    <row r="38" spans="1:2" x14ac:dyDescent="0.25">
      <c r="A38">
        <v>34.9</v>
      </c>
      <c r="B38">
        <v>3.6</v>
      </c>
    </row>
    <row r="39" spans="1:2" x14ac:dyDescent="0.25">
      <c r="A39">
        <v>40</v>
      </c>
      <c r="B39">
        <v>3.6</v>
      </c>
    </row>
    <row r="40" spans="1:2" x14ac:dyDescent="0.25">
      <c r="A40">
        <v>24.9754</v>
      </c>
      <c r="B40">
        <v>6.2</v>
      </c>
    </row>
    <row r="41" spans="1:2" x14ac:dyDescent="0.25">
      <c r="A41">
        <v>26.299900000000001</v>
      </c>
      <c r="B41">
        <v>6.2</v>
      </c>
    </row>
    <row r="42" spans="1:2" x14ac:dyDescent="0.25">
      <c r="A42">
        <v>36.1</v>
      </c>
      <c r="B42">
        <v>3</v>
      </c>
    </row>
    <row r="43" spans="1:2" x14ac:dyDescent="0.25">
      <c r="A43">
        <v>37.200000000000003</v>
      </c>
      <c r="B43">
        <v>3.6</v>
      </c>
    </row>
    <row r="44" spans="1:2" x14ac:dyDescent="0.25">
      <c r="A44">
        <v>40</v>
      </c>
      <c r="B44">
        <v>3.6</v>
      </c>
    </row>
    <row r="45" spans="1:2" x14ac:dyDescent="0.25">
      <c r="A45">
        <v>34.1</v>
      </c>
      <c r="B45">
        <v>4.5999999999999996</v>
      </c>
    </row>
    <row r="46" spans="1:2" x14ac:dyDescent="0.25">
      <c r="A46">
        <v>37.200000000000003</v>
      </c>
      <c r="B46">
        <v>3.6</v>
      </c>
    </row>
    <row r="47" spans="1:2" x14ac:dyDescent="0.25">
      <c r="A47">
        <v>30.299900000000001</v>
      </c>
      <c r="B47">
        <v>4.5999999999999996</v>
      </c>
    </row>
    <row r="48" spans="1:2" x14ac:dyDescent="0.25">
      <c r="A48">
        <v>42.8</v>
      </c>
      <c r="B48">
        <v>2.4</v>
      </c>
    </row>
    <row r="49" spans="1:2" x14ac:dyDescent="0.25">
      <c r="A49">
        <v>46.9</v>
      </c>
      <c r="B49">
        <v>2.4</v>
      </c>
    </row>
    <row r="50" spans="1:2" x14ac:dyDescent="0.25">
      <c r="A50">
        <v>42.6</v>
      </c>
      <c r="B50">
        <v>2.4</v>
      </c>
    </row>
    <row r="51" spans="1:2" x14ac:dyDescent="0.25">
      <c r="A51">
        <v>46.8</v>
      </c>
      <c r="B51">
        <v>2.4</v>
      </c>
    </row>
    <row r="52" spans="1:2" x14ac:dyDescent="0.25">
      <c r="A52">
        <v>40.299999999999997</v>
      </c>
      <c r="B52">
        <v>3.5</v>
      </c>
    </row>
    <row r="53" spans="1:2" x14ac:dyDescent="0.25">
      <c r="A53">
        <v>41.2</v>
      </c>
      <c r="B53">
        <v>3.5</v>
      </c>
    </row>
    <row r="54" spans="1:2" x14ac:dyDescent="0.25">
      <c r="A54">
        <v>35.6</v>
      </c>
      <c r="B54">
        <v>3.6</v>
      </c>
    </row>
    <row r="55" spans="1:2" x14ac:dyDescent="0.25">
      <c r="A55">
        <v>48.1</v>
      </c>
      <c r="B55">
        <v>2.4</v>
      </c>
    </row>
    <row r="56" spans="1:2" x14ac:dyDescent="0.25">
      <c r="A56">
        <v>41.699800000000003</v>
      </c>
      <c r="B56">
        <v>2.4</v>
      </c>
    </row>
    <row r="57" spans="1:2" x14ac:dyDescent="0.25">
      <c r="A57">
        <v>38.299999999999997</v>
      </c>
      <c r="B57">
        <v>2.7</v>
      </c>
    </row>
    <row r="58" spans="1:2" x14ac:dyDescent="0.25">
      <c r="A58">
        <v>37.6</v>
      </c>
      <c r="B58">
        <v>3.5</v>
      </c>
    </row>
    <row r="59" spans="1:2" x14ac:dyDescent="0.25">
      <c r="A59">
        <v>41.699800000000003</v>
      </c>
      <c r="B59">
        <v>2.4</v>
      </c>
    </row>
    <row r="60" spans="1:2" x14ac:dyDescent="0.25">
      <c r="A60">
        <v>38.299999999999997</v>
      </c>
      <c r="B60">
        <v>2.7</v>
      </c>
    </row>
    <row r="61" spans="1:2" x14ac:dyDescent="0.25">
      <c r="A61">
        <v>37.6</v>
      </c>
      <c r="B61">
        <v>3.5</v>
      </c>
    </row>
    <row r="62" spans="1:2" x14ac:dyDescent="0.25">
      <c r="A62">
        <v>21.7</v>
      </c>
      <c r="B62">
        <v>5.7</v>
      </c>
    </row>
    <row r="63" spans="1:2" x14ac:dyDescent="0.25">
      <c r="A63">
        <v>21.3</v>
      </c>
      <c r="B63">
        <v>5.7</v>
      </c>
    </row>
    <row r="64" spans="1:2" x14ac:dyDescent="0.25">
      <c r="A64">
        <v>33.5</v>
      </c>
      <c r="B64">
        <v>3.5</v>
      </c>
    </row>
    <row r="65" spans="1:2" x14ac:dyDescent="0.25">
      <c r="A65">
        <v>35.465499999999999</v>
      </c>
      <c r="B65">
        <v>3</v>
      </c>
    </row>
    <row r="66" spans="1:2" x14ac:dyDescent="0.25">
      <c r="A66">
        <v>42.908000000000001</v>
      </c>
      <c r="B66">
        <v>2.5</v>
      </c>
    </row>
    <row r="67" spans="1:2" x14ac:dyDescent="0.25">
      <c r="A67">
        <v>40.200000000000003</v>
      </c>
      <c r="B67">
        <v>2.5</v>
      </c>
    </row>
    <row r="68" spans="1:2" x14ac:dyDescent="0.25">
      <c r="A68">
        <v>37.9</v>
      </c>
      <c r="B68">
        <v>3</v>
      </c>
    </row>
    <row r="69" spans="1:2" x14ac:dyDescent="0.25">
      <c r="A69">
        <v>37.4</v>
      </c>
      <c r="B69">
        <v>3.5</v>
      </c>
    </row>
    <row r="70" spans="1:2" x14ac:dyDescent="0.25">
      <c r="A70">
        <v>51.6</v>
      </c>
      <c r="B70">
        <v>2.5</v>
      </c>
    </row>
    <row r="71" spans="1:2" x14ac:dyDescent="0.25">
      <c r="A71">
        <v>44.2</v>
      </c>
      <c r="B71">
        <v>2.5</v>
      </c>
    </row>
    <row r="72" spans="1:2" x14ac:dyDescent="0.25">
      <c r="A72">
        <v>47.649299999999997</v>
      </c>
      <c r="B72">
        <v>2.5</v>
      </c>
    </row>
    <row r="73" spans="1:2" x14ac:dyDescent="0.25">
      <c r="A73">
        <v>47.7</v>
      </c>
      <c r="B73">
        <v>2</v>
      </c>
    </row>
    <row r="74" spans="1:2" x14ac:dyDescent="0.25">
      <c r="A74">
        <v>48.2</v>
      </c>
      <c r="B74">
        <v>2</v>
      </c>
    </row>
    <row r="75" spans="1:2" x14ac:dyDescent="0.25">
      <c r="A75">
        <v>49.216999999999999</v>
      </c>
      <c r="B75">
        <v>2</v>
      </c>
    </row>
    <row r="76" spans="1:2" x14ac:dyDescent="0.25">
      <c r="A76">
        <v>34.730499999999999</v>
      </c>
      <c r="B76">
        <v>3.7</v>
      </c>
    </row>
    <row r="77" spans="1:2" x14ac:dyDescent="0.25">
      <c r="A77">
        <v>37.064999999999998</v>
      </c>
      <c r="B77">
        <v>3.7</v>
      </c>
    </row>
    <row r="78" spans="1:2" x14ac:dyDescent="0.25">
      <c r="A78">
        <v>35.161999999999999</v>
      </c>
      <c r="B78">
        <v>3.7</v>
      </c>
    </row>
    <row r="79" spans="1:2" x14ac:dyDescent="0.25">
      <c r="A79">
        <v>34.485500000000002</v>
      </c>
      <c r="B79">
        <v>4.2</v>
      </c>
    </row>
    <row r="80" spans="1:2" x14ac:dyDescent="0.25">
      <c r="A80">
        <v>29.7559</v>
      </c>
      <c r="B80">
        <v>5</v>
      </c>
    </row>
    <row r="81" spans="1:2" x14ac:dyDescent="0.25">
      <c r="A81">
        <v>32.670099999999998</v>
      </c>
      <c r="B81">
        <v>5</v>
      </c>
    </row>
    <row r="82" spans="1:2" x14ac:dyDescent="0.25">
      <c r="A82">
        <v>44.6</v>
      </c>
      <c r="B82">
        <v>2.4</v>
      </c>
    </row>
    <row r="83" spans="1:2" x14ac:dyDescent="0.25">
      <c r="A83">
        <v>44.6</v>
      </c>
      <c r="B83">
        <v>2.4</v>
      </c>
    </row>
    <row r="84" spans="1:2" x14ac:dyDescent="0.25">
      <c r="A84">
        <v>39.799999999999997</v>
      </c>
      <c r="B84">
        <v>2.7</v>
      </c>
    </row>
    <row r="85" spans="1:2" x14ac:dyDescent="0.25">
      <c r="A85">
        <v>38.299999999999997</v>
      </c>
      <c r="B85">
        <v>3.5</v>
      </c>
    </row>
    <row r="86" spans="1:2" x14ac:dyDescent="0.25">
      <c r="A86">
        <v>36.556399999999996</v>
      </c>
      <c r="B86">
        <v>3.5</v>
      </c>
    </row>
    <row r="87" spans="1:2" x14ac:dyDescent="0.25">
      <c r="A87">
        <v>34.749400000000001</v>
      </c>
      <c r="B87">
        <v>3.5</v>
      </c>
    </row>
    <row r="88" spans="1:2" x14ac:dyDescent="0.25">
      <c r="A88">
        <v>34.049900000000001</v>
      </c>
      <c r="B88">
        <v>4.5999999999999996</v>
      </c>
    </row>
    <row r="89" spans="1:2" x14ac:dyDescent="0.25">
      <c r="A89">
        <v>33.550899999999999</v>
      </c>
      <c r="B89">
        <v>4.5999999999999996</v>
      </c>
    </row>
    <row r="90" spans="1:2" x14ac:dyDescent="0.25">
      <c r="A90">
        <v>32.149900000000002</v>
      </c>
      <c r="B90">
        <v>4.5999999999999996</v>
      </c>
    </row>
    <row r="91" spans="1:2" x14ac:dyDescent="0.25">
      <c r="A91">
        <v>33.550899999999999</v>
      </c>
      <c r="B91">
        <v>4.5999999999999996</v>
      </c>
    </row>
    <row r="92" spans="1:2" x14ac:dyDescent="0.25">
      <c r="A92">
        <v>32.149900000000002</v>
      </c>
      <c r="B92">
        <v>4.5999999999999996</v>
      </c>
    </row>
    <row r="93" spans="1:2" x14ac:dyDescent="0.25">
      <c r="A93">
        <v>30.3</v>
      </c>
      <c r="B93">
        <v>5</v>
      </c>
    </row>
    <row r="94" spans="1:2" x14ac:dyDescent="0.25">
      <c r="A94">
        <v>35.465499999999999</v>
      </c>
      <c r="B94">
        <v>3</v>
      </c>
    </row>
    <row r="95" spans="1:2" x14ac:dyDescent="0.25">
      <c r="A95">
        <v>42.908000000000001</v>
      </c>
      <c r="B95">
        <v>2.5</v>
      </c>
    </row>
    <row r="96" spans="1:2" x14ac:dyDescent="0.25">
      <c r="A96">
        <v>40.200000000000003</v>
      </c>
      <c r="B96">
        <v>2.5</v>
      </c>
    </row>
    <row r="97" spans="1:2" x14ac:dyDescent="0.25">
      <c r="A97">
        <v>37.9</v>
      </c>
      <c r="B97">
        <v>3</v>
      </c>
    </row>
    <row r="98" spans="1:2" x14ac:dyDescent="0.25">
      <c r="A98">
        <v>51.6</v>
      </c>
      <c r="B98">
        <v>2.5</v>
      </c>
    </row>
    <row r="99" spans="1:2" x14ac:dyDescent="0.25">
      <c r="A99">
        <v>47.649299999999997</v>
      </c>
      <c r="B99">
        <v>2.5</v>
      </c>
    </row>
    <row r="100" spans="1:2" x14ac:dyDescent="0.25">
      <c r="A100">
        <v>44.2</v>
      </c>
      <c r="B100">
        <v>2.5</v>
      </c>
    </row>
    <row r="101" spans="1:2" x14ac:dyDescent="0.25">
      <c r="A101">
        <v>33.5</v>
      </c>
      <c r="B101">
        <v>3.5</v>
      </c>
    </row>
    <row r="102" spans="1:2" x14ac:dyDescent="0.25">
      <c r="A102">
        <v>37.4</v>
      </c>
      <c r="B102">
        <v>3.5</v>
      </c>
    </row>
    <row r="103" spans="1:2" x14ac:dyDescent="0.25">
      <c r="A103">
        <v>40.193100000000001</v>
      </c>
      <c r="B103">
        <v>2.5</v>
      </c>
    </row>
    <row r="104" spans="1:2" x14ac:dyDescent="0.25">
      <c r="A104">
        <v>41.664200000000001</v>
      </c>
      <c r="B104">
        <v>2.5</v>
      </c>
    </row>
    <row r="105" spans="1:2" x14ac:dyDescent="0.25">
      <c r="A105">
        <v>34.823500000000003</v>
      </c>
      <c r="B105">
        <v>3.7</v>
      </c>
    </row>
    <row r="106" spans="1:2" x14ac:dyDescent="0.25">
      <c r="A106">
        <v>34.700000000000003</v>
      </c>
      <c r="B106">
        <v>2.2999999999999998</v>
      </c>
    </row>
    <row r="107" spans="1:2" x14ac:dyDescent="0.25">
      <c r="A107">
        <v>36.200000000000003</v>
      </c>
      <c r="B107">
        <v>3.5</v>
      </c>
    </row>
    <row r="108" spans="1:2" x14ac:dyDescent="0.25">
      <c r="A108">
        <v>33.200000000000003</v>
      </c>
      <c r="B108">
        <v>3.5</v>
      </c>
    </row>
    <row r="109" spans="1:2" x14ac:dyDescent="0.25">
      <c r="A109">
        <v>33</v>
      </c>
      <c r="B109">
        <v>5.5</v>
      </c>
    </row>
    <row r="110" spans="1:2" x14ac:dyDescent="0.25">
      <c r="A110">
        <v>32.299999999999997</v>
      </c>
      <c r="B110">
        <v>5.5</v>
      </c>
    </row>
    <row r="111" spans="1:2" x14ac:dyDescent="0.25">
      <c r="A111">
        <v>27.1158</v>
      </c>
      <c r="B111">
        <v>6.3</v>
      </c>
    </row>
    <row r="112" spans="1:2" x14ac:dyDescent="0.25">
      <c r="A112">
        <v>42.214599999999997</v>
      </c>
      <c r="B112">
        <v>2.4</v>
      </c>
    </row>
    <row r="113" spans="1:2" x14ac:dyDescent="0.25">
      <c r="A113">
        <v>45.672899999999998</v>
      </c>
      <c r="B113">
        <v>2.5</v>
      </c>
    </row>
    <row r="114" spans="1:2" x14ac:dyDescent="0.25">
      <c r="A114">
        <v>37.9499</v>
      </c>
      <c r="B114">
        <v>3.5</v>
      </c>
    </row>
    <row r="115" spans="1:2" x14ac:dyDescent="0.25">
      <c r="A115">
        <v>38.034700000000001</v>
      </c>
      <c r="B115">
        <v>3.5</v>
      </c>
    </row>
    <row r="116" spans="1:2" x14ac:dyDescent="0.25">
      <c r="A116">
        <v>46.6</v>
      </c>
      <c r="B116">
        <v>2.5</v>
      </c>
    </row>
    <row r="117" spans="1:2" x14ac:dyDescent="0.25">
      <c r="A117">
        <v>36.410200000000003</v>
      </c>
      <c r="B117">
        <v>3.5</v>
      </c>
    </row>
    <row r="118" spans="1:2" x14ac:dyDescent="0.25">
      <c r="A118">
        <v>43</v>
      </c>
      <c r="B118">
        <v>2</v>
      </c>
    </row>
    <row r="119" spans="1:2" x14ac:dyDescent="0.25">
      <c r="A119">
        <v>47.512900000000002</v>
      </c>
      <c r="B119">
        <v>2</v>
      </c>
    </row>
    <row r="120" spans="1:2" x14ac:dyDescent="0.25">
      <c r="A120">
        <v>39.6</v>
      </c>
      <c r="B120">
        <v>2.5</v>
      </c>
    </row>
    <row r="121" spans="1:2" x14ac:dyDescent="0.25">
      <c r="A121">
        <v>42.699800000000003</v>
      </c>
      <c r="B121">
        <v>2.5</v>
      </c>
    </row>
    <row r="122" spans="1:2" x14ac:dyDescent="0.25">
      <c r="A122">
        <v>46.5</v>
      </c>
      <c r="B122">
        <v>1.6</v>
      </c>
    </row>
    <row r="123" spans="1:2" x14ac:dyDescent="0.25">
      <c r="A123">
        <v>47.3</v>
      </c>
      <c r="B123">
        <v>1.6</v>
      </c>
    </row>
    <row r="124" spans="1:2" x14ac:dyDescent="0.25">
      <c r="A124">
        <v>47.5</v>
      </c>
      <c r="B124">
        <v>1.8</v>
      </c>
    </row>
    <row r="125" spans="1:2" x14ac:dyDescent="0.25">
      <c r="A125">
        <v>44.9</v>
      </c>
      <c r="B125">
        <v>1.8</v>
      </c>
    </row>
    <row r="126" spans="1:2" x14ac:dyDescent="0.25">
      <c r="A126">
        <v>44.2</v>
      </c>
      <c r="B126">
        <v>1.8</v>
      </c>
    </row>
    <row r="127" spans="1:2" x14ac:dyDescent="0.25">
      <c r="A127">
        <v>24.2</v>
      </c>
      <c r="B127">
        <v>6.7</v>
      </c>
    </row>
    <row r="128" spans="1:2" x14ac:dyDescent="0.25">
      <c r="A128">
        <v>37.118499999999997</v>
      </c>
      <c r="B128">
        <v>2.8</v>
      </c>
    </row>
    <row r="129" spans="1:2" x14ac:dyDescent="0.25">
      <c r="A129">
        <v>46.9</v>
      </c>
      <c r="B129">
        <v>2.4</v>
      </c>
    </row>
    <row r="130" spans="1:2" x14ac:dyDescent="0.25">
      <c r="A130">
        <v>46.8</v>
      </c>
      <c r="B130">
        <v>2.4</v>
      </c>
    </row>
    <row r="131" spans="1:2" x14ac:dyDescent="0.25">
      <c r="A131">
        <v>35.6</v>
      </c>
      <c r="B131">
        <v>3.6</v>
      </c>
    </row>
    <row r="132" spans="1:2" x14ac:dyDescent="0.25">
      <c r="A132">
        <v>37.057400000000001</v>
      </c>
      <c r="B132">
        <v>2.5</v>
      </c>
    </row>
    <row r="133" spans="1:2" x14ac:dyDescent="0.25">
      <c r="A133">
        <v>34.6</v>
      </c>
      <c r="B133">
        <v>2.5</v>
      </c>
    </row>
    <row r="134" spans="1:2" x14ac:dyDescent="0.25">
      <c r="A134">
        <v>42.921500000000002</v>
      </c>
      <c r="B134">
        <v>2.5</v>
      </c>
    </row>
    <row r="135" spans="1:2" x14ac:dyDescent="0.25">
      <c r="A135">
        <v>34.270800000000001</v>
      </c>
      <c r="B135">
        <v>3.6</v>
      </c>
    </row>
    <row r="136" spans="1:2" x14ac:dyDescent="0.25">
      <c r="A136">
        <v>46.8</v>
      </c>
      <c r="B136">
        <v>2.5</v>
      </c>
    </row>
    <row r="137" spans="1:2" x14ac:dyDescent="0.25">
      <c r="A137">
        <v>45.056600000000003</v>
      </c>
      <c r="B137">
        <v>2.5</v>
      </c>
    </row>
    <row r="138" spans="1:2" x14ac:dyDescent="0.25">
      <c r="A138">
        <v>39.799999999999997</v>
      </c>
      <c r="B138">
        <v>3.5</v>
      </c>
    </row>
    <row r="139" spans="1:2" x14ac:dyDescent="0.25">
      <c r="A139">
        <v>48.2</v>
      </c>
      <c r="B139">
        <v>2.4</v>
      </c>
    </row>
    <row r="140" spans="1:2" x14ac:dyDescent="0.25">
      <c r="A140">
        <v>69.6404</v>
      </c>
      <c r="B140">
        <v>1.8</v>
      </c>
    </row>
    <row r="141" spans="1:2" x14ac:dyDescent="0.25">
      <c r="A141">
        <v>42</v>
      </c>
      <c r="B141">
        <v>2</v>
      </c>
    </row>
    <row r="142" spans="1:2" x14ac:dyDescent="0.25">
      <c r="A142">
        <v>32</v>
      </c>
      <c r="B142">
        <v>3</v>
      </c>
    </row>
    <row r="143" spans="1:2" x14ac:dyDescent="0.25">
      <c r="A143">
        <v>30.8</v>
      </c>
      <c r="B143">
        <v>4.4000000000000004</v>
      </c>
    </row>
    <row r="144" spans="1:2" x14ac:dyDescent="0.25">
      <c r="A144">
        <v>36.4</v>
      </c>
      <c r="B144">
        <v>3.2</v>
      </c>
    </row>
    <row r="145" spans="1:2" x14ac:dyDescent="0.25">
      <c r="A145">
        <v>31.5002</v>
      </c>
      <c r="B145">
        <v>4.2</v>
      </c>
    </row>
    <row r="146" spans="1:2" x14ac:dyDescent="0.25">
      <c r="A146">
        <v>39.493699999999997</v>
      </c>
      <c r="B146">
        <v>3</v>
      </c>
    </row>
    <row r="147" spans="1:2" x14ac:dyDescent="0.25">
      <c r="A147">
        <v>30.953700000000001</v>
      </c>
      <c r="B147">
        <v>4.4000000000000004</v>
      </c>
    </row>
    <row r="148" spans="1:2" x14ac:dyDescent="0.25">
      <c r="A148">
        <v>30.562000000000001</v>
      </c>
      <c r="B148">
        <v>4.4000000000000004</v>
      </c>
    </row>
    <row r="149" spans="1:2" x14ac:dyDescent="0.25">
      <c r="A149">
        <v>30.172599999999999</v>
      </c>
      <c r="B149">
        <v>4.4000000000000004</v>
      </c>
    </row>
    <row r="150" spans="1:2" x14ac:dyDescent="0.25">
      <c r="A150">
        <v>27.7</v>
      </c>
      <c r="B150">
        <v>4.4000000000000004</v>
      </c>
    </row>
    <row r="151" spans="1:2" x14ac:dyDescent="0.25">
      <c r="A151">
        <v>29.452100000000002</v>
      </c>
      <c r="B151">
        <v>4.4000000000000004</v>
      </c>
    </row>
    <row r="152" spans="1:2" x14ac:dyDescent="0.25">
      <c r="A152">
        <v>27.7</v>
      </c>
      <c r="B152">
        <v>4.4000000000000004</v>
      </c>
    </row>
    <row r="153" spans="1:2" x14ac:dyDescent="0.25">
      <c r="A153">
        <v>26.749500000000001</v>
      </c>
      <c r="B153">
        <v>6</v>
      </c>
    </row>
    <row r="154" spans="1:2" x14ac:dyDescent="0.25">
      <c r="A154">
        <v>37.299999999999997</v>
      </c>
      <c r="B154">
        <v>3.9</v>
      </c>
    </row>
    <row r="155" spans="1:2" x14ac:dyDescent="0.25">
      <c r="A155">
        <v>36.6</v>
      </c>
      <c r="B155">
        <v>3.9</v>
      </c>
    </row>
    <row r="156" spans="1:2" x14ac:dyDescent="0.25">
      <c r="A156">
        <v>31.9</v>
      </c>
      <c r="B156">
        <v>4.5999999999999996</v>
      </c>
    </row>
    <row r="157" spans="1:2" x14ac:dyDescent="0.25">
      <c r="A157">
        <v>31.9</v>
      </c>
      <c r="B157">
        <v>4.5999999999999996</v>
      </c>
    </row>
    <row r="158" spans="1:2" x14ac:dyDescent="0.25">
      <c r="A158">
        <v>31.9</v>
      </c>
      <c r="B158">
        <v>4.5999999999999996</v>
      </c>
    </row>
    <row r="159" spans="1:2" x14ac:dyDescent="0.25">
      <c r="A159">
        <v>22.7</v>
      </c>
      <c r="B159">
        <v>4.5999999999999996</v>
      </c>
    </row>
    <row r="160" spans="1:2" x14ac:dyDescent="0.25">
      <c r="A160">
        <v>24.5</v>
      </c>
      <c r="B160">
        <v>4.5999999999999996</v>
      </c>
    </row>
    <row r="161" spans="1:2" x14ac:dyDescent="0.25">
      <c r="A161">
        <v>40.299999999999997</v>
      </c>
      <c r="B161">
        <v>3.5</v>
      </c>
    </row>
    <row r="162" spans="1:2" x14ac:dyDescent="0.25">
      <c r="A162">
        <v>41.2</v>
      </c>
      <c r="B162">
        <v>3.5</v>
      </c>
    </row>
    <row r="163" spans="1:2" x14ac:dyDescent="0.25">
      <c r="A163">
        <v>37.299999999999997</v>
      </c>
      <c r="B163">
        <v>3.9</v>
      </c>
    </row>
    <row r="164" spans="1:2" x14ac:dyDescent="0.25">
      <c r="A164">
        <v>32.1</v>
      </c>
      <c r="B164">
        <v>3.5</v>
      </c>
    </row>
    <row r="165" spans="1:2" x14ac:dyDescent="0.25">
      <c r="A165">
        <v>31.9</v>
      </c>
      <c r="B165">
        <v>5.7</v>
      </c>
    </row>
    <row r="166" spans="1:2" x14ac:dyDescent="0.25">
      <c r="A166">
        <v>35.700000000000003</v>
      </c>
      <c r="B166">
        <v>2.7</v>
      </c>
    </row>
    <row r="167" spans="1:2" x14ac:dyDescent="0.25">
      <c r="A167">
        <v>34.200000000000003</v>
      </c>
      <c r="B167">
        <v>3.5</v>
      </c>
    </row>
    <row r="168" spans="1:2" x14ac:dyDescent="0.25">
      <c r="A168">
        <v>34.5</v>
      </c>
      <c r="B168">
        <v>5.7</v>
      </c>
    </row>
    <row r="169" spans="1:2" x14ac:dyDescent="0.25">
      <c r="A169">
        <v>26</v>
      </c>
      <c r="B169">
        <v>6.1</v>
      </c>
    </row>
    <row r="170" spans="1:2" x14ac:dyDescent="0.25">
      <c r="A170">
        <v>35.700000000000003</v>
      </c>
      <c r="B170">
        <v>2.7</v>
      </c>
    </row>
    <row r="171" spans="1:2" x14ac:dyDescent="0.25">
      <c r="A171">
        <v>34.200000000000003</v>
      </c>
      <c r="B171">
        <v>3.5</v>
      </c>
    </row>
    <row r="172" spans="1:2" x14ac:dyDescent="0.25">
      <c r="A172">
        <v>34.5</v>
      </c>
      <c r="B172">
        <v>5.7</v>
      </c>
    </row>
    <row r="173" spans="1:2" x14ac:dyDescent="0.25">
      <c r="A173">
        <v>26</v>
      </c>
      <c r="B173">
        <v>6.1</v>
      </c>
    </row>
    <row r="174" spans="1:2" x14ac:dyDescent="0.25">
      <c r="A174">
        <v>32.1</v>
      </c>
      <c r="B174">
        <v>3.5</v>
      </c>
    </row>
    <row r="175" spans="1:2" x14ac:dyDescent="0.25">
      <c r="A175">
        <v>31.9</v>
      </c>
      <c r="B175">
        <v>5.7</v>
      </c>
    </row>
    <row r="176" spans="1:2" x14ac:dyDescent="0.25">
      <c r="A176">
        <v>33.305199999999999</v>
      </c>
      <c r="B176">
        <v>4.5999999999999996</v>
      </c>
    </row>
    <row r="177" spans="1:2" x14ac:dyDescent="0.25">
      <c r="A177">
        <v>34.9</v>
      </c>
      <c r="B177">
        <v>3.5</v>
      </c>
    </row>
    <row r="178" spans="1:2" x14ac:dyDescent="0.25">
      <c r="A178">
        <v>34.700000000000003</v>
      </c>
      <c r="B178">
        <v>3.5</v>
      </c>
    </row>
    <row r="179" spans="1:2" x14ac:dyDescent="0.25">
      <c r="A179">
        <v>37.4</v>
      </c>
      <c r="B179">
        <v>3.5</v>
      </c>
    </row>
    <row r="180" spans="1:2" x14ac:dyDescent="0.25">
      <c r="A180">
        <v>27.8</v>
      </c>
      <c r="B180">
        <v>3.5</v>
      </c>
    </row>
    <row r="181" spans="1:2" x14ac:dyDescent="0.25">
      <c r="A181">
        <v>43.104300000000002</v>
      </c>
      <c r="B181">
        <v>2.4</v>
      </c>
    </row>
    <row r="182" spans="1:2" x14ac:dyDescent="0.25">
      <c r="A182">
        <v>43.291600000000003</v>
      </c>
      <c r="B182">
        <v>2.4</v>
      </c>
    </row>
    <row r="183" spans="1:2" x14ac:dyDescent="0.25">
      <c r="A183">
        <v>41.2</v>
      </c>
      <c r="B183">
        <v>3.5</v>
      </c>
    </row>
    <row r="184" spans="1:2" x14ac:dyDescent="0.25">
      <c r="A184">
        <v>36.200000000000003</v>
      </c>
      <c r="B184">
        <v>3.3</v>
      </c>
    </row>
    <row r="185" spans="1:2" x14ac:dyDescent="0.25">
      <c r="A185">
        <v>35.6</v>
      </c>
      <c r="B185">
        <v>3.8</v>
      </c>
    </row>
    <row r="186" spans="1:2" x14ac:dyDescent="0.25">
      <c r="A186">
        <v>38.299999999999997</v>
      </c>
      <c r="B186">
        <v>3.8</v>
      </c>
    </row>
    <row r="187" spans="1:2" x14ac:dyDescent="0.25">
      <c r="A187">
        <v>34.200000000000003</v>
      </c>
      <c r="B187">
        <v>4.5999999999999996</v>
      </c>
    </row>
    <row r="188" spans="1:2" x14ac:dyDescent="0.25">
      <c r="A188">
        <v>44.4</v>
      </c>
      <c r="B188">
        <v>2.4</v>
      </c>
    </row>
    <row r="189" spans="1:2" x14ac:dyDescent="0.25">
      <c r="A189">
        <v>44.8</v>
      </c>
      <c r="B189">
        <v>2.4</v>
      </c>
    </row>
    <row r="190" spans="1:2" x14ac:dyDescent="0.25">
      <c r="A190">
        <v>40.1</v>
      </c>
      <c r="B190">
        <v>3.3</v>
      </c>
    </row>
    <row r="191" spans="1:2" x14ac:dyDescent="0.25">
      <c r="A191">
        <v>34.1997</v>
      </c>
      <c r="B191">
        <v>3.5</v>
      </c>
    </row>
    <row r="192" spans="1:2" x14ac:dyDescent="0.25">
      <c r="A192">
        <v>30.549900000000001</v>
      </c>
      <c r="B192">
        <v>3.5</v>
      </c>
    </row>
    <row r="193" spans="1:2" x14ac:dyDescent="0.25">
      <c r="A193">
        <v>29.6</v>
      </c>
      <c r="B193">
        <v>4.5</v>
      </c>
    </row>
    <row r="194" spans="1:2" x14ac:dyDescent="0.25">
      <c r="A194">
        <v>27.2</v>
      </c>
      <c r="B194">
        <v>4.5</v>
      </c>
    </row>
    <row r="195" spans="1:2" x14ac:dyDescent="0.25">
      <c r="A195">
        <v>29.7559</v>
      </c>
      <c r="B195">
        <v>5</v>
      </c>
    </row>
    <row r="196" spans="1:2" x14ac:dyDescent="0.25">
      <c r="A196">
        <v>32.670099999999998</v>
      </c>
      <c r="B196">
        <v>5</v>
      </c>
    </row>
    <row r="197" spans="1:2" x14ac:dyDescent="0.25">
      <c r="A197">
        <v>31.073599999999999</v>
      </c>
      <c r="B197">
        <v>5</v>
      </c>
    </row>
    <row r="198" spans="1:2" x14ac:dyDescent="0.25">
      <c r="A198">
        <v>33.305199999999999</v>
      </c>
      <c r="B198">
        <v>4.5999999999999996</v>
      </c>
    </row>
    <row r="199" spans="1:2" x14ac:dyDescent="0.25">
      <c r="A199">
        <v>31.5</v>
      </c>
      <c r="B199">
        <v>3.5</v>
      </c>
    </row>
    <row r="200" spans="1:2" x14ac:dyDescent="0.25">
      <c r="A200">
        <v>34.700000000000003</v>
      </c>
      <c r="B200">
        <v>3.5</v>
      </c>
    </row>
    <row r="201" spans="1:2" x14ac:dyDescent="0.25">
      <c r="A201">
        <v>33</v>
      </c>
      <c r="B201">
        <v>3.5</v>
      </c>
    </row>
    <row r="202" spans="1:2" x14ac:dyDescent="0.25">
      <c r="A202">
        <v>33.305199999999999</v>
      </c>
      <c r="B202">
        <v>4.5999999999999996</v>
      </c>
    </row>
    <row r="203" spans="1:2" x14ac:dyDescent="0.25">
      <c r="A203">
        <v>24.183700000000002</v>
      </c>
      <c r="B203">
        <v>4.2</v>
      </c>
    </row>
    <row r="204" spans="1:2" x14ac:dyDescent="0.25">
      <c r="A204">
        <v>25.510200000000001</v>
      </c>
      <c r="B204">
        <v>4.7</v>
      </c>
    </row>
    <row r="205" spans="1:2" x14ac:dyDescent="0.25">
      <c r="A205">
        <v>21.4</v>
      </c>
      <c r="B205">
        <v>5.5</v>
      </c>
    </row>
    <row r="206" spans="1:2" x14ac:dyDescent="0.25">
      <c r="A206">
        <v>21.4</v>
      </c>
      <c r="B206">
        <v>6</v>
      </c>
    </row>
    <row r="207" spans="1:2" x14ac:dyDescent="0.25">
      <c r="A207">
        <v>21.7</v>
      </c>
      <c r="B207">
        <v>6</v>
      </c>
    </row>
    <row r="208" spans="1:2" x14ac:dyDescent="0.25">
      <c r="A208">
        <v>32</v>
      </c>
      <c r="B208">
        <v>5.5</v>
      </c>
    </row>
    <row r="209" spans="1:2" x14ac:dyDescent="0.25">
      <c r="A209">
        <v>29.8</v>
      </c>
      <c r="B209">
        <v>5.5</v>
      </c>
    </row>
    <row r="210" spans="1:2" x14ac:dyDescent="0.25">
      <c r="A210">
        <v>23.9</v>
      </c>
      <c r="B210">
        <v>5.5</v>
      </c>
    </row>
    <row r="211" spans="1:2" x14ac:dyDescent="0.25">
      <c r="A211">
        <v>24.6</v>
      </c>
      <c r="B211">
        <v>6.3</v>
      </c>
    </row>
    <row r="212" spans="1:2" x14ac:dyDescent="0.25">
      <c r="A212">
        <v>23.1</v>
      </c>
      <c r="B212">
        <v>6</v>
      </c>
    </row>
    <row r="213" spans="1:2" x14ac:dyDescent="0.25">
      <c r="A213">
        <v>35</v>
      </c>
      <c r="B213">
        <v>3.5</v>
      </c>
    </row>
    <row r="214" spans="1:2" x14ac:dyDescent="0.25">
      <c r="A214">
        <v>33.260300000000001</v>
      </c>
      <c r="B214">
        <v>4.8</v>
      </c>
    </row>
    <row r="215" spans="1:2" x14ac:dyDescent="0.25">
      <c r="A215">
        <v>33.260300000000001</v>
      </c>
      <c r="B215">
        <v>4.8</v>
      </c>
    </row>
    <row r="216" spans="1:2" x14ac:dyDescent="0.25">
      <c r="A216">
        <v>32.026299999999999</v>
      </c>
      <c r="B216">
        <v>4.8</v>
      </c>
    </row>
    <row r="217" spans="1:2" x14ac:dyDescent="0.25">
      <c r="A217">
        <v>27.3</v>
      </c>
      <c r="B217">
        <v>6.6</v>
      </c>
    </row>
    <row r="218" spans="1:2" x14ac:dyDescent="0.25">
      <c r="A218">
        <v>24.2</v>
      </c>
      <c r="B218">
        <v>6.7</v>
      </c>
    </row>
    <row r="219" spans="1:2" x14ac:dyDescent="0.25">
      <c r="A219">
        <v>39.799999999999997</v>
      </c>
      <c r="B219">
        <v>3.5</v>
      </c>
    </row>
    <row r="220" spans="1:2" x14ac:dyDescent="0.25">
      <c r="A220">
        <v>40.400300000000001</v>
      </c>
      <c r="B220">
        <v>2</v>
      </c>
    </row>
    <row r="221" spans="1:2" x14ac:dyDescent="0.25">
      <c r="A221">
        <v>38.870199999999997</v>
      </c>
      <c r="B221">
        <v>2</v>
      </c>
    </row>
    <row r="222" spans="1:2" x14ac:dyDescent="0.25">
      <c r="A222">
        <v>60.1</v>
      </c>
      <c r="B222">
        <v>2</v>
      </c>
    </row>
    <row r="223" spans="1:2" x14ac:dyDescent="0.25">
      <c r="A223">
        <v>37.1</v>
      </c>
      <c r="B223">
        <v>2</v>
      </c>
    </row>
    <row r="224" spans="1:2" x14ac:dyDescent="0.25">
      <c r="A224">
        <v>37.798900000000003</v>
      </c>
      <c r="B224">
        <v>2</v>
      </c>
    </row>
    <row r="225" spans="1:2" x14ac:dyDescent="0.25">
      <c r="A225">
        <v>38.169600000000003</v>
      </c>
      <c r="B225">
        <v>3</v>
      </c>
    </row>
    <row r="226" spans="1:2" x14ac:dyDescent="0.25">
      <c r="A226">
        <v>36.798000000000002</v>
      </c>
      <c r="B226">
        <v>3</v>
      </c>
    </row>
    <row r="227" spans="1:2" x14ac:dyDescent="0.25">
      <c r="A227">
        <v>35.540399999999998</v>
      </c>
      <c r="B227">
        <v>3</v>
      </c>
    </row>
    <row r="228" spans="1:2" x14ac:dyDescent="0.25">
      <c r="A228">
        <v>35.460599999999999</v>
      </c>
      <c r="B228">
        <v>3</v>
      </c>
    </row>
    <row r="229" spans="1:2" x14ac:dyDescent="0.25">
      <c r="A229">
        <v>38.299999999999997</v>
      </c>
      <c r="B229">
        <v>3</v>
      </c>
    </row>
    <row r="230" spans="1:2" x14ac:dyDescent="0.25">
      <c r="A230">
        <v>37</v>
      </c>
      <c r="B230">
        <v>3.6</v>
      </c>
    </row>
    <row r="231" spans="1:2" x14ac:dyDescent="0.25">
      <c r="A231">
        <v>36.1</v>
      </c>
      <c r="B231">
        <v>3</v>
      </c>
    </row>
    <row r="232" spans="1:2" x14ac:dyDescent="0.25">
      <c r="A232">
        <v>37.200000000000003</v>
      </c>
      <c r="B232">
        <v>3.6</v>
      </c>
    </row>
    <row r="233" spans="1:2" x14ac:dyDescent="0.25">
      <c r="A233">
        <v>43.9</v>
      </c>
      <c r="B233">
        <v>2</v>
      </c>
    </row>
    <row r="234" spans="1:2" x14ac:dyDescent="0.25">
      <c r="A234">
        <v>38</v>
      </c>
      <c r="B234">
        <v>2</v>
      </c>
    </row>
    <row r="235" spans="1:2" x14ac:dyDescent="0.25">
      <c r="A235">
        <v>35.299999999999997</v>
      </c>
      <c r="B235">
        <v>2.4</v>
      </c>
    </row>
    <row r="236" spans="1:2" x14ac:dyDescent="0.25">
      <c r="A236">
        <v>40.1</v>
      </c>
      <c r="B236">
        <v>2.4</v>
      </c>
    </row>
    <row r="237" spans="1:2" x14ac:dyDescent="0.25">
      <c r="A237">
        <v>46.2622</v>
      </c>
      <c r="B237">
        <v>1.5</v>
      </c>
    </row>
    <row r="238" spans="1:2" x14ac:dyDescent="0.25">
      <c r="A238">
        <v>49.3</v>
      </c>
      <c r="B238">
        <v>1.5</v>
      </c>
    </row>
    <row r="239" spans="1:2" x14ac:dyDescent="0.25">
      <c r="A239">
        <v>47.4</v>
      </c>
      <c r="B239">
        <v>1.5</v>
      </c>
    </row>
    <row r="240" spans="1:2" x14ac:dyDescent="0.25">
      <c r="A240">
        <v>42.6</v>
      </c>
      <c r="B240">
        <v>2</v>
      </c>
    </row>
    <row r="241" spans="1:2" x14ac:dyDescent="0.25">
      <c r="A241">
        <v>43.5</v>
      </c>
      <c r="B241">
        <v>2</v>
      </c>
    </row>
    <row r="242" spans="1:2" x14ac:dyDescent="0.25">
      <c r="A242">
        <v>33.299999999999997</v>
      </c>
      <c r="B242">
        <v>3.5</v>
      </c>
    </row>
    <row r="243" spans="1:2" x14ac:dyDescent="0.25">
      <c r="A243">
        <v>32.348999999999997</v>
      </c>
      <c r="B243">
        <v>3.5</v>
      </c>
    </row>
    <row r="244" spans="1:2" x14ac:dyDescent="0.25">
      <c r="A244">
        <v>43.5</v>
      </c>
      <c r="B244">
        <v>1.6</v>
      </c>
    </row>
    <row r="245" spans="1:2" x14ac:dyDescent="0.25">
      <c r="A245">
        <v>44.2</v>
      </c>
      <c r="B245">
        <v>1.6</v>
      </c>
    </row>
    <row r="246" spans="1:2" x14ac:dyDescent="0.25">
      <c r="A246">
        <v>41.8</v>
      </c>
      <c r="B246">
        <v>2</v>
      </c>
    </row>
    <row r="247" spans="1:2" x14ac:dyDescent="0.25">
      <c r="A247">
        <v>42.8</v>
      </c>
      <c r="B247">
        <v>2</v>
      </c>
    </row>
    <row r="248" spans="1:2" x14ac:dyDescent="0.25">
      <c r="A248">
        <v>34.700000000000003</v>
      </c>
      <c r="B248">
        <v>2</v>
      </c>
    </row>
    <row r="249" spans="1:2" x14ac:dyDescent="0.25">
      <c r="A249">
        <v>37.221800000000002</v>
      </c>
      <c r="B249">
        <v>2.4</v>
      </c>
    </row>
    <row r="250" spans="1:2" x14ac:dyDescent="0.25">
      <c r="A250">
        <v>37.491100000000003</v>
      </c>
      <c r="B250">
        <v>2.4</v>
      </c>
    </row>
    <row r="251" spans="1:2" x14ac:dyDescent="0.25">
      <c r="A251">
        <v>41.798999999999999</v>
      </c>
      <c r="B251">
        <v>1.8</v>
      </c>
    </row>
    <row r="252" spans="1:2" x14ac:dyDescent="0.25">
      <c r="A252">
        <v>43.260899999999999</v>
      </c>
      <c r="B252">
        <v>1.8</v>
      </c>
    </row>
    <row r="253" spans="1:2" x14ac:dyDescent="0.25">
      <c r="A253">
        <v>43.7</v>
      </c>
      <c r="B253">
        <v>1.8</v>
      </c>
    </row>
    <row r="254" spans="1:2" x14ac:dyDescent="0.25">
      <c r="A254">
        <v>44.8</v>
      </c>
      <c r="B254">
        <v>1.8</v>
      </c>
    </row>
    <row r="255" spans="1:2" x14ac:dyDescent="0.25">
      <c r="A255">
        <v>40</v>
      </c>
      <c r="B255">
        <v>2.4</v>
      </c>
    </row>
    <row r="256" spans="1:2" x14ac:dyDescent="0.25">
      <c r="A256">
        <v>38.6</v>
      </c>
      <c r="B256">
        <v>2.4</v>
      </c>
    </row>
    <row r="257" spans="1:2" x14ac:dyDescent="0.25">
      <c r="A257">
        <v>35.587699999999998</v>
      </c>
      <c r="B257">
        <v>2.4</v>
      </c>
    </row>
    <row r="258" spans="1:2" x14ac:dyDescent="0.25">
      <c r="A258">
        <v>37.5</v>
      </c>
      <c r="B258">
        <v>2</v>
      </c>
    </row>
    <row r="259" spans="1:2" x14ac:dyDescent="0.25">
      <c r="A259">
        <v>43.1</v>
      </c>
      <c r="B259">
        <v>2</v>
      </c>
    </row>
    <row r="260" spans="1:2" x14ac:dyDescent="0.25">
      <c r="A260">
        <v>41.0456</v>
      </c>
      <c r="B260">
        <v>2</v>
      </c>
    </row>
    <row r="261" spans="1:2" x14ac:dyDescent="0.25">
      <c r="A261">
        <v>38.462699999999998</v>
      </c>
      <c r="B261">
        <v>2</v>
      </c>
    </row>
    <row r="262" spans="1:2" x14ac:dyDescent="0.25">
      <c r="A262">
        <v>38.200000000000003</v>
      </c>
      <c r="B262">
        <v>2</v>
      </c>
    </row>
    <row r="263" spans="1:2" x14ac:dyDescent="0.25">
      <c r="A263">
        <v>37.070999999999998</v>
      </c>
      <c r="B263">
        <v>2.5</v>
      </c>
    </row>
    <row r="264" spans="1:2" x14ac:dyDescent="0.25">
      <c r="A264">
        <v>35.922600000000003</v>
      </c>
      <c r="B264">
        <v>2.5</v>
      </c>
    </row>
    <row r="265" spans="1:2" x14ac:dyDescent="0.25">
      <c r="A265">
        <v>34.143500000000003</v>
      </c>
      <c r="B265">
        <v>2.5</v>
      </c>
    </row>
    <row r="266" spans="1:2" x14ac:dyDescent="0.25">
      <c r="A266">
        <v>32.910299999999999</v>
      </c>
      <c r="B266">
        <v>2.5</v>
      </c>
    </row>
    <row r="267" spans="1:2" x14ac:dyDescent="0.25">
      <c r="A267">
        <v>31.8</v>
      </c>
      <c r="B267">
        <v>2.5</v>
      </c>
    </row>
    <row r="268" spans="1:2" x14ac:dyDescent="0.25">
      <c r="A268">
        <v>42.3461</v>
      </c>
      <c r="B268">
        <v>2</v>
      </c>
    </row>
    <row r="269" spans="1:2" x14ac:dyDescent="0.25">
      <c r="A269">
        <v>41.566099999999999</v>
      </c>
      <c r="B269">
        <v>2</v>
      </c>
    </row>
    <row r="270" spans="1:2" x14ac:dyDescent="0.25">
      <c r="A270">
        <v>41.707799999999999</v>
      </c>
      <c r="B270">
        <v>2</v>
      </c>
    </row>
    <row r="271" spans="1:2" x14ac:dyDescent="0.25">
      <c r="A271">
        <v>40.234499999999997</v>
      </c>
      <c r="B271">
        <v>2</v>
      </c>
    </row>
    <row r="272" spans="1:2" x14ac:dyDescent="0.25">
      <c r="A272">
        <v>43.628999999999998</v>
      </c>
      <c r="B272">
        <v>1.8</v>
      </c>
    </row>
    <row r="273" spans="1:2" x14ac:dyDescent="0.25">
      <c r="A273">
        <v>44.7393</v>
      </c>
      <c r="B273">
        <v>1.8</v>
      </c>
    </row>
    <row r="274" spans="1:2" x14ac:dyDescent="0.25">
      <c r="A274">
        <v>36.159599999999998</v>
      </c>
      <c r="B274">
        <v>2.4</v>
      </c>
    </row>
    <row r="275" spans="1:2" x14ac:dyDescent="0.25">
      <c r="A275">
        <v>38.957500000000003</v>
      </c>
      <c r="B275">
        <v>2.4</v>
      </c>
    </row>
    <row r="276" spans="1:2" x14ac:dyDescent="0.25">
      <c r="A276">
        <v>40.279600000000002</v>
      </c>
      <c r="B276">
        <v>2.4</v>
      </c>
    </row>
    <row r="277" spans="1:2" x14ac:dyDescent="0.25">
      <c r="A277">
        <v>38.700000000000003</v>
      </c>
      <c r="B277">
        <v>2.4</v>
      </c>
    </row>
    <row r="278" spans="1:2" x14ac:dyDescent="0.25">
      <c r="A278">
        <v>38.700000000000003</v>
      </c>
      <c r="B278">
        <v>2.4</v>
      </c>
    </row>
    <row r="279" spans="1:2" x14ac:dyDescent="0.25">
      <c r="A279">
        <v>60.1</v>
      </c>
      <c r="B279">
        <v>2</v>
      </c>
    </row>
    <row r="280" spans="1:2" x14ac:dyDescent="0.25">
      <c r="A280">
        <v>58.534999999999997</v>
      </c>
      <c r="B280">
        <v>2</v>
      </c>
    </row>
    <row r="281" spans="1:2" x14ac:dyDescent="0.25">
      <c r="A281">
        <v>39.571399999999997</v>
      </c>
      <c r="B281">
        <v>2.5</v>
      </c>
    </row>
    <row r="282" spans="1:2" x14ac:dyDescent="0.25">
      <c r="A282">
        <v>40.0169</v>
      </c>
      <c r="B282">
        <v>2.5</v>
      </c>
    </row>
    <row r="283" spans="1:2" x14ac:dyDescent="0.25">
      <c r="A283">
        <v>37.6</v>
      </c>
      <c r="B283">
        <v>2.5</v>
      </c>
    </row>
    <row r="284" spans="1:2" x14ac:dyDescent="0.25">
      <c r="A284">
        <v>37.5</v>
      </c>
      <c r="B284">
        <v>2.5</v>
      </c>
    </row>
    <row r="285" spans="1:2" x14ac:dyDescent="0.25">
      <c r="A285">
        <v>39.347999999999999</v>
      </c>
      <c r="B285">
        <v>2.4</v>
      </c>
    </row>
    <row r="286" spans="1:2" x14ac:dyDescent="0.25">
      <c r="A286">
        <v>40.4</v>
      </c>
      <c r="B286">
        <v>2.5</v>
      </c>
    </row>
    <row r="287" spans="1:2" x14ac:dyDescent="0.25">
      <c r="A287">
        <v>40.6</v>
      </c>
      <c r="B287">
        <v>2.5</v>
      </c>
    </row>
    <row r="288" spans="1:2" x14ac:dyDescent="0.25">
      <c r="A288">
        <v>34.7286</v>
      </c>
      <c r="B288">
        <v>3</v>
      </c>
    </row>
    <row r="289" spans="1:2" x14ac:dyDescent="0.25">
      <c r="A289">
        <v>32.5289</v>
      </c>
      <c r="B289">
        <v>3</v>
      </c>
    </row>
    <row r="290" spans="1:2" x14ac:dyDescent="0.25">
      <c r="A290">
        <v>33.722900000000003</v>
      </c>
      <c r="B290">
        <v>3</v>
      </c>
    </row>
    <row r="291" spans="1:2" x14ac:dyDescent="0.25">
      <c r="A291">
        <v>37.071100000000001</v>
      </c>
      <c r="B291">
        <v>2.4</v>
      </c>
    </row>
    <row r="292" spans="1:2" x14ac:dyDescent="0.25">
      <c r="A292">
        <v>35.9</v>
      </c>
      <c r="B292">
        <v>2.7</v>
      </c>
    </row>
    <row r="293" spans="1:2" x14ac:dyDescent="0.25">
      <c r="A293">
        <v>42</v>
      </c>
      <c r="B293">
        <v>2</v>
      </c>
    </row>
    <row r="294" spans="1:2" x14ac:dyDescent="0.25">
      <c r="A294">
        <v>36.4</v>
      </c>
      <c r="B294">
        <v>3.2</v>
      </c>
    </row>
    <row r="295" spans="1:2" x14ac:dyDescent="0.25">
      <c r="A295">
        <v>34.151400000000002</v>
      </c>
      <c r="B295">
        <v>2.9</v>
      </c>
    </row>
    <row r="296" spans="1:2" x14ac:dyDescent="0.25">
      <c r="A296">
        <v>35.323700000000002</v>
      </c>
      <c r="B296">
        <v>2.9</v>
      </c>
    </row>
    <row r="297" spans="1:2" x14ac:dyDescent="0.25">
      <c r="A297">
        <v>31.8217</v>
      </c>
      <c r="B297">
        <v>3.7</v>
      </c>
    </row>
    <row r="298" spans="1:2" x14ac:dyDescent="0.25">
      <c r="A298">
        <v>27.9</v>
      </c>
      <c r="B298">
        <v>5.3</v>
      </c>
    </row>
    <row r="299" spans="1:2" x14ac:dyDescent="0.25">
      <c r="A299">
        <v>27</v>
      </c>
      <c r="B299">
        <v>3.7</v>
      </c>
    </row>
    <row r="300" spans="1:2" x14ac:dyDescent="0.25">
      <c r="A300">
        <v>34.299999999999997</v>
      </c>
      <c r="B300">
        <v>2.9</v>
      </c>
    </row>
    <row r="301" spans="1:2" x14ac:dyDescent="0.25">
      <c r="A301">
        <v>35.5</v>
      </c>
      <c r="B301">
        <v>2.9</v>
      </c>
    </row>
    <row r="302" spans="1:2" x14ac:dyDescent="0.25">
      <c r="A302">
        <v>31.6</v>
      </c>
      <c r="B302">
        <v>3.7</v>
      </c>
    </row>
    <row r="303" spans="1:2" x14ac:dyDescent="0.25">
      <c r="A303">
        <v>27.9</v>
      </c>
      <c r="B303">
        <v>5.3</v>
      </c>
    </row>
    <row r="304" spans="1:2" x14ac:dyDescent="0.25">
      <c r="A304">
        <v>32.8232</v>
      </c>
      <c r="B304">
        <v>2.2999999999999998</v>
      </c>
    </row>
    <row r="305" spans="1:2" x14ac:dyDescent="0.25">
      <c r="A305">
        <v>37.700000000000003</v>
      </c>
      <c r="B305">
        <v>2.2999999999999998</v>
      </c>
    </row>
    <row r="306" spans="1:2" x14ac:dyDescent="0.25">
      <c r="A306">
        <v>28.6</v>
      </c>
      <c r="B306">
        <v>4</v>
      </c>
    </row>
    <row r="307" spans="1:2" x14ac:dyDescent="0.25">
      <c r="A307">
        <v>28.5</v>
      </c>
      <c r="B307">
        <v>4</v>
      </c>
    </row>
    <row r="308" spans="1:2" x14ac:dyDescent="0.25">
      <c r="A308">
        <v>34.179600000000001</v>
      </c>
      <c r="B308">
        <v>2.9</v>
      </c>
    </row>
    <row r="309" spans="1:2" x14ac:dyDescent="0.25">
      <c r="A309">
        <v>35.258200000000002</v>
      </c>
      <c r="B309">
        <v>2.9</v>
      </c>
    </row>
    <row r="310" spans="1:2" x14ac:dyDescent="0.25">
      <c r="A310">
        <v>31.846699999999998</v>
      </c>
      <c r="B310">
        <v>3.7</v>
      </c>
    </row>
    <row r="311" spans="1:2" x14ac:dyDescent="0.25">
      <c r="A311">
        <v>27.9</v>
      </c>
      <c r="B311">
        <v>5.3</v>
      </c>
    </row>
    <row r="312" spans="1:2" x14ac:dyDescent="0.25">
      <c r="A312">
        <v>27</v>
      </c>
      <c r="B312">
        <v>3.7</v>
      </c>
    </row>
    <row r="313" spans="1:2" x14ac:dyDescent="0.25">
      <c r="A313">
        <v>34.299999999999997</v>
      </c>
      <c r="B313">
        <v>2.9</v>
      </c>
    </row>
    <row r="314" spans="1:2" x14ac:dyDescent="0.25">
      <c r="A314">
        <v>35.5</v>
      </c>
      <c r="B314">
        <v>2.9</v>
      </c>
    </row>
    <row r="315" spans="1:2" x14ac:dyDescent="0.25">
      <c r="A315">
        <v>31.6</v>
      </c>
      <c r="B315">
        <v>3.7</v>
      </c>
    </row>
    <row r="316" spans="1:2" x14ac:dyDescent="0.25">
      <c r="A316">
        <v>27.9</v>
      </c>
      <c r="B316">
        <v>5.3</v>
      </c>
    </row>
    <row r="317" spans="1:2" x14ac:dyDescent="0.25">
      <c r="A317">
        <v>30.168800000000001</v>
      </c>
      <c r="B317">
        <v>2.5</v>
      </c>
    </row>
    <row r="318" spans="1:2" x14ac:dyDescent="0.25">
      <c r="A318">
        <v>31.7</v>
      </c>
      <c r="B318">
        <v>2.5</v>
      </c>
    </row>
    <row r="319" spans="1:2" x14ac:dyDescent="0.25">
      <c r="A319">
        <v>27.736599999999999</v>
      </c>
      <c r="B319">
        <v>4</v>
      </c>
    </row>
    <row r="320" spans="1:2" x14ac:dyDescent="0.25">
      <c r="A320">
        <v>27.589400000000001</v>
      </c>
      <c r="B320">
        <v>4</v>
      </c>
    </row>
    <row r="321" spans="1:2" x14ac:dyDescent="0.25">
      <c r="A321">
        <v>30.2</v>
      </c>
      <c r="B321">
        <v>2.5</v>
      </c>
    </row>
    <row r="322" spans="1:2" x14ac:dyDescent="0.25">
      <c r="A322">
        <v>31.8</v>
      </c>
      <c r="B322">
        <v>2.5</v>
      </c>
    </row>
    <row r="323" spans="1:2" x14ac:dyDescent="0.25">
      <c r="A323">
        <v>27.785699999999999</v>
      </c>
      <c r="B323">
        <v>4</v>
      </c>
    </row>
    <row r="324" spans="1:2" x14ac:dyDescent="0.25">
      <c r="A324">
        <v>35.429099999999998</v>
      </c>
      <c r="B324">
        <v>2.7</v>
      </c>
    </row>
    <row r="325" spans="1:2" x14ac:dyDescent="0.25">
      <c r="A325">
        <v>36.146299999999997</v>
      </c>
      <c r="B325">
        <v>2.7</v>
      </c>
    </row>
    <row r="326" spans="1:2" x14ac:dyDescent="0.25">
      <c r="A326">
        <v>29.2</v>
      </c>
      <c r="B326">
        <v>4</v>
      </c>
    </row>
    <row r="327" spans="1:2" x14ac:dyDescent="0.25">
      <c r="A327">
        <v>25.3</v>
      </c>
      <c r="B327">
        <v>4</v>
      </c>
    </row>
    <row r="328" spans="1:2" x14ac:dyDescent="0.25">
      <c r="A328">
        <v>32.4</v>
      </c>
      <c r="B328">
        <v>2.9</v>
      </c>
    </row>
    <row r="329" spans="1:2" x14ac:dyDescent="0.25">
      <c r="A329">
        <v>34.1</v>
      </c>
      <c r="B329">
        <v>2.9</v>
      </c>
    </row>
    <row r="330" spans="1:2" x14ac:dyDescent="0.25">
      <c r="A330">
        <v>31.411200000000001</v>
      </c>
      <c r="B330">
        <v>3.7</v>
      </c>
    </row>
    <row r="331" spans="1:2" x14ac:dyDescent="0.25">
      <c r="A331">
        <v>26.6</v>
      </c>
      <c r="B331">
        <v>5.3</v>
      </c>
    </row>
    <row r="332" spans="1:2" x14ac:dyDescent="0.25">
      <c r="A332">
        <v>29.799900000000001</v>
      </c>
      <c r="B332">
        <v>3.7</v>
      </c>
    </row>
    <row r="333" spans="1:2" x14ac:dyDescent="0.25">
      <c r="A333">
        <v>29.799900000000001</v>
      </c>
      <c r="B333">
        <v>3.7</v>
      </c>
    </row>
    <row r="334" spans="1:2" x14ac:dyDescent="0.25">
      <c r="A334">
        <v>26.6</v>
      </c>
      <c r="B334">
        <v>5.3</v>
      </c>
    </row>
    <row r="335" spans="1:2" x14ac:dyDescent="0.25">
      <c r="A335">
        <v>26.2</v>
      </c>
      <c r="B335">
        <v>4</v>
      </c>
    </row>
    <row r="336" spans="1:2" x14ac:dyDescent="0.25">
      <c r="A336">
        <v>24.6648</v>
      </c>
      <c r="B336">
        <v>4</v>
      </c>
    </row>
    <row r="337" spans="1:2" x14ac:dyDescent="0.25">
      <c r="A337">
        <v>32.4</v>
      </c>
      <c r="B337">
        <v>2.9</v>
      </c>
    </row>
    <row r="338" spans="1:2" x14ac:dyDescent="0.25">
      <c r="A338">
        <v>34.1</v>
      </c>
      <c r="B338">
        <v>2.9</v>
      </c>
    </row>
    <row r="339" spans="1:2" x14ac:dyDescent="0.25">
      <c r="A339">
        <v>31.3858</v>
      </c>
      <c r="B339">
        <v>3.7</v>
      </c>
    </row>
    <row r="340" spans="1:2" x14ac:dyDescent="0.25">
      <c r="A340">
        <v>26.6</v>
      </c>
      <c r="B340">
        <v>5.3</v>
      </c>
    </row>
    <row r="341" spans="1:2" x14ac:dyDescent="0.25">
      <c r="A341">
        <v>29.799900000000001</v>
      </c>
      <c r="B341">
        <v>3.7</v>
      </c>
    </row>
    <row r="342" spans="1:2" x14ac:dyDescent="0.25">
      <c r="A342">
        <v>29.799900000000001</v>
      </c>
      <c r="B342">
        <v>3.7</v>
      </c>
    </row>
    <row r="343" spans="1:2" x14ac:dyDescent="0.25">
      <c r="A343">
        <v>26.6</v>
      </c>
      <c r="B343">
        <v>5.3</v>
      </c>
    </row>
    <row r="344" spans="1:2" x14ac:dyDescent="0.25">
      <c r="A344">
        <v>26.82</v>
      </c>
      <c r="B344">
        <v>4</v>
      </c>
    </row>
    <row r="345" spans="1:2" x14ac:dyDescent="0.25">
      <c r="A345">
        <v>26.6538</v>
      </c>
      <c r="B345">
        <v>4</v>
      </c>
    </row>
    <row r="346" spans="1:2" x14ac:dyDescent="0.25">
      <c r="A346">
        <v>26.384599999999999</v>
      </c>
      <c r="B346">
        <v>4</v>
      </c>
    </row>
    <row r="347" spans="1:2" x14ac:dyDescent="0.25">
      <c r="A347">
        <v>30.3</v>
      </c>
      <c r="B347">
        <v>2.7</v>
      </c>
    </row>
    <row r="348" spans="1:2" x14ac:dyDescent="0.25">
      <c r="A348">
        <v>28.3</v>
      </c>
      <c r="B348">
        <v>4</v>
      </c>
    </row>
    <row r="349" spans="1:2" x14ac:dyDescent="0.25">
      <c r="A349">
        <v>24.4</v>
      </c>
      <c r="B349">
        <v>4</v>
      </c>
    </row>
    <row r="350" spans="1:2" x14ac:dyDescent="0.25">
      <c r="A350">
        <v>27.805499999999999</v>
      </c>
      <c r="B350">
        <v>4.3</v>
      </c>
    </row>
    <row r="351" spans="1:2" x14ac:dyDescent="0.25">
      <c r="A351">
        <v>26.228300000000001</v>
      </c>
      <c r="B351">
        <v>4.8</v>
      </c>
    </row>
    <row r="352" spans="1:2" x14ac:dyDescent="0.25">
      <c r="A352">
        <v>29.370799999999999</v>
      </c>
      <c r="B352">
        <v>5.3</v>
      </c>
    </row>
    <row r="353" spans="1:2" x14ac:dyDescent="0.25">
      <c r="A353">
        <v>26.1</v>
      </c>
      <c r="B353">
        <v>6.2</v>
      </c>
    </row>
    <row r="354" spans="1:2" x14ac:dyDescent="0.25">
      <c r="A354">
        <v>30.5</v>
      </c>
      <c r="B354">
        <v>6</v>
      </c>
    </row>
    <row r="355" spans="1:2" x14ac:dyDescent="0.25">
      <c r="A355">
        <v>30.4</v>
      </c>
      <c r="B355">
        <v>5.3</v>
      </c>
    </row>
    <row r="356" spans="1:2" x14ac:dyDescent="0.25">
      <c r="A356">
        <v>28.1</v>
      </c>
      <c r="B356">
        <v>3.7</v>
      </c>
    </row>
    <row r="357" spans="1:2" x14ac:dyDescent="0.25">
      <c r="A357">
        <v>25.6</v>
      </c>
      <c r="B357">
        <v>4.7</v>
      </c>
    </row>
    <row r="358" spans="1:2" x14ac:dyDescent="0.25">
      <c r="A358">
        <v>27.8</v>
      </c>
      <c r="B358">
        <v>3.7</v>
      </c>
    </row>
    <row r="359" spans="1:2" x14ac:dyDescent="0.25">
      <c r="A359">
        <v>25.6</v>
      </c>
      <c r="B359">
        <v>4.7</v>
      </c>
    </row>
    <row r="360" spans="1:2" x14ac:dyDescent="0.25">
      <c r="A360">
        <v>27.1</v>
      </c>
      <c r="B360">
        <v>5.7</v>
      </c>
    </row>
    <row r="361" spans="1:2" x14ac:dyDescent="0.25">
      <c r="A361">
        <v>27.8</v>
      </c>
      <c r="B361">
        <v>4</v>
      </c>
    </row>
    <row r="362" spans="1:2" x14ac:dyDescent="0.25">
      <c r="A362">
        <v>29</v>
      </c>
      <c r="B362">
        <v>4.5999999999999996</v>
      </c>
    </row>
    <row r="363" spans="1:2" x14ac:dyDescent="0.25">
      <c r="A363">
        <v>27.0426</v>
      </c>
      <c r="B363">
        <v>5.4</v>
      </c>
    </row>
    <row r="364" spans="1:2" x14ac:dyDescent="0.25">
      <c r="A364">
        <v>26.782900000000001</v>
      </c>
      <c r="B364">
        <v>4.5999999999999996</v>
      </c>
    </row>
    <row r="365" spans="1:2" x14ac:dyDescent="0.25">
      <c r="A365">
        <v>28.4633</v>
      </c>
      <c r="B365">
        <v>4.5999999999999996</v>
      </c>
    </row>
    <row r="366" spans="1:2" x14ac:dyDescent="0.25">
      <c r="A366">
        <v>27.8522</v>
      </c>
      <c r="B366">
        <v>4.3</v>
      </c>
    </row>
    <row r="367" spans="1:2" x14ac:dyDescent="0.25">
      <c r="A367">
        <v>26.212499999999999</v>
      </c>
      <c r="B367">
        <v>4.8</v>
      </c>
    </row>
    <row r="368" spans="1:2" x14ac:dyDescent="0.25">
      <c r="A368">
        <v>29.3645</v>
      </c>
      <c r="B368">
        <v>5.3</v>
      </c>
    </row>
    <row r="369" spans="1:2" x14ac:dyDescent="0.25">
      <c r="A369">
        <v>26.1</v>
      </c>
      <c r="B369">
        <v>6.2</v>
      </c>
    </row>
    <row r="370" spans="1:2" x14ac:dyDescent="0.25">
      <c r="A370">
        <v>30.5</v>
      </c>
      <c r="B37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8" workbookViewId="0">
      <selection activeCell="A2" sqref="A2:B370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30.4</v>
      </c>
      <c r="B2">
        <v>5.3</v>
      </c>
    </row>
    <row r="3" spans="1:2" x14ac:dyDescent="0.25">
      <c r="A3">
        <v>24.9815</v>
      </c>
      <c r="B3">
        <v>5.6</v>
      </c>
    </row>
    <row r="4" spans="1:2" x14ac:dyDescent="0.25">
      <c r="A4">
        <v>25.008900000000001</v>
      </c>
      <c r="B4">
        <v>5.6</v>
      </c>
    </row>
    <row r="5" spans="1:2" x14ac:dyDescent="0.25">
      <c r="A5">
        <v>25.7499</v>
      </c>
      <c r="B5">
        <v>4</v>
      </c>
    </row>
    <row r="6" spans="1:2" x14ac:dyDescent="0.25">
      <c r="A6">
        <v>28.0212</v>
      </c>
      <c r="B6">
        <v>4.5999999999999996</v>
      </c>
    </row>
    <row r="7" spans="1:2" x14ac:dyDescent="0.25">
      <c r="A7">
        <v>25.555099999999999</v>
      </c>
      <c r="B7">
        <v>5.7</v>
      </c>
    </row>
    <row r="8" spans="1:2" x14ac:dyDescent="0.25">
      <c r="A8">
        <v>24.1937</v>
      </c>
      <c r="B8">
        <v>4.3</v>
      </c>
    </row>
    <row r="9" spans="1:2" x14ac:dyDescent="0.25">
      <c r="A9">
        <v>24.1496</v>
      </c>
      <c r="B9">
        <v>4.8</v>
      </c>
    </row>
    <row r="10" spans="1:2" x14ac:dyDescent="0.25">
      <c r="A10">
        <v>29.020499999999998</v>
      </c>
      <c r="B10">
        <v>5.3</v>
      </c>
    </row>
    <row r="11" spans="1:2" x14ac:dyDescent="0.25">
      <c r="A11">
        <v>25.799900000000001</v>
      </c>
      <c r="B11">
        <v>6.2</v>
      </c>
    </row>
    <row r="12" spans="1:2" x14ac:dyDescent="0.25">
      <c r="A12">
        <v>30.299900000000001</v>
      </c>
      <c r="B12">
        <v>6</v>
      </c>
    </row>
    <row r="13" spans="1:2" x14ac:dyDescent="0.25">
      <c r="A13">
        <v>24.4</v>
      </c>
      <c r="B13">
        <v>3.7</v>
      </c>
    </row>
    <row r="14" spans="1:2" x14ac:dyDescent="0.25">
      <c r="A14">
        <v>25.6</v>
      </c>
      <c r="B14">
        <v>4.7</v>
      </c>
    </row>
    <row r="15" spans="1:2" x14ac:dyDescent="0.25">
      <c r="A15">
        <v>24.5</v>
      </c>
      <c r="B15">
        <v>4.7</v>
      </c>
    </row>
    <row r="16" spans="1:2" x14ac:dyDescent="0.25">
      <c r="A16">
        <v>25.4</v>
      </c>
      <c r="B16">
        <v>5.7</v>
      </c>
    </row>
    <row r="17" spans="1:2" x14ac:dyDescent="0.25">
      <c r="A17">
        <v>25.753499999999999</v>
      </c>
      <c r="B17">
        <v>4</v>
      </c>
    </row>
    <row r="18" spans="1:2" x14ac:dyDescent="0.25">
      <c r="A18">
        <v>26.662199999999999</v>
      </c>
      <c r="B18">
        <v>4.5999999999999996</v>
      </c>
    </row>
    <row r="19" spans="1:2" x14ac:dyDescent="0.25">
      <c r="A19">
        <v>24.793900000000001</v>
      </c>
      <c r="B19">
        <v>5.4</v>
      </c>
    </row>
    <row r="20" spans="1:2" x14ac:dyDescent="0.25">
      <c r="A20">
        <v>27.106100000000001</v>
      </c>
      <c r="B20">
        <v>4.5999999999999996</v>
      </c>
    </row>
    <row r="21" spans="1:2" x14ac:dyDescent="0.25">
      <c r="A21">
        <v>25.229800000000001</v>
      </c>
      <c r="B21">
        <v>4.5999999999999996</v>
      </c>
    </row>
    <row r="22" spans="1:2" x14ac:dyDescent="0.25">
      <c r="A22">
        <v>24.1937</v>
      </c>
      <c r="B22">
        <v>4.3</v>
      </c>
    </row>
    <row r="23" spans="1:2" x14ac:dyDescent="0.25">
      <c r="A23">
        <v>24.153400000000001</v>
      </c>
      <c r="B23">
        <v>4.8</v>
      </c>
    </row>
    <row r="24" spans="1:2" x14ac:dyDescent="0.25">
      <c r="A24">
        <v>29.0185</v>
      </c>
      <c r="B24">
        <v>5.3</v>
      </c>
    </row>
    <row r="25" spans="1:2" x14ac:dyDescent="0.25">
      <c r="A25">
        <v>25.802600000000002</v>
      </c>
      <c r="B25">
        <v>6.2</v>
      </c>
    </row>
    <row r="26" spans="1:2" x14ac:dyDescent="0.25">
      <c r="A26">
        <v>30.299900000000001</v>
      </c>
      <c r="B26">
        <v>6</v>
      </c>
    </row>
    <row r="27" spans="1:2" x14ac:dyDescent="0.25">
      <c r="A27">
        <v>25.799900000000001</v>
      </c>
      <c r="B27">
        <v>6.2</v>
      </c>
    </row>
    <row r="28" spans="1:2" x14ac:dyDescent="0.25">
      <c r="A28">
        <v>28.2</v>
      </c>
      <c r="B28">
        <v>3.5</v>
      </c>
    </row>
    <row r="29" spans="1:2" x14ac:dyDescent="0.25">
      <c r="A29">
        <v>25.2</v>
      </c>
      <c r="B29">
        <v>3.7</v>
      </c>
    </row>
    <row r="30" spans="1:2" x14ac:dyDescent="0.25">
      <c r="A30">
        <v>25.1</v>
      </c>
      <c r="B30">
        <v>3.7</v>
      </c>
    </row>
    <row r="31" spans="1:2" x14ac:dyDescent="0.25">
      <c r="A31">
        <v>22.299900000000001</v>
      </c>
      <c r="B31">
        <v>5.3</v>
      </c>
    </row>
    <row r="32" spans="1:2" x14ac:dyDescent="0.25">
      <c r="A32">
        <v>23.061</v>
      </c>
      <c r="B32">
        <v>5.6</v>
      </c>
    </row>
    <row r="33" spans="1:2" x14ac:dyDescent="0.25">
      <c r="A33">
        <v>23.110900000000001</v>
      </c>
      <c r="B33">
        <v>5.6</v>
      </c>
    </row>
    <row r="34" spans="1:2" x14ac:dyDescent="0.25">
      <c r="A34">
        <v>26.229500000000002</v>
      </c>
      <c r="B34">
        <v>4.5999999999999996</v>
      </c>
    </row>
    <row r="35" spans="1:2" x14ac:dyDescent="0.25">
      <c r="A35">
        <v>23.431799999999999</v>
      </c>
      <c r="B35">
        <v>5.7</v>
      </c>
    </row>
    <row r="36" spans="1:2" x14ac:dyDescent="0.25">
      <c r="A36">
        <v>23.999300000000002</v>
      </c>
      <c r="B36">
        <v>5.7</v>
      </c>
    </row>
    <row r="37" spans="1:2" x14ac:dyDescent="0.25">
      <c r="A37">
        <v>27.6</v>
      </c>
      <c r="B37">
        <v>4.3</v>
      </c>
    </row>
    <row r="38" spans="1:2" x14ac:dyDescent="0.25">
      <c r="A38">
        <v>24.299900000000001</v>
      </c>
      <c r="B38">
        <v>5.3</v>
      </c>
    </row>
    <row r="39" spans="1:2" x14ac:dyDescent="0.25">
      <c r="A39">
        <v>23.299900000000001</v>
      </c>
      <c r="B39">
        <v>5.3</v>
      </c>
    </row>
    <row r="40" spans="1:2" x14ac:dyDescent="0.25">
      <c r="A40">
        <v>22.761900000000001</v>
      </c>
      <c r="B40">
        <v>5.3</v>
      </c>
    </row>
    <row r="41" spans="1:2" x14ac:dyDescent="0.25">
      <c r="A41">
        <v>22.9</v>
      </c>
      <c r="B41">
        <v>5.3</v>
      </c>
    </row>
    <row r="42" spans="1:2" x14ac:dyDescent="0.25">
      <c r="A42">
        <v>27.6</v>
      </c>
      <c r="B42">
        <v>4.3</v>
      </c>
    </row>
    <row r="43" spans="1:2" x14ac:dyDescent="0.25">
      <c r="A43">
        <v>24.299900000000001</v>
      </c>
      <c r="B43">
        <v>5.3</v>
      </c>
    </row>
    <row r="44" spans="1:2" x14ac:dyDescent="0.25">
      <c r="A44">
        <v>23.299900000000001</v>
      </c>
      <c r="B44">
        <v>5.3</v>
      </c>
    </row>
    <row r="45" spans="1:2" x14ac:dyDescent="0.25">
      <c r="A45">
        <v>22.761900000000001</v>
      </c>
      <c r="B45">
        <v>5.3</v>
      </c>
    </row>
    <row r="46" spans="1:2" x14ac:dyDescent="0.25">
      <c r="A46">
        <v>22.9</v>
      </c>
      <c r="B46">
        <v>5.3</v>
      </c>
    </row>
    <row r="47" spans="1:2" x14ac:dyDescent="0.25">
      <c r="A47">
        <v>23.299900000000001</v>
      </c>
      <c r="B47">
        <v>5.3</v>
      </c>
    </row>
    <row r="48" spans="1:2" x14ac:dyDescent="0.25">
      <c r="A48">
        <v>22.9</v>
      </c>
      <c r="B48">
        <v>5.3</v>
      </c>
    </row>
    <row r="49" spans="1:2" x14ac:dyDescent="0.25">
      <c r="A49">
        <v>23.299900000000001</v>
      </c>
      <c r="B49">
        <v>5.3</v>
      </c>
    </row>
    <row r="50" spans="1:2" x14ac:dyDescent="0.25">
      <c r="A50">
        <v>22.9</v>
      </c>
      <c r="B50">
        <v>5.3</v>
      </c>
    </row>
    <row r="51" spans="1:2" x14ac:dyDescent="0.25">
      <c r="A51">
        <v>35</v>
      </c>
      <c r="B51">
        <v>2</v>
      </c>
    </row>
    <row r="52" spans="1:2" x14ac:dyDescent="0.25">
      <c r="A52">
        <v>33.098799999999997</v>
      </c>
      <c r="B52">
        <v>3.3</v>
      </c>
    </row>
    <row r="53" spans="1:2" x14ac:dyDescent="0.25">
      <c r="A53">
        <v>31.9</v>
      </c>
      <c r="B53">
        <v>3.8</v>
      </c>
    </row>
    <row r="54" spans="1:2" x14ac:dyDescent="0.25">
      <c r="A54">
        <v>35.200000000000003</v>
      </c>
      <c r="B54">
        <v>4</v>
      </c>
    </row>
    <row r="55" spans="1:2" x14ac:dyDescent="0.25">
      <c r="A55">
        <v>33.098799999999997</v>
      </c>
      <c r="B55">
        <v>3.3</v>
      </c>
    </row>
    <row r="56" spans="1:2" x14ac:dyDescent="0.25">
      <c r="A56">
        <v>31.9</v>
      </c>
      <c r="B56">
        <v>3.8</v>
      </c>
    </row>
    <row r="57" spans="1:2" x14ac:dyDescent="0.25">
      <c r="A57">
        <v>35.200000000000003</v>
      </c>
      <c r="B57">
        <v>4</v>
      </c>
    </row>
    <row r="58" spans="1:2" x14ac:dyDescent="0.25">
      <c r="A58">
        <v>35.5</v>
      </c>
      <c r="B58">
        <v>3.5</v>
      </c>
    </row>
    <row r="59" spans="1:2" x14ac:dyDescent="0.25">
      <c r="A59">
        <v>32.4</v>
      </c>
      <c r="B59">
        <v>3.5</v>
      </c>
    </row>
    <row r="60" spans="1:2" x14ac:dyDescent="0.25">
      <c r="A60">
        <v>32.4</v>
      </c>
      <c r="B60">
        <v>3.8</v>
      </c>
    </row>
    <row r="61" spans="1:2" x14ac:dyDescent="0.25">
      <c r="A61">
        <v>32.4</v>
      </c>
      <c r="B61">
        <v>3.8</v>
      </c>
    </row>
    <row r="62" spans="1:2" x14ac:dyDescent="0.25">
      <c r="A62">
        <v>39.200000000000003</v>
      </c>
      <c r="B62">
        <v>2.2999999999999998</v>
      </c>
    </row>
    <row r="63" spans="1:2" x14ac:dyDescent="0.25">
      <c r="A63">
        <v>38.1</v>
      </c>
      <c r="B63">
        <v>2.2999999999999998</v>
      </c>
    </row>
    <row r="64" spans="1:2" x14ac:dyDescent="0.25">
      <c r="A64">
        <v>34</v>
      </c>
      <c r="B64">
        <v>3.5</v>
      </c>
    </row>
    <row r="65" spans="1:2" x14ac:dyDescent="0.25">
      <c r="A65">
        <v>31.9</v>
      </c>
      <c r="B65">
        <v>3.8</v>
      </c>
    </row>
    <row r="66" spans="1:2" x14ac:dyDescent="0.25">
      <c r="A66">
        <v>35.200000000000003</v>
      </c>
      <c r="B66">
        <v>4</v>
      </c>
    </row>
    <row r="67" spans="1:2" x14ac:dyDescent="0.25">
      <c r="A67">
        <v>29.2</v>
      </c>
      <c r="B67">
        <v>3.5</v>
      </c>
    </row>
    <row r="68" spans="1:2" x14ac:dyDescent="0.25">
      <c r="A68">
        <v>34.4</v>
      </c>
      <c r="B68">
        <v>2.2999999999999998</v>
      </c>
    </row>
    <row r="69" spans="1:2" x14ac:dyDescent="0.25">
      <c r="A69">
        <v>33</v>
      </c>
      <c r="B69">
        <v>3.6</v>
      </c>
    </row>
    <row r="70" spans="1:2" x14ac:dyDescent="0.25">
      <c r="A70">
        <v>28.4</v>
      </c>
      <c r="B70">
        <v>6.2</v>
      </c>
    </row>
    <row r="71" spans="1:2" x14ac:dyDescent="0.25">
      <c r="A71">
        <v>30.5</v>
      </c>
      <c r="B71">
        <v>6</v>
      </c>
    </row>
    <row r="72" spans="1:2" x14ac:dyDescent="0.25">
      <c r="A72">
        <v>28.4</v>
      </c>
      <c r="B72">
        <v>6.2</v>
      </c>
    </row>
    <row r="73" spans="1:2" x14ac:dyDescent="0.25">
      <c r="A73">
        <v>34.5</v>
      </c>
      <c r="B73">
        <v>3</v>
      </c>
    </row>
    <row r="74" spans="1:2" x14ac:dyDescent="0.25">
      <c r="A74">
        <v>28.993500000000001</v>
      </c>
      <c r="B74">
        <v>5.3</v>
      </c>
    </row>
    <row r="75" spans="1:2" x14ac:dyDescent="0.25">
      <c r="A75">
        <v>26</v>
      </c>
      <c r="B75">
        <v>6.2</v>
      </c>
    </row>
    <row r="76" spans="1:2" x14ac:dyDescent="0.25">
      <c r="A76">
        <v>28.993500000000001</v>
      </c>
      <c r="B76">
        <v>5.3</v>
      </c>
    </row>
    <row r="77" spans="1:2" x14ac:dyDescent="0.25">
      <c r="A77">
        <v>26</v>
      </c>
      <c r="B77">
        <v>6.2</v>
      </c>
    </row>
    <row r="78" spans="1:2" x14ac:dyDescent="0.25">
      <c r="A78">
        <v>28.993500000000001</v>
      </c>
      <c r="B78">
        <v>5.3</v>
      </c>
    </row>
    <row r="79" spans="1:2" x14ac:dyDescent="0.25">
      <c r="A79">
        <v>30.5</v>
      </c>
      <c r="B79">
        <v>6</v>
      </c>
    </row>
    <row r="80" spans="1:2" x14ac:dyDescent="0.25">
      <c r="A80">
        <v>45.1</v>
      </c>
      <c r="B80">
        <v>2.4</v>
      </c>
    </row>
    <row r="81" spans="1:2" x14ac:dyDescent="0.25">
      <c r="A81">
        <v>34.548200000000001</v>
      </c>
      <c r="B81">
        <v>3</v>
      </c>
    </row>
    <row r="82" spans="1:2" x14ac:dyDescent="0.25">
      <c r="A82">
        <v>40.299999999999997</v>
      </c>
      <c r="B82">
        <v>2</v>
      </c>
    </row>
    <row r="83" spans="1:2" x14ac:dyDescent="0.25">
      <c r="A83">
        <v>40.6</v>
      </c>
      <c r="B83">
        <v>2</v>
      </c>
    </row>
    <row r="84" spans="1:2" x14ac:dyDescent="0.25">
      <c r="A84">
        <v>42.399099999999997</v>
      </c>
      <c r="B84">
        <v>2.2000000000000002</v>
      </c>
    </row>
    <row r="85" spans="1:2" x14ac:dyDescent="0.25">
      <c r="A85">
        <v>44.999099999999999</v>
      </c>
      <c r="B85">
        <v>2.2000000000000002</v>
      </c>
    </row>
    <row r="86" spans="1:2" x14ac:dyDescent="0.25">
      <c r="A86">
        <v>41.9</v>
      </c>
      <c r="B86">
        <v>2.4</v>
      </c>
    </row>
    <row r="87" spans="1:2" x14ac:dyDescent="0.25">
      <c r="A87">
        <v>41.5</v>
      </c>
      <c r="B87">
        <v>2.4</v>
      </c>
    </row>
    <row r="88" spans="1:2" x14ac:dyDescent="0.25">
      <c r="A88">
        <v>42.399099999999997</v>
      </c>
      <c r="B88">
        <v>2.2000000000000002</v>
      </c>
    </row>
    <row r="89" spans="1:2" x14ac:dyDescent="0.25">
      <c r="A89">
        <v>44.999099999999999</v>
      </c>
      <c r="B89">
        <v>2.2000000000000002</v>
      </c>
    </row>
    <row r="90" spans="1:2" x14ac:dyDescent="0.25">
      <c r="A90">
        <v>41.9</v>
      </c>
      <c r="B90">
        <v>2.4</v>
      </c>
    </row>
    <row r="91" spans="1:2" x14ac:dyDescent="0.25">
      <c r="A91">
        <v>41.5</v>
      </c>
      <c r="B91">
        <v>2.4</v>
      </c>
    </row>
    <row r="92" spans="1:2" x14ac:dyDescent="0.25">
      <c r="A92">
        <v>33</v>
      </c>
      <c r="B92">
        <v>3.6</v>
      </c>
    </row>
    <row r="93" spans="1:2" x14ac:dyDescent="0.25">
      <c r="A93">
        <v>34.1</v>
      </c>
      <c r="B93">
        <v>2.4</v>
      </c>
    </row>
    <row r="94" spans="1:2" x14ac:dyDescent="0.25">
      <c r="A94">
        <v>35</v>
      </c>
      <c r="B94">
        <v>2.4</v>
      </c>
    </row>
    <row r="95" spans="1:2" x14ac:dyDescent="0.25">
      <c r="A95">
        <v>33.200000000000003</v>
      </c>
      <c r="B95">
        <v>3.5</v>
      </c>
    </row>
    <row r="96" spans="1:2" x14ac:dyDescent="0.25">
      <c r="A96">
        <v>30.5</v>
      </c>
      <c r="B96">
        <v>3.7</v>
      </c>
    </row>
    <row r="97" spans="1:2" x14ac:dyDescent="0.25">
      <c r="A97">
        <v>29.4</v>
      </c>
      <c r="B97">
        <v>4</v>
      </c>
    </row>
    <row r="98" spans="1:2" x14ac:dyDescent="0.25">
      <c r="A98">
        <v>34.200000000000003</v>
      </c>
      <c r="B98">
        <v>3.5</v>
      </c>
    </row>
    <row r="99" spans="1:2" x14ac:dyDescent="0.25">
      <c r="A99">
        <v>39.200000000000003</v>
      </c>
      <c r="B99">
        <v>2.5</v>
      </c>
    </row>
    <row r="100" spans="1:2" x14ac:dyDescent="0.25">
      <c r="A100">
        <v>38.6</v>
      </c>
      <c r="B100">
        <v>2.5</v>
      </c>
    </row>
    <row r="101" spans="1:2" x14ac:dyDescent="0.25">
      <c r="A101">
        <v>34.799999999999997</v>
      </c>
      <c r="B101">
        <v>3</v>
      </c>
    </row>
    <row r="102" spans="1:2" x14ac:dyDescent="0.25">
      <c r="A102">
        <v>42.9</v>
      </c>
      <c r="B102">
        <v>2.5</v>
      </c>
    </row>
    <row r="103" spans="1:2" x14ac:dyDescent="0.25">
      <c r="A103">
        <v>27</v>
      </c>
      <c r="B103">
        <v>5.4</v>
      </c>
    </row>
    <row r="104" spans="1:2" x14ac:dyDescent="0.25">
      <c r="A104">
        <v>27.8</v>
      </c>
      <c r="B104">
        <v>4</v>
      </c>
    </row>
    <row r="105" spans="1:2" x14ac:dyDescent="0.25">
      <c r="A105">
        <v>29</v>
      </c>
      <c r="B105">
        <v>4.5999999999999996</v>
      </c>
    </row>
    <row r="106" spans="1:2" x14ac:dyDescent="0.25">
      <c r="A106">
        <v>34.200000000000003</v>
      </c>
      <c r="B106">
        <v>3.5</v>
      </c>
    </row>
    <row r="107" spans="1:2" x14ac:dyDescent="0.25">
      <c r="A107">
        <v>33</v>
      </c>
      <c r="B107">
        <v>3.6</v>
      </c>
    </row>
    <row r="108" spans="1:2" x14ac:dyDescent="0.25">
      <c r="A108">
        <v>28.993500000000001</v>
      </c>
      <c r="B108">
        <v>5.3</v>
      </c>
    </row>
    <row r="109" spans="1:2" x14ac:dyDescent="0.25">
      <c r="A109">
        <v>28.4</v>
      </c>
      <c r="B109">
        <v>6.2</v>
      </c>
    </row>
    <row r="110" spans="1:2" x14ac:dyDescent="0.25">
      <c r="A110">
        <v>30.5</v>
      </c>
      <c r="B110">
        <v>6</v>
      </c>
    </row>
    <row r="111" spans="1:2" x14ac:dyDescent="0.25">
      <c r="A111">
        <v>28.993500000000001</v>
      </c>
      <c r="B111">
        <v>5.3</v>
      </c>
    </row>
    <row r="112" spans="1:2" x14ac:dyDescent="0.25">
      <c r="A112">
        <v>28.4</v>
      </c>
      <c r="B112">
        <v>6.2</v>
      </c>
    </row>
    <row r="113" spans="1:2" x14ac:dyDescent="0.25">
      <c r="A113">
        <v>26</v>
      </c>
      <c r="B113">
        <v>6.2</v>
      </c>
    </row>
    <row r="114" spans="1:2" x14ac:dyDescent="0.25">
      <c r="A114">
        <v>45.1</v>
      </c>
      <c r="B114">
        <v>2.4</v>
      </c>
    </row>
    <row r="115" spans="1:2" x14ac:dyDescent="0.25">
      <c r="A115">
        <v>34.548200000000001</v>
      </c>
      <c r="B115">
        <v>3</v>
      </c>
    </row>
    <row r="116" spans="1:2" x14ac:dyDescent="0.25">
      <c r="A116">
        <v>38.299999999999997</v>
      </c>
      <c r="B116">
        <v>3.5</v>
      </c>
    </row>
    <row r="117" spans="1:2" x14ac:dyDescent="0.25">
      <c r="A117">
        <v>39.200000000000003</v>
      </c>
      <c r="B117">
        <v>2.4</v>
      </c>
    </row>
    <row r="118" spans="1:2" x14ac:dyDescent="0.25">
      <c r="A118">
        <v>34.299999999999997</v>
      </c>
      <c r="B118">
        <v>2.4</v>
      </c>
    </row>
    <row r="119" spans="1:2" x14ac:dyDescent="0.25">
      <c r="A119">
        <v>31.9</v>
      </c>
      <c r="B119">
        <v>2.4</v>
      </c>
    </row>
    <row r="120" spans="1:2" x14ac:dyDescent="0.25">
      <c r="A120">
        <v>31.947500000000002</v>
      </c>
      <c r="B120">
        <v>3.5</v>
      </c>
    </row>
    <row r="121" spans="1:2" x14ac:dyDescent="0.25">
      <c r="A121">
        <v>38.6</v>
      </c>
      <c r="B121">
        <v>2.4</v>
      </c>
    </row>
    <row r="122" spans="1:2" x14ac:dyDescent="0.25">
      <c r="A122">
        <v>36.700000000000003</v>
      </c>
      <c r="B122">
        <v>2.4</v>
      </c>
    </row>
    <row r="123" spans="1:2" x14ac:dyDescent="0.25">
      <c r="A123">
        <v>36.4</v>
      </c>
      <c r="B123">
        <v>3.5</v>
      </c>
    </row>
    <row r="124" spans="1:2" x14ac:dyDescent="0.25">
      <c r="A124">
        <v>41.6</v>
      </c>
      <c r="B124">
        <v>2.4</v>
      </c>
    </row>
    <row r="125" spans="1:2" x14ac:dyDescent="0.25">
      <c r="A125">
        <v>43.2286</v>
      </c>
      <c r="B125">
        <v>2.4</v>
      </c>
    </row>
    <row r="126" spans="1:2" x14ac:dyDescent="0.25">
      <c r="A126">
        <v>32.5</v>
      </c>
      <c r="B126">
        <v>3.8</v>
      </c>
    </row>
    <row r="127" spans="1:2" x14ac:dyDescent="0.25">
      <c r="A127">
        <v>31.496099999999998</v>
      </c>
      <c r="B127">
        <v>3.5</v>
      </c>
    </row>
    <row r="128" spans="1:2" x14ac:dyDescent="0.25">
      <c r="A128">
        <v>24.2</v>
      </c>
      <c r="B128">
        <v>5.6</v>
      </c>
    </row>
    <row r="129" spans="1:2" x14ac:dyDescent="0.25">
      <c r="A129">
        <v>27.2</v>
      </c>
      <c r="B129">
        <v>3.7</v>
      </c>
    </row>
    <row r="130" spans="1:2" x14ac:dyDescent="0.25">
      <c r="A130">
        <v>27.1</v>
      </c>
      <c r="B130">
        <v>5.7</v>
      </c>
    </row>
    <row r="131" spans="1:2" x14ac:dyDescent="0.25">
      <c r="A131">
        <v>40.239699999999999</v>
      </c>
      <c r="B131">
        <v>2</v>
      </c>
    </row>
    <row r="132" spans="1:2" x14ac:dyDescent="0.25">
      <c r="A132">
        <v>38</v>
      </c>
      <c r="B132">
        <v>2</v>
      </c>
    </row>
    <row r="133" spans="1:2" x14ac:dyDescent="0.25">
      <c r="A133">
        <v>39.200000000000003</v>
      </c>
      <c r="B133">
        <v>2.4</v>
      </c>
    </row>
    <row r="134" spans="1:2" x14ac:dyDescent="0.25">
      <c r="A134">
        <v>34.700000000000003</v>
      </c>
      <c r="B134">
        <v>2.4</v>
      </c>
    </row>
    <row r="135" spans="1:2" x14ac:dyDescent="0.25">
      <c r="A135">
        <v>28.8</v>
      </c>
      <c r="B135">
        <v>3.7</v>
      </c>
    </row>
    <row r="136" spans="1:2" x14ac:dyDescent="0.25">
      <c r="A136">
        <v>27.1</v>
      </c>
      <c r="B136">
        <v>5.7</v>
      </c>
    </row>
    <row r="137" spans="1:2" x14ac:dyDescent="0.25">
      <c r="A137">
        <v>30.5</v>
      </c>
      <c r="B137">
        <v>3.7</v>
      </c>
    </row>
    <row r="138" spans="1:2" x14ac:dyDescent="0.25">
      <c r="A138">
        <v>40.239699999999999</v>
      </c>
      <c r="B138">
        <v>2</v>
      </c>
    </row>
    <row r="139" spans="1:2" x14ac:dyDescent="0.25">
      <c r="A139">
        <v>38</v>
      </c>
      <c r="B139">
        <v>2</v>
      </c>
    </row>
    <row r="140" spans="1:2" x14ac:dyDescent="0.25">
      <c r="A140">
        <v>39.200000000000003</v>
      </c>
      <c r="B140">
        <v>2.4</v>
      </c>
    </row>
    <row r="141" spans="1:2" x14ac:dyDescent="0.25">
      <c r="A141">
        <v>34.700000000000003</v>
      </c>
      <c r="B141">
        <v>2.4</v>
      </c>
    </row>
    <row r="142" spans="1:2" x14ac:dyDescent="0.25">
      <c r="A142">
        <v>28.2</v>
      </c>
      <c r="B142">
        <v>3.8</v>
      </c>
    </row>
    <row r="143" spans="1:2" x14ac:dyDescent="0.25">
      <c r="A143">
        <v>29.5</v>
      </c>
      <c r="B143">
        <v>3.8</v>
      </c>
    </row>
    <row r="144" spans="1:2" x14ac:dyDescent="0.25">
      <c r="A144">
        <v>29.9</v>
      </c>
      <c r="B144">
        <v>4.5999999999999996</v>
      </c>
    </row>
    <row r="145" spans="1:2" x14ac:dyDescent="0.25">
      <c r="A145">
        <v>34.5</v>
      </c>
      <c r="B145">
        <v>2</v>
      </c>
    </row>
    <row r="146" spans="1:2" x14ac:dyDescent="0.25">
      <c r="A146">
        <v>35.299999999999997</v>
      </c>
      <c r="B146">
        <v>2</v>
      </c>
    </row>
    <row r="147" spans="1:2" x14ac:dyDescent="0.25">
      <c r="A147">
        <v>32.700000000000003</v>
      </c>
      <c r="B147">
        <v>2.7</v>
      </c>
    </row>
    <row r="148" spans="1:2" x14ac:dyDescent="0.25">
      <c r="A148">
        <v>34.5</v>
      </c>
      <c r="B148">
        <v>3.5</v>
      </c>
    </row>
    <row r="149" spans="1:2" x14ac:dyDescent="0.25">
      <c r="A149">
        <v>39.0959</v>
      </c>
      <c r="B149">
        <v>3.5</v>
      </c>
    </row>
    <row r="150" spans="1:2" x14ac:dyDescent="0.25">
      <c r="A150">
        <v>32.200000000000003</v>
      </c>
      <c r="B150">
        <v>3.5</v>
      </c>
    </row>
    <row r="151" spans="1:2" x14ac:dyDescent="0.25">
      <c r="A151">
        <v>34.200000000000003</v>
      </c>
      <c r="B151">
        <v>3.5</v>
      </c>
    </row>
    <row r="152" spans="1:2" x14ac:dyDescent="0.25">
      <c r="A152">
        <v>27</v>
      </c>
      <c r="B152">
        <v>5.4</v>
      </c>
    </row>
    <row r="153" spans="1:2" x14ac:dyDescent="0.25">
      <c r="A153">
        <v>34.700000000000003</v>
      </c>
      <c r="B153">
        <v>2.2999999999999998</v>
      </c>
    </row>
    <row r="154" spans="1:2" x14ac:dyDescent="0.25">
      <c r="A154">
        <v>38.6</v>
      </c>
      <c r="B154">
        <v>2.5</v>
      </c>
    </row>
    <row r="155" spans="1:2" x14ac:dyDescent="0.25">
      <c r="A155">
        <v>30.5</v>
      </c>
      <c r="B155">
        <v>3.7</v>
      </c>
    </row>
    <row r="156" spans="1:2" x14ac:dyDescent="0.25">
      <c r="A156">
        <v>38.6</v>
      </c>
      <c r="B156">
        <v>2.5</v>
      </c>
    </row>
    <row r="157" spans="1:2" x14ac:dyDescent="0.25">
      <c r="A157">
        <v>39.200000000000003</v>
      </c>
      <c r="B157">
        <v>2.5</v>
      </c>
    </row>
    <row r="158" spans="1:2" x14ac:dyDescent="0.25">
      <c r="A158">
        <v>34.799999999999997</v>
      </c>
      <c r="B158">
        <v>3</v>
      </c>
    </row>
    <row r="159" spans="1:2" x14ac:dyDescent="0.25">
      <c r="A159">
        <v>42.9</v>
      </c>
      <c r="B159">
        <v>2.5</v>
      </c>
    </row>
    <row r="160" spans="1:2" x14ac:dyDescent="0.25">
      <c r="A160">
        <v>30.6</v>
      </c>
      <c r="B160">
        <v>3.5</v>
      </c>
    </row>
    <row r="161" spans="1:2" x14ac:dyDescent="0.25">
      <c r="A161">
        <v>28.7</v>
      </c>
      <c r="B161">
        <v>3.5</v>
      </c>
    </row>
    <row r="162" spans="1:2" x14ac:dyDescent="0.25">
      <c r="A162">
        <v>39.200000000000003</v>
      </c>
      <c r="B162">
        <v>2.5</v>
      </c>
    </row>
    <row r="163" spans="1:2" x14ac:dyDescent="0.25">
      <c r="A163">
        <v>34.799999999999997</v>
      </c>
      <c r="B163">
        <v>3</v>
      </c>
    </row>
    <row r="164" spans="1:2" x14ac:dyDescent="0.25">
      <c r="A164">
        <v>42.9</v>
      </c>
      <c r="B164">
        <v>2.5</v>
      </c>
    </row>
    <row r="165" spans="1:2" x14ac:dyDescent="0.25">
      <c r="A165">
        <v>27.8</v>
      </c>
      <c r="B165">
        <v>4</v>
      </c>
    </row>
    <row r="166" spans="1:2" x14ac:dyDescent="0.25">
      <c r="A166">
        <v>29</v>
      </c>
      <c r="B166">
        <v>4.5999999999999996</v>
      </c>
    </row>
    <row r="167" spans="1:2" x14ac:dyDescent="0.25">
      <c r="A167">
        <v>37.976399999999998</v>
      </c>
      <c r="B167">
        <v>2.4</v>
      </c>
    </row>
    <row r="168" spans="1:2" x14ac:dyDescent="0.25">
      <c r="A168">
        <v>35.288699999999999</v>
      </c>
      <c r="B168">
        <v>3</v>
      </c>
    </row>
    <row r="169" spans="1:2" x14ac:dyDescent="0.25">
      <c r="A169">
        <v>29.809899999999999</v>
      </c>
      <c r="B169">
        <v>3.8</v>
      </c>
    </row>
    <row r="170" spans="1:2" x14ac:dyDescent="0.25">
      <c r="A170">
        <v>24.947700000000001</v>
      </c>
      <c r="B170">
        <v>5.6</v>
      </c>
    </row>
    <row r="171" spans="1:2" x14ac:dyDescent="0.25">
      <c r="A171">
        <v>25.1952</v>
      </c>
      <c r="B171">
        <v>5.6</v>
      </c>
    </row>
    <row r="172" spans="1:2" x14ac:dyDescent="0.25">
      <c r="A172">
        <v>32.407600000000002</v>
      </c>
      <c r="B172">
        <v>3.5</v>
      </c>
    </row>
    <row r="173" spans="1:2" x14ac:dyDescent="0.25">
      <c r="A173">
        <v>29.9</v>
      </c>
      <c r="B173">
        <v>4</v>
      </c>
    </row>
    <row r="174" spans="1:2" x14ac:dyDescent="0.25">
      <c r="A174">
        <v>30.9375</v>
      </c>
      <c r="B174">
        <v>4</v>
      </c>
    </row>
    <row r="175" spans="1:2" x14ac:dyDescent="0.25">
      <c r="A175">
        <v>38.029899999999998</v>
      </c>
      <c r="B175">
        <v>2.5</v>
      </c>
    </row>
    <row r="176" spans="1:2" x14ac:dyDescent="0.25">
      <c r="A176">
        <v>28.0488</v>
      </c>
      <c r="B176">
        <v>4</v>
      </c>
    </row>
    <row r="177" spans="1:2" x14ac:dyDescent="0.25">
      <c r="A177">
        <v>28.654900000000001</v>
      </c>
      <c r="B177">
        <v>4</v>
      </c>
    </row>
    <row r="178" spans="1:2" x14ac:dyDescent="0.25">
      <c r="A178">
        <v>33</v>
      </c>
      <c r="B178">
        <v>3.6</v>
      </c>
    </row>
    <row r="179" spans="1:2" x14ac:dyDescent="0.25">
      <c r="A179">
        <v>37</v>
      </c>
      <c r="B179">
        <v>2.4</v>
      </c>
    </row>
    <row r="180" spans="1:2" x14ac:dyDescent="0.25">
      <c r="A180">
        <v>33</v>
      </c>
      <c r="B180">
        <v>3.6</v>
      </c>
    </row>
    <row r="181" spans="1:2" x14ac:dyDescent="0.25">
      <c r="A181">
        <v>33.200000000000003</v>
      </c>
      <c r="B181">
        <v>3.6</v>
      </c>
    </row>
    <row r="182" spans="1:2" x14ac:dyDescent="0.25">
      <c r="A182">
        <v>45.3</v>
      </c>
      <c r="B182">
        <v>2.4</v>
      </c>
    </row>
    <row r="183" spans="1:2" x14ac:dyDescent="0.25">
      <c r="A183">
        <v>35.810299999999998</v>
      </c>
      <c r="B183">
        <v>2.4</v>
      </c>
    </row>
    <row r="184" spans="1:2" x14ac:dyDescent="0.25">
      <c r="A184">
        <v>34.283099999999997</v>
      </c>
      <c r="B184">
        <v>2.4</v>
      </c>
    </row>
    <row r="185" spans="1:2" x14ac:dyDescent="0.25">
      <c r="A185">
        <v>33.762799999999999</v>
      </c>
      <c r="B185">
        <v>3.2</v>
      </c>
    </row>
    <row r="186" spans="1:2" x14ac:dyDescent="0.25">
      <c r="A186">
        <v>31.7</v>
      </c>
      <c r="B186">
        <v>2.7</v>
      </c>
    </row>
    <row r="187" spans="1:2" x14ac:dyDescent="0.25">
      <c r="A187">
        <v>31.4</v>
      </c>
      <c r="B187">
        <v>4</v>
      </c>
    </row>
    <row r="188" spans="1:2" x14ac:dyDescent="0.25">
      <c r="A188">
        <v>30.2</v>
      </c>
      <c r="B188">
        <v>4</v>
      </c>
    </row>
    <row r="189" spans="1:2" x14ac:dyDescent="0.25">
      <c r="A189">
        <v>37.799999999999997</v>
      </c>
      <c r="B189">
        <v>2.7</v>
      </c>
    </row>
    <row r="190" spans="1:2" x14ac:dyDescent="0.25">
      <c r="A190">
        <v>33.1</v>
      </c>
      <c r="B190">
        <v>3.5</v>
      </c>
    </row>
    <row r="191" spans="1:2" x14ac:dyDescent="0.25">
      <c r="A191">
        <v>39.700000000000003</v>
      </c>
      <c r="B191">
        <v>2.5</v>
      </c>
    </row>
    <row r="192" spans="1:2" x14ac:dyDescent="0.25">
      <c r="A192">
        <v>37.349899999999998</v>
      </c>
      <c r="B192">
        <v>3.5</v>
      </c>
    </row>
    <row r="193" spans="1:2" x14ac:dyDescent="0.25">
      <c r="A193">
        <v>26.548400000000001</v>
      </c>
      <c r="B193">
        <v>4.5999999999999996</v>
      </c>
    </row>
    <row r="194" spans="1:2" x14ac:dyDescent="0.25">
      <c r="A194">
        <v>25.617899999999999</v>
      </c>
      <c r="B194">
        <v>5.7</v>
      </c>
    </row>
    <row r="195" spans="1:2" x14ac:dyDescent="0.25">
      <c r="A195">
        <v>40.6</v>
      </c>
      <c r="B195">
        <v>2.7</v>
      </c>
    </row>
    <row r="196" spans="1:2" x14ac:dyDescent="0.25">
      <c r="A196">
        <v>36.6</v>
      </c>
      <c r="B196">
        <v>3.5</v>
      </c>
    </row>
    <row r="197" spans="1:2" x14ac:dyDescent="0.25">
      <c r="A197">
        <v>34.1</v>
      </c>
      <c r="B197">
        <v>2</v>
      </c>
    </row>
    <row r="198" spans="1:2" x14ac:dyDescent="0.25">
      <c r="A198">
        <v>36.200000000000003</v>
      </c>
      <c r="B198">
        <v>2</v>
      </c>
    </row>
    <row r="199" spans="1:2" x14ac:dyDescent="0.25">
      <c r="A199">
        <v>36.4</v>
      </c>
      <c r="B199">
        <v>3.2</v>
      </c>
    </row>
    <row r="200" spans="1:2" x14ac:dyDescent="0.25">
      <c r="A200">
        <v>29.7</v>
      </c>
      <c r="B200">
        <v>3.2</v>
      </c>
    </row>
    <row r="201" spans="1:2" x14ac:dyDescent="0.25">
      <c r="A201">
        <v>28.7</v>
      </c>
      <c r="B201">
        <v>3.5</v>
      </c>
    </row>
    <row r="202" spans="1:2" x14ac:dyDescent="0.25">
      <c r="A202">
        <v>31.9</v>
      </c>
      <c r="B202">
        <v>2.2999999999999998</v>
      </c>
    </row>
    <row r="203" spans="1:2" x14ac:dyDescent="0.25">
      <c r="A203">
        <v>31.6</v>
      </c>
      <c r="B203">
        <v>3.7</v>
      </c>
    </row>
    <row r="204" spans="1:2" x14ac:dyDescent="0.25">
      <c r="A204">
        <v>30.7</v>
      </c>
      <c r="B204">
        <v>3.2</v>
      </c>
    </row>
    <row r="205" spans="1:2" x14ac:dyDescent="0.25">
      <c r="A205">
        <v>33.200000000000003</v>
      </c>
      <c r="B205">
        <v>3</v>
      </c>
    </row>
    <row r="206" spans="1:2" x14ac:dyDescent="0.25">
      <c r="A206">
        <v>26.1066</v>
      </c>
      <c r="B206">
        <v>3.6</v>
      </c>
    </row>
    <row r="207" spans="1:2" x14ac:dyDescent="0.25">
      <c r="A207">
        <v>24.6</v>
      </c>
      <c r="B207">
        <v>4.2</v>
      </c>
    </row>
    <row r="208" spans="1:2" x14ac:dyDescent="0.25">
      <c r="A208">
        <v>26.6</v>
      </c>
      <c r="B208">
        <v>4.4000000000000004</v>
      </c>
    </row>
    <row r="209" spans="1:2" x14ac:dyDescent="0.25">
      <c r="A209">
        <v>33</v>
      </c>
      <c r="B209">
        <v>3</v>
      </c>
    </row>
    <row r="210" spans="1:2" x14ac:dyDescent="0.25">
      <c r="A210">
        <v>33.6</v>
      </c>
      <c r="B210">
        <v>3</v>
      </c>
    </row>
    <row r="211" spans="1:2" x14ac:dyDescent="0.25">
      <c r="A211">
        <v>29.6</v>
      </c>
      <c r="B211">
        <v>3</v>
      </c>
    </row>
    <row r="212" spans="1:2" x14ac:dyDescent="0.25">
      <c r="A212">
        <v>36.558999999999997</v>
      </c>
      <c r="B212">
        <v>3</v>
      </c>
    </row>
    <row r="213" spans="1:2" x14ac:dyDescent="0.25">
      <c r="A213">
        <v>26.794599999999999</v>
      </c>
      <c r="B213">
        <v>4.8</v>
      </c>
    </row>
    <row r="214" spans="1:2" x14ac:dyDescent="0.25">
      <c r="A214">
        <v>23.152100000000001</v>
      </c>
      <c r="B214">
        <v>4.4000000000000004</v>
      </c>
    </row>
    <row r="215" spans="1:2" x14ac:dyDescent="0.25">
      <c r="A215">
        <v>29.5</v>
      </c>
      <c r="B215">
        <v>3</v>
      </c>
    </row>
    <row r="216" spans="1:2" x14ac:dyDescent="0.25">
      <c r="A216">
        <v>24.9</v>
      </c>
      <c r="B216">
        <v>4.4000000000000004</v>
      </c>
    </row>
    <row r="217" spans="1:2" x14ac:dyDescent="0.25">
      <c r="A217">
        <v>23.152100000000001</v>
      </c>
      <c r="B217">
        <v>4.4000000000000004</v>
      </c>
    </row>
    <row r="218" spans="1:2" x14ac:dyDescent="0.25">
      <c r="A218">
        <v>30.9</v>
      </c>
      <c r="B218">
        <v>3.6</v>
      </c>
    </row>
    <row r="219" spans="1:2" x14ac:dyDescent="0.25">
      <c r="A219">
        <v>27.4</v>
      </c>
      <c r="B219">
        <v>6.2</v>
      </c>
    </row>
    <row r="220" spans="1:2" x14ac:dyDescent="0.25">
      <c r="A220">
        <v>30.299299999999999</v>
      </c>
      <c r="B220">
        <v>2.8</v>
      </c>
    </row>
    <row r="221" spans="1:2" x14ac:dyDescent="0.25">
      <c r="A221">
        <v>31.3</v>
      </c>
      <c r="B221">
        <v>3</v>
      </c>
    </row>
    <row r="222" spans="1:2" x14ac:dyDescent="0.25">
      <c r="A222">
        <v>40.299999999999997</v>
      </c>
      <c r="B222">
        <v>2.4</v>
      </c>
    </row>
    <row r="223" spans="1:2" x14ac:dyDescent="0.25">
      <c r="A223">
        <v>33.1</v>
      </c>
      <c r="B223">
        <v>3</v>
      </c>
    </row>
    <row r="224" spans="1:2" x14ac:dyDescent="0.25">
      <c r="A224">
        <v>29</v>
      </c>
      <c r="B224">
        <v>5.3</v>
      </c>
    </row>
    <row r="225" spans="1:2" x14ac:dyDescent="0.25">
      <c r="A225">
        <v>30.299900000000001</v>
      </c>
      <c r="B225">
        <v>6</v>
      </c>
    </row>
    <row r="226" spans="1:2" x14ac:dyDescent="0.25">
      <c r="A226">
        <v>31.6</v>
      </c>
      <c r="B226">
        <v>3.6</v>
      </c>
    </row>
    <row r="227" spans="1:2" x14ac:dyDescent="0.25">
      <c r="A227">
        <v>31.9</v>
      </c>
      <c r="B227">
        <v>3.5</v>
      </c>
    </row>
    <row r="228" spans="1:2" x14ac:dyDescent="0.25">
      <c r="A228">
        <v>28.5</v>
      </c>
      <c r="B228">
        <v>3.7</v>
      </c>
    </row>
    <row r="229" spans="1:2" x14ac:dyDescent="0.25">
      <c r="A229">
        <v>28.4</v>
      </c>
      <c r="B229">
        <v>4</v>
      </c>
    </row>
    <row r="230" spans="1:2" x14ac:dyDescent="0.25">
      <c r="A230">
        <v>31.4</v>
      </c>
      <c r="B230">
        <v>3.5</v>
      </c>
    </row>
    <row r="231" spans="1:2" x14ac:dyDescent="0.25">
      <c r="A231">
        <v>36.030700000000003</v>
      </c>
      <c r="B231">
        <v>2.5</v>
      </c>
    </row>
    <row r="232" spans="1:2" x14ac:dyDescent="0.25">
      <c r="A232">
        <v>31.3917</v>
      </c>
      <c r="B232">
        <v>3</v>
      </c>
    </row>
    <row r="233" spans="1:2" x14ac:dyDescent="0.25">
      <c r="A233">
        <v>37.9</v>
      </c>
      <c r="B233">
        <v>2.5</v>
      </c>
    </row>
    <row r="234" spans="1:2" x14ac:dyDescent="0.25">
      <c r="A234">
        <v>23.898299999999999</v>
      </c>
      <c r="B234">
        <v>5.4</v>
      </c>
    </row>
    <row r="235" spans="1:2" x14ac:dyDescent="0.25">
      <c r="A235">
        <v>25.753499999999999</v>
      </c>
      <c r="B235">
        <v>4</v>
      </c>
    </row>
    <row r="236" spans="1:2" x14ac:dyDescent="0.25">
      <c r="A236">
        <v>26.662199999999999</v>
      </c>
      <c r="B236">
        <v>4.5999999999999996</v>
      </c>
    </row>
    <row r="237" spans="1:2" x14ac:dyDescent="0.25">
      <c r="A237">
        <v>30.380500000000001</v>
      </c>
      <c r="B237">
        <v>3.5</v>
      </c>
    </row>
    <row r="238" spans="1:2" x14ac:dyDescent="0.25">
      <c r="A238">
        <v>30.2</v>
      </c>
      <c r="B238">
        <v>3.5</v>
      </c>
    </row>
    <row r="239" spans="1:2" x14ac:dyDescent="0.25">
      <c r="A239">
        <v>31.6</v>
      </c>
      <c r="B239">
        <v>3.6</v>
      </c>
    </row>
    <row r="240" spans="1:2" x14ac:dyDescent="0.25">
      <c r="A240">
        <v>29</v>
      </c>
      <c r="B240">
        <v>5.3</v>
      </c>
    </row>
    <row r="241" spans="1:2" x14ac:dyDescent="0.25">
      <c r="A241">
        <v>30.299900000000001</v>
      </c>
      <c r="B241">
        <v>6</v>
      </c>
    </row>
    <row r="242" spans="1:2" x14ac:dyDescent="0.25">
      <c r="A242">
        <v>27.4</v>
      </c>
      <c r="B242">
        <v>6.2</v>
      </c>
    </row>
    <row r="243" spans="1:2" x14ac:dyDescent="0.25">
      <c r="A243">
        <v>40.299999999999997</v>
      </c>
      <c r="B243">
        <v>2.4</v>
      </c>
    </row>
    <row r="244" spans="1:2" x14ac:dyDescent="0.25">
      <c r="A244">
        <v>33.1</v>
      </c>
      <c r="B244">
        <v>3</v>
      </c>
    </row>
    <row r="245" spans="1:2" x14ac:dyDescent="0.25">
      <c r="A245">
        <v>34.6</v>
      </c>
      <c r="B245">
        <v>3.5</v>
      </c>
    </row>
    <row r="246" spans="1:2" x14ac:dyDescent="0.25">
      <c r="A246">
        <v>37.709800000000001</v>
      </c>
      <c r="B246">
        <v>2.4</v>
      </c>
    </row>
    <row r="247" spans="1:2" x14ac:dyDescent="0.25">
      <c r="A247">
        <v>31.3</v>
      </c>
      <c r="B247">
        <v>2.4</v>
      </c>
    </row>
    <row r="248" spans="1:2" x14ac:dyDescent="0.25">
      <c r="A248">
        <v>33.5</v>
      </c>
      <c r="B248">
        <v>2.4</v>
      </c>
    </row>
    <row r="249" spans="1:2" x14ac:dyDescent="0.25">
      <c r="A249">
        <v>30.5</v>
      </c>
      <c r="B249">
        <v>3.5</v>
      </c>
    </row>
    <row r="250" spans="1:2" x14ac:dyDescent="0.25">
      <c r="A250">
        <v>25.2</v>
      </c>
      <c r="B250">
        <v>3.7</v>
      </c>
    </row>
    <row r="251" spans="1:2" x14ac:dyDescent="0.25">
      <c r="A251">
        <v>25.1</v>
      </c>
      <c r="B251">
        <v>3.7</v>
      </c>
    </row>
    <row r="252" spans="1:2" x14ac:dyDescent="0.25">
      <c r="A252">
        <v>22.299900000000001</v>
      </c>
      <c r="B252">
        <v>5.3</v>
      </c>
    </row>
    <row r="253" spans="1:2" x14ac:dyDescent="0.25">
      <c r="A253">
        <v>37.6</v>
      </c>
      <c r="B253">
        <v>2.4</v>
      </c>
    </row>
    <row r="254" spans="1:2" x14ac:dyDescent="0.25">
      <c r="A254">
        <v>36</v>
      </c>
      <c r="B254">
        <v>3.5</v>
      </c>
    </row>
    <row r="255" spans="1:2" x14ac:dyDescent="0.25">
      <c r="A255">
        <v>39.204099999999997</v>
      </c>
      <c r="B255">
        <v>2.4</v>
      </c>
    </row>
    <row r="256" spans="1:2" x14ac:dyDescent="0.25">
      <c r="A256">
        <v>38.6</v>
      </c>
      <c r="B256">
        <v>2.4</v>
      </c>
    </row>
    <row r="257" spans="1:2" x14ac:dyDescent="0.25">
      <c r="A257">
        <v>31.1</v>
      </c>
      <c r="B257">
        <v>3.8</v>
      </c>
    </row>
    <row r="258" spans="1:2" x14ac:dyDescent="0.25">
      <c r="A258">
        <v>29.773399999999999</v>
      </c>
      <c r="B258">
        <v>3.5</v>
      </c>
    </row>
    <row r="259" spans="1:2" x14ac:dyDescent="0.25">
      <c r="A259">
        <v>27.251100000000001</v>
      </c>
      <c r="B259">
        <v>5</v>
      </c>
    </row>
    <row r="260" spans="1:2" x14ac:dyDescent="0.25">
      <c r="A260">
        <v>23.6</v>
      </c>
      <c r="B260">
        <v>5.6</v>
      </c>
    </row>
    <row r="261" spans="1:2" x14ac:dyDescent="0.25">
      <c r="A261">
        <v>26.6</v>
      </c>
      <c r="B261">
        <v>3.7</v>
      </c>
    </row>
    <row r="262" spans="1:2" x14ac:dyDescent="0.25">
      <c r="A262">
        <v>26</v>
      </c>
      <c r="B262">
        <v>5.7</v>
      </c>
    </row>
    <row r="263" spans="1:2" x14ac:dyDescent="0.25">
      <c r="A263">
        <v>38.6</v>
      </c>
      <c r="B263">
        <v>2.4</v>
      </c>
    </row>
    <row r="264" spans="1:2" x14ac:dyDescent="0.25">
      <c r="A264">
        <v>33.6</v>
      </c>
      <c r="B264">
        <v>2.4</v>
      </c>
    </row>
    <row r="265" spans="1:2" x14ac:dyDescent="0.25">
      <c r="A265">
        <v>27.5</v>
      </c>
      <c r="B265">
        <v>3.7</v>
      </c>
    </row>
    <row r="266" spans="1:2" x14ac:dyDescent="0.25">
      <c r="A266">
        <v>26</v>
      </c>
      <c r="B266">
        <v>5.7</v>
      </c>
    </row>
    <row r="267" spans="1:2" x14ac:dyDescent="0.25">
      <c r="A267">
        <v>20.9</v>
      </c>
      <c r="B267">
        <v>6.1</v>
      </c>
    </row>
    <row r="268" spans="1:2" x14ac:dyDescent="0.25">
      <c r="A268">
        <v>28.5</v>
      </c>
      <c r="B268">
        <v>3.7</v>
      </c>
    </row>
    <row r="269" spans="1:2" x14ac:dyDescent="0.25">
      <c r="A269">
        <v>38.6</v>
      </c>
      <c r="B269">
        <v>2.4</v>
      </c>
    </row>
    <row r="270" spans="1:2" x14ac:dyDescent="0.25">
      <c r="A270">
        <v>33.6</v>
      </c>
      <c r="B270">
        <v>2.4</v>
      </c>
    </row>
    <row r="271" spans="1:2" x14ac:dyDescent="0.25">
      <c r="A271">
        <v>33.6</v>
      </c>
      <c r="B271">
        <v>2.4</v>
      </c>
    </row>
    <row r="272" spans="1:2" x14ac:dyDescent="0.25">
      <c r="A272">
        <v>26.163</v>
      </c>
      <c r="B272">
        <v>3.8</v>
      </c>
    </row>
    <row r="273" spans="1:2" x14ac:dyDescent="0.25">
      <c r="A273">
        <v>26.563199999999998</v>
      </c>
      <c r="B273">
        <v>3.8</v>
      </c>
    </row>
    <row r="274" spans="1:2" x14ac:dyDescent="0.25">
      <c r="A274">
        <v>29.2986</v>
      </c>
      <c r="B274">
        <v>3.8</v>
      </c>
    </row>
    <row r="275" spans="1:2" x14ac:dyDescent="0.25">
      <c r="A275">
        <v>28.4</v>
      </c>
      <c r="B275">
        <v>4.5999999999999996</v>
      </c>
    </row>
    <row r="276" spans="1:2" x14ac:dyDescent="0.25">
      <c r="A276">
        <v>33.4</v>
      </c>
      <c r="B276">
        <v>2</v>
      </c>
    </row>
    <row r="277" spans="1:2" x14ac:dyDescent="0.25">
      <c r="A277">
        <v>31.3</v>
      </c>
      <c r="B277">
        <v>2.7</v>
      </c>
    </row>
    <row r="278" spans="1:2" x14ac:dyDescent="0.25">
      <c r="A278">
        <v>30.347000000000001</v>
      </c>
      <c r="B278">
        <v>3.2</v>
      </c>
    </row>
    <row r="279" spans="1:2" x14ac:dyDescent="0.25">
      <c r="A279">
        <v>23.820399999999999</v>
      </c>
      <c r="B279">
        <v>5</v>
      </c>
    </row>
    <row r="280" spans="1:2" x14ac:dyDescent="0.25">
      <c r="A280">
        <v>24.572199999999999</v>
      </c>
      <c r="B280">
        <v>5</v>
      </c>
    </row>
    <row r="281" spans="1:2" x14ac:dyDescent="0.25">
      <c r="A281">
        <v>25.508199999999999</v>
      </c>
      <c r="B281">
        <v>5</v>
      </c>
    </row>
    <row r="282" spans="1:2" x14ac:dyDescent="0.25">
      <c r="A282">
        <v>23.574300000000001</v>
      </c>
      <c r="B282">
        <v>5</v>
      </c>
    </row>
    <row r="283" spans="1:2" x14ac:dyDescent="0.25">
      <c r="A283">
        <v>24.7928</v>
      </c>
      <c r="B283">
        <v>5</v>
      </c>
    </row>
    <row r="284" spans="1:2" x14ac:dyDescent="0.25">
      <c r="A284">
        <v>28.3</v>
      </c>
      <c r="B284">
        <v>4.5999999999999996</v>
      </c>
    </row>
    <row r="285" spans="1:2" x14ac:dyDescent="0.25">
      <c r="A285">
        <v>24.149100000000001</v>
      </c>
      <c r="B285">
        <v>5.7</v>
      </c>
    </row>
    <row r="286" spans="1:2" x14ac:dyDescent="0.25">
      <c r="A286">
        <v>33.793700000000001</v>
      </c>
      <c r="B286">
        <v>3.5</v>
      </c>
    </row>
    <row r="287" spans="1:2" x14ac:dyDescent="0.25">
      <c r="A287">
        <v>38.719299999999997</v>
      </c>
      <c r="B287">
        <v>3.5</v>
      </c>
    </row>
    <row r="288" spans="1:2" x14ac:dyDescent="0.25">
      <c r="A288">
        <v>29.9849</v>
      </c>
      <c r="B288">
        <v>3.5</v>
      </c>
    </row>
    <row r="289" spans="1:2" x14ac:dyDescent="0.25">
      <c r="A289">
        <v>30.2</v>
      </c>
      <c r="B289">
        <v>3.5</v>
      </c>
    </row>
    <row r="290" spans="1:2" x14ac:dyDescent="0.25">
      <c r="A290">
        <v>31.4</v>
      </c>
      <c r="B290">
        <v>3.5</v>
      </c>
    </row>
    <row r="291" spans="1:2" x14ac:dyDescent="0.25">
      <c r="A291">
        <v>31.7</v>
      </c>
      <c r="B291">
        <v>2.2999999999999998</v>
      </c>
    </row>
    <row r="292" spans="1:2" x14ac:dyDescent="0.25">
      <c r="A292">
        <v>28.7</v>
      </c>
      <c r="B292">
        <v>3.7</v>
      </c>
    </row>
    <row r="293" spans="1:2" x14ac:dyDescent="0.25">
      <c r="A293">
        <v>37</v>
      </c>
      <c r="B293">
        <v>2.5</v>
      </c>
    </row>
    <row r="294" spans="1:2" x14ac:dyDescent="0.25">
      <c r="A294">
        <v>32.1</v>
      </c>
      <c r="B294">
        <v>3</v>
      </c>
    </row>
    <row r="295" spans="1:2" x14ac:dyDescent="0.25">
      <c r="A295">
        <v>37.9</v>
      </c>
      <c r="B295">
        <v>2.5</v>
      </c>
    </row>
    <row r="296" spans="1:2" x14ac:dyDescent="0.25">
      <c r="A296">
        <v>20.7</v>
      </c>
      <c r="B296">
        <v>5.4</v>
      </c>
    </row>
    <row r="297" spans="1:2" x14ac:dyDescent="0.25">
      <c r="A297">
        <v>20.100000000000001</v>
      </c>
      <c r="B297">
        <v>5.5</v>
      </c>
    </row>
    <row r="298" spans="1:2" x14ac:dyDescent="0.25">
      <c r="A298">
        <v>31.5</v>
      </c>
      <c r="B298">
        <v>3</v>
      </c>
    </row>
    <row r="299" spans="1:2" x14ac:dyDescent="0.25">
      <c r="A299">
        <v>23.8</v>
      </c>
      <c r="B299">
        <v>4.7</v>
      </c>
    </row>
    <row r="300" spans="1:2" x14ac:dyDescent="0.25">
      <c r="A300">
        <v>23.2</v>
      </c>
      <c r="B300">
        <v>5.5</v>
      </c>
    </row>
    <row r="301" spans="1:2" x14ac:dyDescent="0.25">
      <c r="A301">
        <v>28.668299999999999</v>
      </c>
      <c r="B301">
        <v>3.5</v>
      </c>
    </row>
    <row r="302" spans="1:2" x14ac:dyDescent="0.25">
      <c r="A302">
        <v>27.3</v>
      </c>
      <c r="B302">
        <v>3.5</v>
      </c>
    </row>
    <row r="303" spans="1:2" x14ac:dyDescent="0.25">
      <c r="A303">
        <v>34.4</v>
      </c>
      <c r="B303">
        <v>3</v>
      </c>
    </row>
    <row r="304" spans="1:2" x14ac:dyDescent="0.25">
      <c r="A304">
        <v>24.6</v>
      </c>
      <c r="B304">
        <v>5.5</v>
      </c>
    </row>
    <row r="305" spans="1:2" x14ac:dyDescent="0.25">
      <c r="A305">
        <v>19.7</v>
      </c>
      <c r="B305">
        <v>6.3</v>
      </c>
    </row>
    <row r="306" spans="1:2" x14ac:dyDescent="0.25">
      <c r="A306">
        <v>33.700000000000003</v>
      </c>
      <c r="B306">
        <v>3.5</v>
      </c>
    </row>
    <row r="307" spans="1:2" x14ac:dyDescent="0.25">
      <c r="A307">
        <v>25.8</v>
      </c>
      <c r="B307">
        <v>3.5</v>
      </c>
    </row>
    <row r="308" spans="1:2" x14ac:dyDescent="0.25">
      <c r="A308">
        <v>33.299999999999997</v>
      </c>
      <c r="B308">
        <v>3</v>
      </c>
    </row>
    <row r="309" spans="1:2" x14ac:dyDescent="0.25">
      <c r="A309">
        <v>36.030700000000003</v>
      </c>
      <c r="B309">
        <v>2.5</v>
      </c>
    </row>
    <row r="310" spans="1:2" x14ac:dyDescent="0.25">
      <c r="A310">
        <v>31.3917</v>
      </c>
      <c r="B310">
        <v>3</v>
      </c>
    </row>
    <row r="311" spans="1:2" x14ac:dyDescent="0.25">
      <c r="A311">
        <v>37.9</v>
      </c>
      <c r="B311">
        <v>2.5</v>
      </c>
    </row>
    <row r="312" spans="1:2" x14ac:dyDescent="0.25">
      <c r="A312">
        <v>25.753499999999999</v>
      </c>
      <c r="B312">
        <v>4</v>
      </c>
    </row>
    <row r="313" spans="1:2" x14ac:dyDescent="0.25">
      <c r="A313">
        <v>26.662199999999999</v>
      </c>
      <c r="B313">
        <v>4.5999999999999996</v>
      </c>
    </row>
    <row r="314" spans="1:2" x14ac:dyDescent="0.25">
      <c r="A314">
        <v>35.241799999999998</v>
      </c>
      <c r="B314">
        <v>2.4</v>
      </c>
    </row>
    <row r="315" spans="1:2" x14ac:dyDescent="0.25">
      <c r="A315">
        <v>32.954799999999999</v>
      </c>
      <c r="B315">
        <v>3</v>
      </c>
    </row>
    <row r="316" spans="1:2" x14ac:dyDescent="0.25">
      <c r="A316">
        <v>26.9</v>
      </c>
      <c r="B316">
        <v>3.8</v>
      </c>
    </row>
    <row r="317" spans="1:2" x14ac:dyDescent="0.25">
      <c r="A317">
        <v>24.192399999999999</v>
      </c>
      <c r="B317">
        <v>5.6</v>
      </c>
    </row>
    <row r="318" spans="1:2" x14ac:dyDescent="0.25">
      <c r="A318">
        <v>24.149100000000001</v>
      </c>
      <c r="B318">
        <v>5.6</v>
      </c>
    </row>
    <row r="319" spans="1:2" x14ac:dyDescent="0.25">
      <c r="A319">
        <v>31.708200000000001</v>
      </c>
      <c r="B319">
        <v>3.5</v>
      </c>
    </row>
    <row r="320" spans="1:2" x14ac:dyDescent="0.25">
      <c r="A320">
        <v>27.234000000000002</v>
      </c>
      <c r="B320">
        <v>4</v>
      </c>
    </row>
    <row r="321" spans="1:2" x14ac:dyDescent="0.25">
      <c r="A321">
        <v>24.299600000000002</v>
      </c>
      <c r="B321">
        <v>5.6</v>
      </c>
    </row>
    <row r="322" spans="1:2" x14ac:dyDescent="0.25">
      <c r="A322">
        <v>35.860599999999998</v>
      </c>
      <c r="B322">
        <v>2.5</v>
      </c>
    </row>
    <row r="323" spans="1:2" x14ac:dyDescent="0.25">
      <c r="A323">
        <v>27.1846</v>
      </c>
      <c r="B323">
        <v>4</v>
      </c>
    </row>
    <row r="324" spans="1:2" x14ac:dyDescent="0.25">
      <c r="A324">
        <v>27.566500000000001</v>
      </c>
      <c r="B324">
        <v>4</v>
      </c>
    </row>
    <row r="325" spans="1:2" x14ac:dyDescent="0.25">
      <c r="A325">
        <v>27.581099999999999</v>
      </c>
      <c r="B325">
        <v>3.6</v>
      </c>
    </row>
    <row r="326" spans="1:2" x14ac:dyDescent="0.25">
      <c r="A326">
        <v>28.1127</v>
      </c>
      <c r="B326">
        <v>3.6</v>
      </c>
    </row>
    <row r="327" spans="1:2" x14ac:dyDescent="0.25">
      <c r="A327">
        <v>25.56</v>
      </c>
      <c r="B327">
        <v>4.8</v>
      </c>
    </row>
    <row r="328" spans="1:2" x14ac:dyDescent="0.25">
      <c r="A328">
        <v>23.577999999999999</v>
      </c>
      <c r="B328">
        <v>4.8</v>
      </c>
    </row>
    <row r="329" spans="1:2" x14ac:dyDescent="0.25">
      <c r="A329">
        <v>26.388000000000002</v>
      </c>
      <c r="B329">
        <v>4.8</v>
      </c>
    </row>
    <row r="330" spans="1:2" x14ac:dyDescent="0.25">
      <c r="A330">
        <v>23.577999999999999</v>
      </c>
      <c r="B330">
        <v>4.8</v>
      </c>
    </row>
    <row r="331" spans="1:2" x14ac:dyDescent="0.25">
      <c r="A331">
        <v>25.7761</v>
      </c>
      <c r="B331">
        <v>4.8</v>
      </c>
    </row>
    <row r="332" spans="1:2" x14ac:dyDescent="0.25">
      <c r="A332">
        <v>25.7761</v>
      </c>
      <c r="B332">
        <v>4.8</v>
      </c>
    </row>
    <row r="333" spans="1:2" x14ac:dyDescent="0.25">
      <c r="A333">
        <v>25.7761</v>
      </c>
      <c r="B333">
        <v>4.8</v>
      </c>
    </row>
    <row r="334" spans="1:2" x14ac:dyDescent="0.25">
      <c r="A334">
        <v>31.6</v>
      </c>
      <c r="B334">
        <v>3.6</v>
      </c>
    </row>
    <row r="335" spans="1:2" x14ac:dyDescent="0.25">
      <c r="A335">
        <v>32.200000000000003</v>
      </c>
      <c r="B335">
        <v>3.5</v>
      </c>
    </row>
    <row r="336" spans="1:2" x14ac:dyDescent="0.25">
      <c r="A336">
        <v>32.1</v>
      </c>
      <c r="B336">
        <v>3.6</v>
      </c>
    </row>
    <row r="337" spans="1:2" x14ac:dyDescent="0.25">
      <c r="A337">
        <v>32.6</v>
      </c>
      <c r="B337">
        <v>3.6</v>
      </c>
    </row>
    <row r="338" spans="1:2" x14ac:dyDescent="0.25">
      <c r="A338">
        <v>37.070999999999998</v>
      </c>
      <c r="B338">
        <v>2.5</v>
      </c>
    </row>
    <row r="339" spans="1:2" x14ac:dyDescent="0.25">
      <c r="A339">
        <v>35.922600000000003</v>
      </c>
      <c r="B339">
        <v>2.5</v>
      </c>
    </row>
    <row r="340" spans="1:2" x14ac:dyDescent="0.25">
      <c r="A340">
        <v>32.910299999999999</v>
      </c>
      <c r="B340">
        <v>2.5</v>
      </c>
    </row>
    <row r="341" spans="1:2" x14ac:dyDescent="0.25">
      <c r="A341">
        <v>40.081600000000002</v>
      </c>
      <c r="B341">
        <v>2.5</v>
      </c>
    </row>
    <row r="342" spans="1:2" x14ac:dyDescent="0.25">
      <c r="A342">
        <v>37.057400000000001</v>
      </c>
      <c r="B342">
        <v>2.5</v>
      </c>
    </row>
    <row r="343" spans="1:2" x14ac:dyDescent="0.25">
      <c r="A343">
        <v>34.270800000000001</v>
      </c>
      <c r="B343">
        <v>3.6</v>
      </c>
    </row>
    <row r="344" spans="1:2" x14ac:dyDescent="0.25">
      <c r="A344">
        <v>29.5</v>
      </c>
      <c r="B344">
        <v>3.6</v>
      </c>
    </row>
    <row r="345" spans="1:2" x14ac:dyDescent="0.25">
      <c r="A345">
        <v>34.251300000000001</v>
      </c>
      <c r="B345">
        <v>2.4</v>
      </c>
    </row>
    <row r="346" spans="1:2" x14ac:dyDescent="0.25">
      <c r="A346">
        <v>32.276499999999999</v>
      </c>
      <c r="B346">
        <v>2.4</v>
      </c>
    </row>
    <row r="347" spans="1:2" x14ac:dyDescent="0.25">
      <c r="A347">
        <v>32.274700000000003</v>
      </c>
      <c r="B347">
        <v>3.2</v>
      </c>
    </row>
    <row r="348" spans="1:2" x14ac:dyDescent="0.25">
      <c r="A348">
        <v>30</v>
      </c>
      <c r="B348">
        <v>4</v>
      </c>
    </row>
    <row r="349" spans="1:2" x14ac:dyDescent="0.25">
      <c r="A349">
        <v>30</v>
      </c>
      <c r="B349">
        <v>4</v>
      </c>
    </row>
    <row r="350" spans="1:2" x14ac:dyDescent="0.25">
      <c r="A350">
        <v>28.918199999999999</v>
      </c>
      <c r="B350">
        <v>4</v>
      </c>
    </row>
    <row r="351" spans="1:2" x14ac:dyDescent="0.25">
      <c r="A351">
        <v>26.813700000000001</v>
      </c>
      <c r="B351">
        <v>4</v>
      </c>
    </row>
    <row r="352" spans="1:2" x14ac:dyDescent="0.25">
      <c r="A352">
        <v>31.3</v>
      </c>
      <c r="B352">
        <v>3.5</v>
      </c>
    </row>
    <row r="353" spans="1:2" x14ac:dyDescent="0.25">
      <c r="A353">
        <v>34.998899999999999</v>
      </c>
      <c r="B353">
        <v>3.3</v>
      </c>
    </row>
    <row r="354" spans="1:2" x14ac:dyDescent="0.25">
      <c r="A354">
        <v>24.749099999999999</v>
      </c>
      <c r="B354">
        <v>5.7</v>
      </c>
    </row>
    <row r="355" spans="1:2" x14ac:dyDescent="0.25">
      <c r="A355">
        <v>38.377800000000001</v>
      </c>
      <c r="B355">
        <v>2.5</v>
      </c>
    </row>
    <row r="356" spans="1:2" x14ac:dyDescent="0.25">
      <c r="A356">
        <v>35.749400000000001</v>
      </c>
      <c r="B356">
        <v>3.5</v>
      </c>
    </row>
    <row r="357" spans="1:2" x14ac:dyDescent="0.25">
      <c r="A357">
        <v>24.8718</v>
      </c>
      <c r="B357">
        <v>4.5999999999999996</v>
      </c>
    </row>
    <row r="358" spans="1:2" x14ac:dyDescent="0.25">
      <c r="A358">
        <v>24.5</v>
      </c>
      <c r="B358">
        <v>5.7</v>
      </c>
    </row>
    <row r="359" spans="1:2" x14ac:dyDescent="0.25">
      <c r="A359">
        <v>24.220600000000001</v>
      </c>
      <c r="B359">
        <v>5.7</v>
      </c>
    </row>
    <row r="360" spans="1:2" x14ac:dyDescent="0.25">
      <c r="A360">
        <v>38.700000000000003</v>
      </c>
      <c r="B360">
        <v>2.7</v>
      </c>
    </row>
    <row r="361" spans="1:2" x14ac:dyDescent="0.25">
      <c r="A361">
        <v>35</v>
      </c>
      <c r="B361">
        <v>3.5</v>
      </c>
    </row>
    <row r="362" spans="1:2" x14ac:dyDescent="0.25">
      <c r="A362">
        <v>33.299999999999997</v>
      </c>
      <c r="B362">
        <v>2</v>
      </c>
    </row>
    <row r="363" spans="1:2" x14ac:dyDescent="0.25">
      <c r="A363">
        <v>34.4</v>
      </c>
      <c r="B363">
        <v>3</v>
      </c>
    </row>
    <row r="364" spans="1:2" x14ac:dyDescent="0.25">
      <c r="A364">
        <v>26.1066</v>
      </c>
      <c r="B364">
        <v>3.6</v>
      </c>
    </row>
    <row r="365" spans="1:2" x14ac:dyDescent="0.25">
      <c r="A365">
        <v>29.789200000000001</v>
      </c>
      <c r="B365">
        <v>3</v>
      </c>
    </row>
    <row r="366" spans="1:2" x14ac:dyDescent="0.25">
      <c r="A366">
        <v>30.492599999999999</v>
      </c>
      <c r="B366">
        <v>3.2</v>
      </c>
    </row>
    <row r="367" spans="1:2" x14ac:dyDescent="0.25">
      <c r="A367">
        <v>29.789200000000001</v>
      </c>
      <c r="B367">
        <v>3</v>
      </c>
    </row>
    <row r="368" spans="1:2" x14ac:dyDescent="0.25">
      <c r="A368">
        <v>30.492599999999999</v>
      </c>
      <c r="B368">
        <v>3.2</v>
      </c>
    </row>
    <row r="369" spans="1:2" x14ac:dyDescent="0.25">
      <c r="A369">
        <v>29.743099999999998</v>
      </c>
      <c r="B369">
        <v>3.2</v>
      </c>
    </row>
    <row r="370" spans="1:2" x14ac:dyDescent="0.25">
      <c r="A370">
        <v>26.2</v>
      </c>
      <c r="B370">
        <v>4.4000000000000004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M2" sqref="M2"/>
    </sheetView>
  </sheetViews>
  <sheetFormatPr defaultRowHeight="15" x14ac:dyDescent="0.25"/>
  <cols>
    <col min="1" max="1" width="8" style="3" bestFit="1" customWidth="1"/>
    <col min="2" max="2" width="8.5703125" style="3" bestFit="1" customWidth="1"/>
    <col min="3" max="3" width="6.5703125" style="3" bestFit="1" customWidth="1"/>
    <col min="4" max="4" width="8.7109375" style="3" bestFit="1" customWidth="1"/>
    <col min="5" max="5" width="10.140625" style="3" bestFit="1" customWidth="1"/>
    <col min="6" max="6" width="8.85546875" style="3" customWidth="1"/>
    <col min="7" max="7" width="8.5703125" style="3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5" customFormat="1" ht="26.25" x14ac:dyDescent="0.25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29</v>
      </c>
      <c r="G1" s="14" t="s">
        <v>30</v>
      </c>
      <c r="I1" s="2" t="s">
        <v>12</v>
      </c>
      <c r="J1" s="2">
        <f>COUNT(A2:A1108)</f>
        <v>738</v>
      </c>
      <c r="K1"/>
      <c r="L1" s="13" t="s">
        <v>18</v>
      </c>
      <c r="M1" s="13" t="s">
        <v>19</v>
      </c>
    </row>
    <row r="2" spans="1:13" x14ac:dyDescent="0.25">
      <c r="A2" s="2">
        <v>28.0198</v>
      </c>
      <c r="B2" s="2">
        <v>4.7</v>
      </c>
      <c r="C2" s="5">
        <f>A2*B2</f>
        <v>131.69306</v>
      </c>
      <c r="D2" s="5">
        <f>B2^2</f>
        <v>22.090000000000003</v>
      </c>
      <c r="E2" s="5">
        <f>$J$12+($J$11*B2)</f>
        <v>30.361604100030842</v>
      </c>
      <c r="F2" s="5">
        <f>ABS(A2-E2)/A2</f>
        <v>8.3576760006525461E-2</v>
      </c>
      <c r="G2" s="5">
        <f>A2^2</f>
        <v>785.10919204000004</v>
      </c>
      <c r="I2" s="2" t="s">
        <v>32</v>
      </c>
      <c r="J2" s="6">
        <f>SUM(B2:B1108)</f>
        <v>2476.600000000004</v>
      </c>
      <c r="L2" s="13" t="s">
        <v>20</v>
      </c>
      <c r="M2" s="13" t="s">
        <v>21</v>
      </c>
    </row>
    <row r="3" spans="1:13" x14ac:dyDescent="0.25">
      <c r="A3" s="2">
        <v>25.609400000000001</v>
      </c>
      <c r="B3" s="2">
        <v>4.7</v>
      </c>
      <c r="C3" s="5">
        <f t="shared" ref="C3:C66" si="0">A3*B3</f>
        <v>120.36418</v>
      </c>
      <c r="D3" s="5">
        <f t="shared" ref="D3:D66" si="1">B3^2</f>
        <v>22.090000000000003</v>
      </c>
      <c r="E3" s="5">
        <f t="shared" ref="E3:E66" si="2">$J$12+($J$11*B3)</f>
        <v>30.361604100030842</v>
      </c>
      <c r="F3" s="5">
        <f t="shared" ref="F3:F66" si="3">ABS(A3-E3)/A3</f>
        <v>0.1855648355693941</v>
      </c>
      <c r="G3" s="5">
        <f t="shared" ref="G3:G66" si="4">A3^2</f>
        <v>655.84136836000005</v>
      </c>
      <c r="I3" s="2" t="s">
        <v>33</v>
      </c>
      <c r="J3" s="6">
        <f>SUM(A2:A1108)</f>
        <v>26964.701199999992</v>
      </c>
      <c r="L3" s="13" t="s">
        <v>27</v>
      </c>
      <c r="M3" s="13" t="s">
        <v>28</v>
      </c>
    </row>
    <row r="4" spans="1:13" x14ac:dyDescent="0.25">
      <c r="A4" s="2">
        <v>26.8</v>
      </c>
      <c r="B4" s="2">
        <v>4.2</v>
      </c>
      <c r="C4" s="5">
        <f t="shared" si="0"/>
        <v>112.56</v>
      </c>
      <c r="D4" s="5">
        <f t="shared" si="1"/>
        <v>17.64</v>
      </c>
      <c r="E4" s="5">
        <f t="shared" si="2"/>
        <v>32.658901163628244</v>
      </c>
      <c r="F4" s="5">
        <f t="shared" si="3"/>
        <v>0.21861571506075533</v>
      </c>
      <c r="G4" s="5">
        <f t="shared" si="4"/>
        <v>718.24</v>
      </c>
      <c r="I4" s="2" t="s">
        <v>13</v>
      </c>
      <c r="J4" s="6">
        <f>SUM(C2:C1108)</f>
        <v>84469.207229999913</v>
      </c>
      <c r="L4" s="19" t="s">
        <v>10</v>
      </c>
      <c r="M4" s="18" t="s">
        <v>34</v>
      </c>
    </row>
    <row r="5" spans="1:13" ht="16.5" customHeight="1" x14ac:dyDescent="0.25">
      <c r="A5" s="2">
        <v>25.045100000000001</v>
      </c>
      <c r="B5" s="2">
        <v>4.2</v>
      </c>
      <c r="C5" s="5">
        <f t="shared" si="0"/>
        <v>105.18942000000001</v>
      </c>
      <c r="D5" s="5">
        <f t="shared" si="1"/>
        <v>17.64</v>
      </c>
      <c r="E5" s="5">
        <f t="shared" si="2"/>
        <v>32.658901163628244</v>
      </c>
      <c r="F5" s="5">
        <f t="shared" si="3"/>
        <v>0.30400362400742026</v>
      </c>
      <c r="G5" s="5">
        <f t="shared" si="4"/>
        <v>627.2570340100001</v>
      </c>
      <c r="I5" s="2" t="s">
        <v>14</v>
      </c>
      <c r="J5" s="6">
        <f>AVERAGE(B2:B1108)</f>
        <v>3.355826558265588</v>
      </c>
      <c r="L5" s="19"/>
      <c r="M5" s="18"/>
    </row>
    <row r="6" spans="1:13" x14ac:dyDescent="0.25">
      <c r="A6" s="2">
        <v>24.8</v>
      </c>
      <c r="B6" s="2">
        <v>5.2</v>
      </c>
      <c r="C6" s="5">
        <f t="shared" si="0"/>
        <v>128.96</v>
      </c>
      <c r="D6" s="5">
        <f t="shared" si="1"/>
        <v>27.040000000000003</v>
      </c>
      <c r="E6" s="5">
        <f t="shared" si="2"/>
        <v>28.064307036433437</v>
      </c>
      <c r="F6" s="5">
        <f t="shared" si="3"/>
        <v>0.13162528372715468</v>
      </c>
      <c r="G6" s="5">
        <f t="shared" si="4"/>
        <v>615.04000000000008</v>
      </c>
      <c r="I6" s="2" t="s">
        <v>15</v>
      </c>
      <c r="J6" s="6">
        <f>AVERAGE(A2:A1108)</f>
        <v>36.537535501355002</v>
      </c>
      <c r="L6" s="19"/>
      <c r="M6" s="18"/>
    </row>
    <row r="7" spans="1:13" x14ac:dyDescent="0.25">
      <c r="A7" s="2">
        <v>23.9</v>
      </c>
      <c r="B7" s="2">
        <v>5.2</v>
      </c>
      <c r="C7" s="5">
        <f t="shared" si="0"/>
        <v>124.28</v>
      </c>
      <c r="D7" s="5">
        <f t="shared" si="1"/>
        <v>27.040000000000003</v>
      </c>
      <c r="E7" s="5">
        <f t="shared" si="2"/>
        <v>28.064307036433437</v>
      </c>
      <c r="F7" s="5">
        <f t="shared" si="3"/>
        <v>0.17423878813529031</v>
      </c>
      <c r="G7" s="5">
        <f t="shared" si="4"/>
        <v>571.20999999999992</v>
      </c>
      <c r="I7" s="2" t="s">
        <v>16</v>
      </c>
      <c r="J7" s="6">
        <f>SUM(D2:D1108)</f>
        <v>9621.2000000000189</v>
      </c>
    </row>
    <row r="8" spans="1:13" x14ac:dyDescent="0.25">
      <c r="A8" s="2">
        <v>39.7256</v>
      </c>
      <c r="B8" s="2">
        <v>2</v>
      </c>
      <c r="C8" s="5">
        <f t="shared" si="0"/>
        <v>79.4512</v>
      </c>
      <c r="D8" s="5">
        <f t="shared" si="1"/>
        <v>4</v>
      </c>
      <c r="E8" s="5">
        <f t="shared" si="2"/>
        <v>42.767008243456829</v>
      </c>
      <c r="F8" s="5">
        <f t="shared" si="3"/>
        <v>7.6560410502467646E-2</v>
      </c>
      <c r="G8" s="5">
        <f t="shared" si="4"/>
        <v>1578.1232953599999</v>
      </c>
      <c r="I8" s="2" t="s">
        <v>17</v>
      </c>
      <c r="J8" s="6">
        <f>J5^2</f>
        <v>11.261571889160662</v>
      </c>
    </row>
    <row r="9" spans="1:13" x14ac:dyDescent="0.25">
      <c r="A9" s="2">
        <v>24.4</v>
      </c>
      <c r="B9" s="2">
        <v>6</v>
      </c>
      <c r="C9" s="5">
        <f t="shared" si="0"/>
        <v>146.39999999999998</v>
      </c>
      <c r="D9" s="5">
        <f t="shared" si="1"/>
        <v>36</v>
      </c>
      <c r="E9" s="5">
        <f t="shared" si="2"/>
        <v>24.388631734677588</v>
      </c>
      <c r="F9" s="5">
        <f t="shared" si="3"/>
        <v>4.6591251321353728E-4</v>
      </c>
      <c r="G9" s="5">
        <f t="shared" si="4"/>
        <v>595.3599999999999</v>
      </c>
      <c r="I9" s="2" t="s">
        <v>31</v>
      </c>
      <c r="J9" s="6">
        <f>SUM(G2:G1108)</f>
        <v>1029109.484962621</v>
      </c>
    </row>
    <row r="10" spans="1:13" x14ac:dyDescent="0.25">
      <c r="A10" s="2">
        <v>39.710299999999997</v>
      </c>
      <c r="B10" s="2">
        <v>3</v>
      </c>
      <c r="C10" s="5">
        <f t="shared" si="0"/>
        <v>119.1309</v>
      </c>
      <c r="D10" s="5">
        <f t="shared" si="1"/>
        <v>9</v>
      </c>
      <c r="E10" s="5">
        <f t="shared" si="2"/>
        <v>38.172414116262019</v>
      </c>
      <c r="F10" s="5">
        <f t="shared" si="3"/>
        <v>3.872763196797753E-2</v>
      </c>
      <c r="G10" s="5">
        <f t="shared" si="4"/>
        <v>1576.9079260899998</v>
      </c>
      <c r="I10" s="2"/>
      <c r="J10" s="6"/>
    </row>
    <row r="11" spans="1:13" x14ac:dyDescent="0.25">
      <c r="A11" s="2">
        <v>38.7896</v>
      </c>
      <c r="B11" s="2">
        <v>3</v>
      </c>
      <c r="C11" s="5">
        <f t="shared" si="0"/>
        <v>116.36879999999999</v>
      </c>
      <c r="D11" s="5">
        <f t="shared" si="1"/>
        <v>9</v>
      </c>
      <c r="E11" s="5">
        <f t="shared" si="2"/>
        <v>38.172414116262019</v>
      </c>
      <c r="F11" s="5">
        <f t="shared" si="3"/>
        <v>1.5911117509280363E-2</v>
      </c>
      <c r="G11" s="5">
        <f t="shared" si="4"/>
        <v>1504.63306816</v>
      </c>
      <c r="I11" s="2" t="s">
        <v>20</v>
      </c>
      <c r="J11" s="6">
        <f>(J4-(J1*J5*J6))/(J7-(J1*J8))</f>
        <v>-4.5945941271948101</v>
      </c>
    </row>
    <row r="12" spans="1:13" x14ac:dyDescent="0.25">
      <c r="A12" s="2">
        <v>33.629600000000003</v>
      </c>
      <c r="B12" s="2">
        <v>3</v>
      </c>
      <c r="C12" s="5">
        <f t="shared" si="0"/>
        <v>100.8888</v>
      </c>
      <c r="D12" s="5">
        <f t="shared" si="1"/>
        <v>9</v>
      </c>
      <c r="E12" s="5">
        <f t="shared" si="2"/>
        <v>38.172414116262019</v>
      </c>
      <c r="F12" s="5">
        <f t="shared" si="3"/>
        <v>0.13508379868514686</v>
      </c>
      <c r="G12" s="5">
        <f t="shared" si="4"/>
        <v>1130.9499961600002</v>
      </c>
      <c r="I12" s="2" t="s">
        <v>18</v>
      </c>
      <c r="J12" s="6">
        <f>J6-(J11*J5)</f>
        <v>51.956196497846449</v>
      </c>
    </row>
    <row r="13" spans="1:13" x14ac:dyDescent="0.25">
      <c r="A13" s="2">
        <v>35.267800000000001</v>
      </c>
      <c r="B13" s="2">
        <v>3</v>
      </c>
      <c r="C13" s="5">
        <f t="shared" si="0"/>
        <v>105.80340000000001</v>
      </c>
      <c r="D13" s="5">
        <f t="shared" si="1"/>
        <v>9</v>
      </c>
      <c r="E13" s="5">
        <f t="shared" si="2"/>
        <v>38.172414116262019</v>
      </c>
      <c r="F13" s="5">
        <f t="shared" si="3"/>
        <v>8.2358812181707319E-2</v>
      </c>
      <c r="G13" s="5">
        <f t="shared" si="4"/>
        <v>1243.81771684</v>
      </c>
      <c r="I13" s="2"/>
      <c r="J13" s="2"/>
    </row>
    <row r="14" spans="1:13" x14ac:dyDescent="0.25">
      <c r="A14" s="2">
        <v>17.8</v>
      </c>
      <c r="B14" s="2">
        <v>8</v>
      </c>
      <c r="C14" s="5">
        <f t="shared" si="0"/>
        <v>142.4</v>
      </c>
      <c r="D14" s="5">
        <f t="shared" si="1"/>
        <v>64</v>
      </c>
      <c r="E14" s="5">
        <f t="shared" si="2"/>
        <v>15.199443480287968</v>
      </c>
      <c r="F14" s="5">
        <f t="shared" si="3"/>
        <v>0.14609868088269845</v>
      </c>
      <c r="G14" s="5">
        <f t="shared" si="4"/>
        <v>316.84000000000003</v>
      </c>
      <c r="I14" s="8" t="s">
        <v>27</v>
      </c>
      <c r="J14" s="10">
        <f>SUM(F2:F1108)/J1%</f>
        <v>9.7103402810080084</v>
      </c>
    </row>
    <row r="15" spans="1:13" x14ac:dyDescent="0.25">
      <c r="A15" s="2">
        <v>27.1</v>
      </c>
      <c r="B15" s="2">
        <v>6.2</v>
      </c>
      <c r="C15" s="5">
        <f t="shared" si="0"/>
        <v>168.02</v>
      </c>
      <c r="D15" s="5">
        <f t="shared" si="1"/>
        <v>38.440000000000005</v>
      </c>
      <c r="E15" s="5">
        <f t="shared" si="2"/>
        <v>23.469712909238627</v>
      </c>
      <c r="F15" s="5">
        <f t="shared" si="3"/>
        <v>0.13395893323842709</v>
      </c>
      <c r="G15" s="5">
        <f t="shared" si="4"/>
        <v>734.41000000000008</v>
      </c>
      <c r="I15" s="8" t="s">
        <v>10</v>
      </c>
      <c r="J15" s="10">
        <f>((J1*J4)-(J2*J3))/(SQRT(((J1*J7)-(J2^2))*((J1*J9)-(J3^2))))</f>
        <v>-0.79386656672142053</v>
      </c>
    </row>
    <row r="16" spans="1:13" x14ac:dyDescent="0.25">
      <c r="A16" s="2">
        <v>34.349299999999999</v>
      </c>
      <c r="B16" s="2">
        <v>6.2</v>
      </c>
      <c r="C16" s="5">
        <f t="shared" si="0"/>
        <v>212.96566000000001</v>
      </c>
      <c r="D16" s="5">
        <f t="shared" si="1"/>
        <v>38.440000000000005</v>
      </c>
      <c r="E16" s="5">
        <f t="shared" si="2"/>
        <v>23.469712909238627</v>
      </c>
      <c r="F16" s="5">
        <f t="shared" si="3"/>
        <v>0.31673388077082715</v>
      </c>
      <c r="G16" s="5">
        <f t="shared" si="4"/>
        <v>1179.8744104899999</v>
      </c>
      <c r="I16" s="8" t="s">
        <v>11</v>
      </c>
      <c r="J16" s="10">
        <f>J15^2</f>
        <v>0.63022412575805564</v>
      </c>
    </row>
    <row r="17" spans="1:10" x14ac:dyDescent="0.25">
      <c r="A17" s="2">
        <v>35.799999999999997</v>
      </c>
      <c r="B17" s="2">
        <v>6.2</v>
      </c>
      <c r="C17" s="5">
        <f t="shared" si="0"/>
        <v>221.95999999999998</v>
      </c>
      <c r="D17" s="5">
        <f t="shared" si="1"/>
        <v>38.440000000000005</v>
      </c>
      <c r="E17" s="5">
        <f t="shared" si="2"/>
        <v>23.469712909238627</v>
      </c>
      <c r="F17" s="5">
        <f t="shared" si="3"/>
        <v>0.34442142711623941</v>
      </c>
      <c r="G17" s="5">
        <f t="shared" si="4"/>
        <v>1281.6399999999999</v>
      </c>
      <c r="I17" s="8" t="s">
        <v>35</v>
      </c>
      <c r="J17" s="10">
        <f>100-J14</f>
        <v>90.289659718991999</v>
      </c>
    </row>
    <row r="18" spans="1:10" x14ac:dyDescent="0.25">
      <c r="A18" s="2">
        <v>33.700000000000003</v>
      </c>
      <c r="B18" s="2">
        <v>7</v>
      </c>
      <c r="C18" s="5">
        <f t="shared" si="0"/>
        <v>235.90000000000003</v>
      </c>
      <c r="D18" s="5">
        <f t="shared" si="1"/>
        <v>49</v>
      </c>
      <c r="E18" s="5">
        <f t="shared" si="2"/>
        <v>19.794037607482778</v>
      </c>
      <c r="F18" s="5">
        <f t="shared" si="3"/>
        <v>0.41263983360585232</v>
      </c>
      <c r="G18" s="5">
        <f t="shared" si="4"/>
        <v>1135.6900000000003</v>
      </c>
    </row>
    <row r="19" spans="1:10" x14ac:dyDescent="0.25">
      <c r="A19" s="2">
        <v>30</v>
      </c>
      <c r="B19" s="2">
        <v>8.4</v>
      </c>
      <c r="C19" s="5">
        <f t="shared" si="0"/>
        <v>252</v>
      </c>
      <c r="D19" s="5">
        <f t="shared" si="1"/>
        <v>70.56</v>
      </c>
      <c r="E19" s="5">
        <f t="shared" si="2"/>
        <v>13.361605829410045</v>
      </c>
      <c r="F19" s="5">
        <f t="shared" si="3"/>
        <v>0.55461313901966514</v>
      </c>
      <c r="G19" s="5">
        <f t="shared" si="4"/>
        <v>900</v>
      </c>
    </row>
    <row r="20" spans="1:10" x14ac:dyDescent="0.25">
      <c r="A20" s="2">
        <v>30</v>
      </c>
      <c r="B20" s="2">
        <v>8.4</v>
      </c>
      <c r="C20" s="5">
        <f t="shared" si="0"/>
        <v>252</v>
      </c>
      <c r="D20" s="5">
        <f t="shared" si="1"/>
        <v>70.56</v>
      </c>
      <c r="E20" s="5">
        <f t="shared" si="2"/>
        <v>13.361605829410045</v>
      </c>
      <c r="F20" s="5">
        <f t="shared" si="3"/>
        <v>0.55461313901966514</v>
      </c>
      <c r="G20" s="5">
        <f t="shared" si="4"/>
        <v>900</v>
      </c>
    </row>
    <row r="21" spans="1:10" x14ac:dyDescent="0.25">
      <c r="A21" s="2">
        <v>24.349900000000002</v>
      </c>
      <c r="B21" s="2">
        <v>4.5</v>
      </c>
      <c r="C21" s="5">
        <f t="shared" si="0"/>
        <v>109.57455</v>
      </c>
      <c r="D21" s="5">
        <f t="shared" si="1"/>
        <v>20.25</v>
      </c>
      <c r="E21" s="5">
        <f t="shared" si="2"/>
        <v>31.280522925469803</v>
      </c>
      <c r="F21" s="5">
        <f t="shared" si="3"/>
        <v>0.2846263403738743</v>
      </c>
      <c r="G21" s="5">
        <f t="shared" si="4"/>
        <v>592.91763001000004</v>
      </c>
    </row>
    <row r="22" spans="1:10" x14ac:dyDescent="0.25">
      <c r="A22" s="2">
        <v>20.99</v>
      </c>
      <c r="B22" s="2">
        <v>5.7</v>
      </c>
      <c r="C22" s="5">
        <f t="shared" si="0"/>
        <v>119.643</v>
      </c>
      <c r="D22" s="5">
        <f t="shared" si="1"/>
        <v>32.49</v>
      </c>
      <c r="E22" s="5">
        <f t="shared" si="2"/>
        <v>25.767009972836032</v>
      </c>
      <c r="F22" s="5">
        <f t="shared" si="3"/>
        <v>0.22758503920133558</v>
      </c>
      <c r="G22" s="5">
        <f t="shared" si="4"/>
        <v>440.58009999999996</v>
      </c>
    </row>
    <row r="23" spans="1:10" x14ac:dyDescent="0.25">
      <c r="A23" s="2">
        <v>21.1</v>
      </c>
      <c r="B23" s="2">
        <v>5.7</v>
      </c>
      <c r="C23" s="5">
        <f t="shared" si="0"/>
        <v>120.27000000000001</v>
      </c>
      <c r="D23" s="5">
        <f t="shared" si="1"/>
        <v>32.49</v>
      </c>
      <c r="E23" s="5">
        <f t="shared" si="2"/>
        <v>25.767009972836032</v>
      </c>
      <c r="F23" s="5">
        <f t="shared" si="3"/>
        <v>0.22118530676948012</v>
      </c>
      <c r="G23" s="5">
        <f t="shared" si="4"/>
        <v>445.21000000000004</v>
      </c>
    </row>
    <row r="24" spans="1:10" x14ac:dyDescent="0.25">
      <c r="A24" s="2">
        <v>25.4</v>
      </c>
      <c r="B24" s="2">
        <v>5.2</v>
      </c>
      <c r="C24" s="5">
        <f t="shared" si="0"/>
        <v>132.07999999999998</v>
      </c>
      <c r="D24" s="5">
        <f t="shared" si="1"/>
        <v>27.040000000000003</v>
      </c>
      <c r="E24" s="5">
        <f t="shared" si="2"/>
        <v>28.064307036433437</v>
      </c>
      <c r="F24" s="5">
        <f t="shared" si="3"/>
        <v>0.1048939778123401</v>
      </c>
      <c r="G24" s="5">
        <f t="shared" si="4"/>
        <v>645.16</v>
      </c>
    </row>
    <row r="25" spans="1:10" x14ac:dyDescent="0.25">
      <c r="A25" s="2">
        <v>24</v>
      </c>
      <c r="B25" s="2">
        <v>5.2</v>
      </c>
      <c r="C25" s="5">
        <f t="shared" si="0"/>
        <v>124.80000000000001</v>
      </c>
      <c r="D25" s="5">
        <f t="shared" si="1"/>
        <v>27.040000000000003</v>
      </c>
      <c r="E25" s="5">
        <f t="shared" si="2"/>
        <v>28.064307036433437</v>
      </c>
      <c r="F25" s="5">
        <f t="shared" si="3"/>
        <v>0.16934612651805989</v>
      </c>
      <c r="G25" s="5">
        <f t="shared" si="4"/>
        <v>576</v>
      </c>
    </row>
    <row r="26" spans="1:10" x14ac:dyDescent="0.25">
      <c r="A26" s="2">
        <v>25.4</v>
      </c>
      <c r="B26" s="2">
        <v>5.2</v>
      </c>
      <c r="C26" s="5">
        <f t="shared" si="0"/>
        <v>132.07999999999998</v>
      </c>
      <c r="D26" s="5">
        <f t="shared" si="1"/>
        <v>27.040000000000003</v>
      </c>
      <c r="E26" s="5">
        <f t="shared" si="2"/>
        <v>28.064307036433437</v>
      </c>
      <c r="F26" s="5">
        <f t="shared" si="3"/>
        <v>0.1048939778123401</v>
      </c>
      <c r="G26" s="5">
        <f t="shared" si="4"/>
        <v>645.16</v>
      </c>
    </row>
    <row r="27" spans="1:10" x14ac:dyDescent="0.25">
      <c r="A27" s="2">
        <v>22.6</v>
      </c>
      <c r="B27" s="2">
        <v>5.2</v>
      </c>
      <c r="C27" s="5">
        <f t="shared" si="0"/>
        <v>117.52000000000001</v>
      </c>
      <c r="D27" s="5">
        <f t="shared" si="1"/>
        <v>27.040000000000003</v>
      </c>
      <c r="E27" s="5">
        <f t="shared" si="2"/>
        <v>28.064307036433437</v>
      </c>
      <c r="F27" s="5">
        <f t="shared" si="3"/>
        <v>0.24178349718732015</v>
      </c>
      <c r="G27" s="5">
        <f t="shared" si="4"/>
        <v>510.76000000000005</v>
      </c>
    </row>
    <row r="28" spans="1:10" x14ac:dyDescent="0.25">
      <c r="A28" s="2">
        <v>17.5</v>
      </c>
      <c r="B28" s="2">
        <v>6.5</v>
      </c>
      <c r="C28" s="5">
        <f t="shared" si="0"/>
        <v>113.75</v>
      </c>
      <c r="D28" s="5">
        <f t="shared" si="1"/>
        <v>42.25</v>
      </c>
      <c r="E28" s="5">
        <f t="shared" si="2"/>
        <v>22.091334671080183</v>
      </c>
      <c r="F28" s="5">
        <f t="shared" si="3"/>
        <v>0.26236198120458187</v>
      </c>
      <c r="G28" s="5">
        <f t="shared" si="4"/>
        <v>306.25</v>
      </c>
    </row>
    <row r="29" spans="1:10" x14ac:dyDescent="0.25">
      <c r="A29" s="2">
        <v>19.899999999999999</v>
      </c>
      <c r="B29" s="2">
        <v>6.5</v>
      </c>
      <c r="C29" s="5">
        <f t="shared" si="0"/>
        <v>129.35</v>
      </c>
      <c r="D29" s="5">
        <f t="shared" si="1"/>
        <v>42.25</v>
      </c>
      <c r="E29" s="5">
        <f t="shared" si="2"/>
        <v>22.091334671080183</v>
      </c>
      <c r="F29" s="5">
        <f t="shared" si="3"/>
        <v>0.11011732015478315</v>
      </c>
      <c r="G29" s="5">
        <f t="shared" si="4"/>
        <v>396.00999999999993</v>
      </c>
    </row>
    <row r="30" spans="1:10" x14ac:dyDescent="0.25">
      <c r="A30" s="2">
        <v>19.899999999999999</v>
      </c>
      <c r="B30" s="2">
        <v>6.5</v>
      </c>
      <c r="C30" s="5">
        <f t="shared" si="0"/>
        <v>129.35</v>
      </c>
      <c r="D30" s="5">
        <f t="shared" si="1"/>
        <v>42.25</v>
      </c>
      <c r="E30" s="5">
        <f t="shared" si="2"/>
        <v>22.091334671080183</v>
      </c>
      <c r="F30" s="5">
        <f t="shared" si="3"/>
        <v>0.11011732015478315</v>
      </c>
      <c r="G30" s="5">
        <f t="shared" si="4"/>
        <v>396.00999999999993</v>
      </c>
    </row>
    <row r="31" spans="1:10" x14ac:dyDescent="0.25">
      <c r="A31" s="2">
        <v>17.5</v>
      </c>
      <c r="B31" s="2">
        <v>6.5</v>
      </c>
      <c r="C31" s="5">
        <f t="shared" si="0"/>
        <v>113.75</v>
      </c>
      <c r="D31" s="5">
        <f t="shared" si="1"/>
        <v>42.25</v>
      </c>
      <c r="E31" s="5">
        <f t="shared" si="2"/>
        <v>22.091334671080183</v>
      </c>
      <c r="F31" s="5">
        <f t="shared" si="3"/>
        <v>0.26236198120458187</v>
      </c>
      <c r="G31" s="5">
        <f t="shared" si="4"/>
        <v>306.25</v>
      </c>
    </row>
    <row r="32" spans="1:10" x14ac:dyDescent="0.25">
      <c r="A32" s="2">
        <v>19.899999999999999</v>
      </c>
      <c r="B32" s="2">
        <v>6.5</v>
      </c>
      <c r="C32" s="5">
        <f t="shared" si="0"/>
        <v>129.35</v>
      </c>
      <c r="D32" s="5">
        <f t="shared" si="1"/>
        <v>42.25</v>
      </c>
      <c r="E32" s="5">
        <f t="shared" si="2"/>
        <v>22.091334671080183</v>
      </c>
      <c r="F32" s="5">
        <f t="shared" si="3"/>
        <v>0.11011732015478315</v>
      </c>
      <c r="G32" s="5">
        <f t="shared" si="4"/>
        <v>396.00999999999993</v>
      </c>
    </row>
    <row r="33" spans="1:7" x14ac:dyDescent="0.25">
      <c r="A33" s="2">
        <v>37.619999999999997</v>
      </c>
      <c r="B33" s="2">
        <v>1.8</v>
      </c>
      <c r="C33" s="5">
        <f t="shared" si="0"/>
        <v>67.715999999999994</v>
      </c>
      <c r="D33" s="5">
        <f t="shared" si="1"/>
        <v>3.24</v>
      </c>
      <c r="E33" s="5">
        <f t="shared" si="2"/>
        <v>43.685927068895793</v>
      </c>
      <c r="F33" s="5">
        <f t="shared" si="3"/>
        <v>0.16124208051291325</v>
      </c>
      <c r="G33" s="5">
        <f t="shared" si="4"/>
        <v>1415.2643999999998</v>
      </c>
    </row>
    <row r="34" spans="1:7" x14ac:dyDescent="0.25">
      <c r="A34" s="2">
        <v>37.002800000000001</v>
      </c>
      <c r="B34" s="2">
        <v>1.8</v>
      </c>
      <c r="C34" s="5">
        <f t="shared" si="0"/>
        <v>66.605040000000002</v>
      </c>
      <c r="D34" s="5">
        <f t="shared" si="1"/>
        <v>3.24</v>
      </c>
      <c r="E34" s="5">
        <f t="shared" si="2"/>
        <v>43.685927068895793</v>
      </c>
      <c r="F34" s="5">
        <f t="shared" si="3"/>
        <v>0.18061138802727883</v>
      </c>
      <c r="G34" s="5">
        <f t="shared" si="4"/>
        <v>1369.2072078400001</v>
      </c>
    </row>
    <row r="35" spans="1:7" x14ac:dyDescent="0.25">
      <c r="A35" s="2">
        <v>38.995899999999999</v>
      </c>
      <c r="B35" s="2">
        <v>2</v>
      </c>
      <c r="C35" s="5">
        <f t="shared" si="0"/>
        <v>77.991799999999998</v>
      </c>
      <c r="D35" s="5">
        <f t="shared" si="1"/>
        <v>4</v>
      </c>
      <c r="E35" s="5">
        <f t="shared" si="2"/>
        <v>42.767008243456829</v>
      </c>
      <c r="F35" s="5">
        <f t="shared" si="3"/>
        <v>9.6705249614878225E-2</v>
      </c>
      <c r="G35" s="5">
        <f t="shared" si="4"/>
        <v>1520.6802168099998</v>
      </c>
    </row>
    <row r="36" spans="1:7" x14ac:dyDescent="0.25">
      <c r="A36" s="2">
        <v>39</v>
      </c>
      <c r="B36" s="2">
        <v>2</v>
      </c>
      <c r="C36" s="5">
        <f t="shared" si="0"/>
        <v>78</v>
      </c>
      <c r="D36" s="5">
        <f t="shared" si="1"/>
        <v>4</v>
      </c>
      <c r="E36" s="5">
        <f t="shared" si="2"/>
        <v>42.767008243456829</v>
      </c>
      <c r="F36" s="5">
        <f t="shared" si="3"/>
        <v>9.6589954960431504E-2</v>
      </c>
      <c r="G36" s="5">
        <f t="shared" si="4"/>
        <v>1521</v>
      </c>
    </row>
    <row r="37" spans="1:7" x14ac:dyDescent="0.25">
      <c r="A37" s="2">
        <v>38.512</v>
      </c>
      <c r="B37" s="2">
        <v>2</v>
      </c>
      <c r="C37" s="5">
        <f t="shared" si="0"/>
        <v>77.024000000000001</v>
      </c>
      <c r="D37" s="5">
        <f t="shared" si="1"/>
        <v>4</v>
      </c>
      <c r="E37" s="5">
        <f t="shared" si="2"/>
        <v>42.767008243456829</v>
      </c>
      <c r="F37" s="5">
        <f t="shared" si="3"/>
        <v>0.11048525767181211</v>
      </c>
      <c r="G37" s="5">
        <f t="shared" si="4"/>
        <v>1483.1741440000001</v>
      </c>
    </row>
    <row r="38" spans="1:7" x14ac:dyDescent="0.25">
      <c r="A38" s="2">
        <v>29.3</v>
      </c>
      <c r="B38" s="2">
        <v>5.5</v>
      </c>
      <c r="C38" s="5">
        <f t="shared" si="0"/>
        <v>161.15</v>
      </c>
      <c r="D38" s="5">
        <f t="shared" si="1"/>
        <v>30.25</v>
      </c>
      <c r="E38" s="5">
        <f t="shared" si="2"/>
        <v>26.685928798274993</v>
      </c>
      <c r="F38" s="5">
        <f t="shared" si="3"/>
        <v>8.9217447157850086E-2</v>
      </c>
      <c r="G38" s="5">
        <f t="shared" si="4"/>
        <v>858.49</v>
      </c>
    </row>
    <row r="39" spans="1:7" x14ac:dyDescent="0.25">
      <c r="A39" s="2">
        <v>35.9</v>
      </c>
      <c r="B39" s="2">
        <v>3</v>
      </c>
      <c r="C39" s="5">
        <f t="shared" si="0"/>
        <v>107.69999999999999</v>
      </c>
      <c r="D39" s="5">
        <f t="shared" si="1"/>
        <v>9</v>
      </c>
      <c r="E39" s="5">
        <f t="shared" si="2"/>
        <v>38.172414116262019</v>
      </c>
      <c r="F39" s="5">
        <f t="shared" si="3"/>
        <v>6.3298443349916994E-2</v>
      </c>
      <c r="G39" s="5">
        <f t="shared" si="4"/>
        <v>1288.81</v>
      </c>
    </row>
    <row r="40" spans="1:7" x14ac:dyDescent="0.25">
      <c r="A40" s="2">
        <v>36.200000000000003</v>
      </c>
      <c r="B40" s="2">
        <v>3.5</v>
      </c>
      <c r="C40" s="5">
        <f t="shared" si="0"/>
        <v>126.70000000000002</v>
      </c>
      <c r="D40" s="5">
        <f t="shared" si="1"/>
        <v>12.25</v>
      </c>
      <c r="E40" s="5">
        <f t="shared" si="2"/>
        <v>35.875117052664613</v>
      </c>
      <c r="F40" s="5">
        <f t="shared" si="3"/>
        <v>8.9746670534637946E-3</v>
      </c>
      <c r="G40" s="5">
        <f t="shared" si="4"/>
        <v>1310.4400000000003</v>
      </c>
    </row>
    <row r="41" spans="1:7" x14ac:dyDescent="0.25">
      <c r="A41" s="2">
        <v>34.5</v>
      </c>
      <c r="B41" s="2">
        <v>3.5</v>
      </c>
      <c r="C41" s="5">
        <f t="shared" si="0"/>
        <v>120.75</v>
      </c>
      <c r="D41" s="5">
        <f t="shared" si="1"/>
        <v>12.25</v>
      </c>
      <c r="E41" s="5">
        <f t="shared" si="2"/>
        <v>35.875117052664613</v>
      </c>
      <c r="F41" s="5">
        <f t="shared" si="3"/>
        <v>3.9858465294626479E-2</v>
      </c>
      <c r="G41" s="5">
        <f t="shared" si="4"/>
        <v>1190.25</v>
      </c>
    </row>
    <row r="42" spans="1:7" x14ac:dyDescent="0.25">
      <c r="A42" s="2">
        <v>34.792700000000004</v>
      </c>
      <c r="B42" s="2">
        <v>3.5</v>
      </c>
      <c r="C42" s="5">
        <f t="shared" si="0"/>
        <v>121.77445000000002</v>
      </c>
      <c r="D42" s="5">
        <f t="shared" si="1"/>
        <v>12.25</v>
      </c>
      <c r="E42" s="5">
        <f t="shared" si="2"/>
        <v>35.875117052664613</v>
      </c>
      <c r="F42" s="5">
        <f t="shared" si="3"/>
        <v>3.1110464340640704E-2</v>
      </c>
      <c r="G42" s="5">
        <f t="shared" si="4"/>
        <v>1210.5319732900002</v>
      </c>
    </row>
    <row r="43" spans="1:7" x14ac:dyDescent="0.25">
      <c r="A43" s="2">
        <v>30.8</v>
      </c>
      <c r="B43" s="2">
        <v>5.5</v>
      </c>
      <c r="C43" s="5">
        <f t="shared" si="0"/>
        <v>169.4</v>
      </c>
      <c r="D43" s="5">
        <f t="shared" si="1"/>
        <v>30.25</v>
      </c>
      <c r="E43" s="5">
        <f t="shared" si="2"/>
        <v>26.685928798274993</v>
      </c>
      <c r="F43" s="5">
        <f t="shared" si="3"/>
        <v>0.13357374031574698</v>
      </c>
      <c r="G43" s="5">
        <f t="shared" si="4"/>
        <v>948.6400000000001</v>
      </c>
    </row>
    <row r="44" spans="1:7" x14ac:dyDescent="0.25">
      <c r="A44" s="2">
        <v>57.8</v>
      </c>
      <c r="B44" s="2">
        <v>1</v>
      </c>
      <c r="C44" s="5">
        <f t="shared" si="0"/>
        <v>57.8</v>
      </c>
      <c r="D44" s="5">
        <f t="shared" si="1"/>
        <v>1</v>
      </c>
      <c r="E44" s="5">
        <f t="shared" si="2"/>
        <v>47.361602370651639</v>
      </c>
      <c r="F44" s="5">
        <f t="shared" si="3"/>
        <v>0.18059511469460829</v>
      </c>
      <c r="G44" s="5">
        <f t="shared" si="4"/>
        <v>3340.8399999999997</v>
      </c>
    </row>
    <row r="45" spans="1:7" x14ac:dyDescent="0.25">
      <c r="A45" s="2">
        <v>57.8</v>
      </c>
      <c r="B45" s="2">
        <v>1</v>
      </c>
      <c r="C45" s="5">
        <f t="shared" si="0"/>
        <v>57.8</v>
      </c>
      <c r="D45" s="5">
        <f t="shared" si="1"/>
        <v>1</v>
      </c>
      <c r="E45" s="5">
        <f t="shared" si="2"/>
        <v>47.361602370651639</v>
      </c>
      <c r="F45" s="5">
        <f t="shared" si="3"/>
        <v>0.18059511469460829</v>
      </c>
      <c r="G45" s="5">
        <f t="shared" si="4"/>
        <v>3340.8399999999997</v>
      </c>
    </row>
    <row r="46" spans="1:7" x14ac:dyDescent="0.25">
      <c r="A46" s="2">
        <v>35.980200000000004</v>
      </c>
      <c r="B46" s="2">
        <v>3.7</v>
      </c>
      <c r="C46" s="5">
        <f t="shared" si="0"/>
        <v>133.12674000000001</v>
      </c>
      <c r="D46" s="5">
        <f t="shared" si="1"/>
        <v>13.690000000000001</v>
      </c>
      <c r="E46" s="5">
        <f t="shared" si="2"/>
        <v>34.956198227225656</v>
      </c>
      <c r="F46" s="5">
        <f t="shared" si="3"/>
        <v>2.8460146768899221E-2</v>
      </c>
      <c r="G46" s="5">
        <f t="shared" si="4"/>
        <v>1294.5747920400001</v>
      </c>
    </row>
    <row r="47" spans="1:7" x14ac:dyDescent="0.25">
      <c r="A47" s="2">
        <v>36.9</v>
      </c>
      <c r="B47" s="2">
        <v>3.7</v>
      </c>
      <c r="C47" s="5">
        <f t="shared" si="0"/>
        <v>136.53</v>
      </c>
      <c r="D47" s="5">
        <f t="shared" si="1"/>
        <v>13.690000000000001</v>
      </c>
      <c r="E47" s="5">
        <f t="shared" si="2"/>
        <v>34.956198227225656</v>
      </c>
      <c r="F47" s="5">
        <f t="shared" si="3"/>
        <v>5.2677554817732869E-2</v>
      </c>
      <c r="G47" s="5">
        <f t="shared" si="4"/>
        <v>1361.61</v>
      </c>
    </row>
    <row r="48" spans="1:7" x14ac:dyDescent="0.25">
      <c r="A48" s="2">
        <v>34.583199999999998</v>
      </c>
      <c r="B48" s="2">
        <v>3.7</v>
      </c>
      <c r="C48" s="5">
        <f t="shared" si="0"/>
        <v>127.95784</v>
      </c>
      <c r="D48" s="5">
        <f t="shared" si="1"/>
        <v>13.690000000000001</v>
      </c>
      <c r="E48" s="5">
        <f t="shared" si="2"/>
        <v>34.956198227225656</v>
      </c>
      <c r="F48" s="5">
        <f t="shared" si="3"/>
        <v>1.0785532490505732E-2</v>
      </c>
      <c r="G48" s="5">
        <f t="shared" si="4"/>
        <v>1195.9977222399998</v>
      </c>
    </row>
    <row r="49" spans="1:7" x14ac:dyDescent="0.25">
      <c r="A49" s="2">
        <v>34.9</v>
      </c>
      <c r="B49" s="2">
        <v>3.7</v>
      </c>
      <c r="C49" s="5">
        <f t="shared" si="0"/>
        <v>129.13</v>
      </c>
      <c r="D49" s="5">
        <f t="shared" si="1"/>
        <v>13.690000000000001</v>
      </c>
      <c r="E49" s="5">
        <f t="shared" si="2"/>
        <v>34.956198227225656</v>
      </c>
      <c r="F49" s="5">
        <f t="shared" si="3"/>
        <v>1.6102643904199758E-3</v>
      </c>
      <c r="G49" s="5">
        <f t="shared" si="4"/>
        <v>1218.01</v>
      </c>
    </row>
    <row r="50" spans="1:7" x14ac:dyDescent="0.25">
      <c r="A50" s="2">
        <v>37.5</v>
      </c>
      <c r="B50" s="2">
        <v>2</v>
      </c>
      <c r="C50" s="5">
        <f t="shared" si="0"/>
        <v>75</v>
      </c>
      <c r="D50" s="5">
        <f t="shared" si="1"/>
        <v>4</v>
      </c>
      <c r="E50" s="5">
        <f t="shared" si="2"/>
        <v>42.767008243456829</v>
      </c>
      <c r="F50" s="5">
        <f t="shared" si="3"/>
        <v>0.14045355315884878</v>
      </c>
      <c r="G50" s="5">
        <f t="shared" si="4"/>
        <v>1406.25</v>
      </c>
    </row>
    <row r="51" spans="1:7" x14ac:dyDescent="0.25">
      <c r="A51" s="2">
        <v>40</v>
      </c>
      <c r="B51" s="2">
        <v>2</v>
      </c>
      <c r="C51" s="5">
        <f t="shared" si="0"/>
        <v>80</v>
      </c>
      <c r="D51" s="5">
        <f t="shared" si="1"/>
        <v>4</v>
      </c>
      <c r="E51" s="5">
        <f t="shared" si="2"/>
        <v>42.767008243456829</v>
      </c>
      <c r="F51" s="5">
        <f t="shared" si="3"/>
        <v>6.9175206086420721E-2</v>
      </c>
      <c r="G51" s="5">
        <f t="shared" si="4"/>
        <v>1600</v>
      </c>
    </row>
    <row r="52" spans="1:7" x14ac:dyDescent="0.25">
      <c r="A52" s="2">
        <v>33.6</v>
      </c>
      <c r="B52" s="2">
        <v>2.4</v>
      </c>
      <c r="C52" s="5">
        <f t="shared" si="0"/>
        <v>80.64</v>
      </c>
      <c r="D52" s="5">
        <f t="shared" si="1"/>
        <v>5.76</v>
      </c>
      <c r="E52" s="5">
        <f t="shared" si="2"/>
        <v>40.929170592578906</v>
      </c>
      <c r="F52" s="5">
        <f t="shared" si="3"/>
        <v>0.21813007716008645</v>
      </c>
      <c r="G52" s="5">
        <f t="shared" si="4"/>
        <v>1128.96</v>
      </c>
    </row>
    <row r="53" spans="1:7" x14ac:dyDescent="0.25">
      <c r="A53" s="2">
        <v>36.4</v>
      </c>
      <c r="B53" s="2">
        <v>2.4</v>
      </c>
      <c r="C53" s="5">
        <f t="shared" si="0"/>
        <v>87.36</v>
      </c>
      <c r="D53" s="5">
        <f t="shared" si="1"/>
        <v>5.76</v>
      </c>
      <c r="E53" s="5">
        <f t="shared" si="2"/>
        <v>40.929170592578906</v>
      </c>
      <c r="F53" s="5">
        <f t="shared" si="3"/>
        <v>0.12442776353238758</v>
      </c>
      <c r="G53" s="5">
        <f t="shared" si="4"/>
        <v>1324.9599999999998</v>
      </c>
    </row>
    <row r="54" spans="1:7" x14ac:dyDescent="0.25">
      <c r="A54" s="2">
        <v>28.5532</v>
      </c>
      <c r="B54" s="2">
        <v>3.8</v>
      </c>
      <c r="C54" s="5">
        <f t="shared" si="0"/>
        <v>108.50215999999999</v>
      </c>
      <c r="D54" s="5">
        <f t="shared" si="1"/>
        <v>14.44</v>
      </c>
      <c r="E54" s="5">
        <f t="shared" si="2"/>
        <v>34.496738814506173</v>
      </c>
      <c r="F54" s="5">
        <f t="shared" si="3"/>
        <v>0.20815666245836448</v>
      </c>
      <c r="G54" s="5">
        <f t="shared" si="4"/>
        <v>815.28523024000003</v>
      </c>
    </row>
    <row r="55" spans="1:7" x14ac:dyDescent="0.25">
      <c r="A55" s="2">
        <v>27.372</v>
      </c>
      <c r="B55" s="2">
        <v>3.8</v>
      </c>
      <c r="C55" s="5">
        <f t="shared" si="0"/>
        <v>104.0136</v>
      </c>
      <c r="D55" s="5">
        <f t="shared" si="1"/>
        <v>14.44</v>
      </c>
      <c r="E55" s="5">
        <f t="shared" si="2"/>
        <v>34.496738814506173</v>
      </c>
      <c r="F55" s="5">
        <f t="shared" si="3"/>
        <v>0.26029295683567782</v>
      </c>
      <c r="G55" s="5">
        <f t="shared" si="4"/>
        <v>749.22638399999994</v>
      </c>
    </row>
    <row r="56" spans="1:7" x14ac:dyDescent="0.25">
      <c r="A56" s="2">
        <v>37.329599999999999</v>
      </c>
      <c r="B56" s="2">
        <v>2.9</v>
      </c>
      <c r="C56" s="5">
        <f t="shared" si="0"/>
        <v>108.25583999999999</v>
      </c>
      <c r="D56" s="5">
        <f t="shared" si="1"/>
        <v>8.41</v>
      </c>
      <c r="E56" s="5">
        <f t="shared" si="2"/>
        <v>38.631873528981501</v>
      </c>
      <c r="F56" s="5">
        <f t="shared" si="3"/>
        <v>3.4885815250672435E-2</v>
      </c>
      <c r="G56" s="5">
        <f t="shared" si="4"/>
        <v>1393.4990361599998</v>
      </c>
    </row>
    <row r="57" spans="1:7" x14ac:dyDescent="0.25">
      <c r="A57" s="2">
        <v>41.360799999999998</v>
      </c>
      <c r="B57" s="2">
        <v>2.9</v>
      </c>
      <c r="C57" s="5">
        <f t="shared" si="0"/>
        <v>119.94631999999999</v>
      </c>
      <c r="D57" s="5">
        <f t="shared" si="1"/>
        <v>8.41</v>
      </c>
      <c r="E57" s="5">
        <f t="shared" si="2"/>
        <v>38.631873528981501</v>
      </c>
      <c r="F57" s="5">
        <f t="shared" si="3"/>
        <v>6.5978570796950173E-2</v>
      </c>
      <c r="G57" s="5">
        <f t="shared" si="4"/>
        <v>1710.7157766399998</v>
      </c>
    </row>
    <row r="58" spans="1:7" x14ac:dyDescent="0.25">
      <c r="A58" s="2">
        <v>36.729900000000001</v>
      </c>
      <c r="B58" s="2">
        <v>3.4</v>
      </c>
      <c r="C58" s="5">
        <f t="shared" si="0"/>
        <v>124.88166</v>
      </c>
      <c r="D58" s="5">
        <f t="shared" si="1"/>
        <v>11.559999999999999</v>
      </c>
      <c r="E58" s="5">
        <f t="shared" si="2"/>
        <v>36.334576465384096</v>
      </c>
      <c r="F58" s="5">
        <f t="shared" si="3"/>
        <v>1.0762989679141646E-2</v>
      </c>
      <c r="G58" s="5">
        <f t="shared" si="4"/>
        <v>1349.0855540100001</v>
      </c>
    </row>
    <row r="59" spans="1:7" x14ac:dyDescent="0.25">
      <c r="A59" s="2">
        <v>40.997799999999998</v>
      </c>
      <c r="B59" s="2">
        <v>3.4</v>
      </c>
      <c r="C59" s="5">
        <f t="shared" si="0"/>
        <v>139.39251999999999</v>
      </c>
      <c r="D59" s="5">
        <f t="shared" si="1"/>
        <v>11.559999999999999</v>
      </c>
      <c r="E59" s="5">
        <f t="shared" si="2"/>
        <v>36.334576465384096</v>
      </c>
      <c r="F59" s="5">
        <f t="shared" si="3"/>
        <v>0.1137432626778974</v>
      </c>
      <c r="G59" s="5">
        <f t="shared" si="4"/>
        <v>1680.8196048399998</v>
      </c>
    </row>
    <row r="60" spans="1:7" x14ac:dyDescent="0.25">
      <c r="A60" s="2">
        <v>37.329599999999999</v>
      </c>
      <c r="B60" s="2">
        <v>2.9</v>
      </c>
      <c r="C60" s="5">
        <f t="shared" si="0"/>
        <v>108.25583999999999</v>
      </c>
      <c r="D60" s="5">
        <f t="shared" si="1"/>
        <v>8.41</v>
      </c>
      <c r="E60" s="5">
        <f t="shared" si="2"/>
        <v>38.631873528981501</v>
      </c>
      <c r="F60" s="5">
        <f t="shared" si="3"/>
        <v>3.4885815250672435E-2</v>
      </c>
      <c r="G60" s="5">
        <f t="shared" si="4"/>
        <v>1393.4990361599998</v>
      </c>
    </row>
    <row r="61" spans="1:7" x14ac:dyDescent="0.25">
      <c r="A61" s="2">
        <v>41.360799999999998</v>
      </c>
      <c r="B61" s="2">
        <v>2.9</v>
      </c>
      <c r="C61" s="5">
        <f t="shared" si="0"/>
        <v>119.94631999999999</v>
      </c>
      <c r="D61" s="5">
        <f t="shared" si="1"/>
        <v>8.41</v>
      </c>
      <c r="E61" s="5">
        <f t="shared" si="2"/>
        <v>38.631873528981501</v>
      </c>
      <c r="F61" s="5">
        <f t="shared" si="3"/>
        <v>6.5978570796950173E-2</v>
      </c>
      <c r="G61" s="5">
        <f t="shared" si="4"/>
        <v>1710.7157766399998</v>
      </c>
    </row>
    <row r="62" spans="1:7" x14ac:dyDescent="0.25">
      <c r="A62" s="2">
        <v>36.729900000000001</v>
      </c>
      <c r="B62" s="2">
        <v>3.4</v>
      </c>
      <c r="C62" s="5">
        <f t="shared" si="0"/>
        <v>124.88166</v>
      </c>
      <c r="D62" s="5">
        <f t="shared" si="1"/>
        <v>11.559999999999999</v>
      </c>
      <c r="E62" s="5">
        <f t="shared" si="2"/>
        <v>36.334576465384096</v>
      </c>
      <c r="F62" s="5">
        <f t="shared" si="3"/>
        <v>1.0762989679141646E-2</v>
      </c>
      <c r="G62" s="5">
        <f t="shared" si="4"/>
        <v>1349.0855540100001</v>
      </c>
    </row>
    <row r="63" spans="1:7" x14ac:dyDescent="0.25">
      <c r="A63" s="2">
        <v>40.997799999999998</v>
      </c>
      <c r="B63" s="2">
        <v>3.4</v>
      </c>
      <c r="C63" s="5">
        <f t="shared" si="0"/>
        <v>139.39251999999999</v>
      </c>
      <c r="D63" s="5">
        <f t="shared" si="1"/>
        <v>11.559999999999999</v>
      </c>
      <c r="E63" s="5">
        <f t="shared" si="2"/>
        <v>36.334576465384096</v>
      </c>
      <c r="F63" s="5">
        <f t="shared" si="3"/>
        <v>0.1137432626778974</v>
      </c>
      <c r="G63" s="5">
        <f t="shared" si="4"/>
        <v>1680.8196048399998</v>
      </c>
    </row>
    <row r="64" spans="1:7" x14ac:dyDescent="0.25">
      <c r="A64" s="2">
        <v>37.5</v>
      </c>
      <c r="B64" s="2">
        <v>2</v>
      </c>
      <c r="C64" s="5">
        <f t="shared" si="0"/>
        <v>75</v>
      </c>
      <c r="D64" s="5">
        <f t="shared" si="1"/>
        <v>4</v>
      </c>
      <c r="E64" s="5">
        <f t="shared" si="2"/>
        <v>42.767008243456829</v>
      </c>
      <c r="F64" s="5">
        <f t="shared" si="3"/>
        <v>0.14045355315884878</v>
      </c>
      <c r="G64" s="5">
        <f t="shared" si="4"/>
        <v>1406.25</v>
      </c>
    </row>
    <row r="65" spans="1:7" x14ac:dyDescent="0.25">
      <c r="A65" s="2">
        <v>40</v>
      </c>
      <c r="B65" s="2">
        <v>2</v>
      </c>
      <c r="C65" s="5">
        <f t="shared" si="0"/>
        <v>80</v>
      </c>
      <c r="D65" s="5">
        <f t="shared" si="1"/>
        <v>4</v>
      </c>
      <c r="E65" s="5">
        <f t="shared" si="2"/>
        <v>42.767008243456829</v>
      </c>
      <c r="F65" s="5">
        <f t="shared" si="3"/>
        <v>6.9175206086420721E-2</v>
      </c>
      <c r="G65" s="5">
        <f t="shared" si="4"/>
        <v>1600</v>
      </c>
    </row>
    <row r="66" spans="1:7" x14ac:dyDescent="0.25">
      <c r="A66" s="2">
        <v>36.4</v>
      </c>
      <c r="B66" s="2">
        <v>2.4</v>
      </c>
      <c r="C66" s="5">
        <f t="shared" si="0"/>
        <v>87.36</v>
      </c>
      <c r="D66" s="5">
        <f t="shared" si="1"/>
        <v>5.76</v>
      </c>
      <c r="E66" s="5">
        <f t="shared" si="2"/>
        <v>40.929170592578906</v>
      </c>
      <c r="F66" s="5">
        <f t="shared" si="3"/>
        <v>0.12442776353238758</v>
      </c>
      <c r="G66" s="5">
        <f t="shared" si="4"/>
        <v>1324.9599999999998</v>
      </c>
    </row>
    <row r="67" spans="1:7" x14ac:dyDescent="0.25">
      <c r="A67" s="2">
        <v>33.6</v>
      </c>
      <c r="B67" s="2">
        <v>2.4</v>
      </c>
      <c r="C67" s="5">
        <f t="shared" ref="C67:C130" si="5">A67*B67</f>
        <v>80.64</v>
      </c>
      <c r="D67" s="5">
        <f t="shared" ref="D67:D130" si="6">B67^2</f>
        <v>5.76</v>
      </c>
      <c r="E67" s="5">
        <f t="shared" ref="E67:E130" si="7">$J$12+($J$11*B67)</f>
        <v>40.929170592578906</v>
      </c>
      <c r="F67" s="5">
        <f t="shared" ref="F67:F130" si="8">ABS(A67-E67)/A67</f>
        <v>0.21813007716008645</v>
      </c>
      <c r="G67" s="5">
        <f t="shared" ref="G67:G130" si="9">A67^2</f>
        <v>1128.96</v>
      </c>
    </row>
    <row r="68" spans="1:7" x14ac:dyDescent="0.25">
      <c r="A68" s="2">
        <v>27.471</v>
      </c>
      <c r="B68" s="2">
        <v>4.2</v>
      </c>
      <c r="C68" s="5">
        <f t="shared" si="5"/>
        <v>115.37820000000001</v>
      </c>
      <c r="D68" s="5">
        <f t="shared" si="6"/>
        <v>17.64</v>
      </c>
      <c r="E68" s="5">
        <f t="shared" si="7"/>
        <v>32.658901163628244</v>
      </c>
      <c r="F68" s="5">
        <f t="shared" si="8"/>
        <v>0.1888501024217627</v>
      </c>
      <c r="G68" s="5">
        <f t="shared" si="9"/>
        <v>754.65584100000001</v>
      </c>
    </row>
    <row r="69" spans="1:7" x14ac:dyDescent="0.25">
      <c r="A69" s="2">
        <v>23.6523</v>
      </c>
      <c r="B69" s="2">
        <v>5.9</v>
      </c>
      <c r="C69" s="5">
        <f t="shared" si="5"/>
        <v>139.54857000000001</v>
      </c>
      <c r="D69" s="5">
        <f t="shared" si="6"/>
        <v>34.81</v>
      </c>
      <c r="E69" s="5">
        <f t="shared" si="7"/>
        <v>24.848091147397067</v>
      </c>
      <c r="F69" s="5">
        <f t="shared" si="8"/>
        <v>5.0557076791562211E-2</v>
      </c>
      <c r="G69" s="5">
        <f t="shared" si="9"/>
        <v>559.43129528999998</v>
      </c>
    </row>
    <row r="70" spans="1:7" x14ac:dyDescent="0.25">
      <c r="A70" s="2">
        <v>27.2408</v>
      </c>
      <c r="B70" s="2">
        <v>5.9</v>
      </c>
      <c r="C70" s="5">
        <f t="shared" si="5"/>
        <v>160.72072</v>
      </c>
      <c r="D70" s="5">
        <f t="shared" si="6"/>
        <v>34.81</v>
      </c>
      <c r="E70" s="5">
        <f t="shared" si="7"/>
        <v>24.848091147397067</v>
      </c>
      <c r="F70" s="5">
        <f t="shared" si="8"/>
        <v>8.7835484002045938E-2</v>
      </c>
      <c r="G70" s="5">
        <f t="shared" si="9"/>
        <v>742.06118463999996</v>
      </c>
    </row>
    <row r="71" spans="1:7" x14ac:dyDescent="0.25">
      <c r="A71" s="2">
        <v>22.925799999999999</v>
      </c>
      <c r="B71" s="2">
        <v>5.9</v>
      </c>
      <c r="C71" s="5">
        <f t="shared" si="5"/>
        <v>135.26222000000001</v>
      </c>
      <c r="D71" s="5">
        <f t="shared" si="6"/>
        <v>34.81</v>
      </c>
      <c r="E71" s="5">
        <f t="shared" si="7"/>
        <v>24.848091147397067</v>
      </c>
      <c r="F71" s="5">
        <f t="shared" si="8"/>
        <v>8.3848378132805323E-2</v>
      </c>
      <c r="G71" s="5">
        <f t="shared" si="9"/>
        <v>525.59230563999995</v>
      </c>
    </row>
    <row r="72" spans="1:7" x14ac:dyDescent="0.25">
      <c r="A72" s="2">
        <v>24.6983</v>
      </c>
      <c r="B72" s="2">
        <v>5.9</v>
      </c>
      <c r="C72" s="5">
        <f t="shared" si="5"/>
        <v>145.71997000000002</v>
      </c>
      <c r="D72" s="5">
        <f t="shared" si="6"/>
        <v>34.81</v>
      </c>
      <c r="E72" s="5">
        <f t="shared" si="7"/>
        <v>24.848091147397067</v>
      </c>
      <c r="F72" s="5">
        <f t="shared" si="8"/>
        <v>6.0648363408440037E-3</v>
      </c>
      <c r="G72" s="5">
        <f t="shared" si="9"/>
        <v>610.00602288999994</v>
      </c>
    </row>
    <row r="73" spans="1:7" x14ac:dyDescent="0.25">
      <c r="A73" s="2">
        <v>26.1157</v>
      </c>
      <c r="B73" s="2">
        <v>4.3</v>
      </c>
      <c r="C73" s="5">
        <f t="shared" si="5"/>
        <v>112.29751</v>
      </c>
      <c r="D73" s="5">
        <f t="shared" si="6"/>
        <v>18.489999999999998</v>
      </c>
      <c r="E73" s="5">
        <f t="shared" si="7"/>
        <v>32.199441750908761</v>
      </c>
      <c r="F73" s="5">
        <f t="shared" si="8"/>
        <v>0.23295342460316057</v>
      </c>
      <c r="G73" s="5">
        <f t="shared" si="9"/>
        <v>682.02978648999999</v>
      </c>
    </row>
    <row r="74" spans="1:7" x14ac:dyDescent="0.25">
      <c r="A74" s="2">
        <v>32.880800000000001</v>
      </c>
      <c r="B74" s="2">
        <v>5</v>
      </c>
      <c r="C74" s="5">
        <f t="shared" si="5"/>
        <v>164.404</v>
      </c>
      <c r="D74" s="5">
        <f t="shared" si="6"/>
        <v>25</v>
      </c>
      <c r="E74" s="5">
        <f t="shared" si="7"/>
        <v>28.983225861872398</v>
      </c>
      <c r="F74" s="5">
        <f t="shared" si="8"/>
        <v>0.11853647533294817</v>
      </c>
      <c r="G74" s="5">
        <f t="shared" si="9"/>
        <v>1081.14700864</v>
      </c>
    </row>
    <row r="75" spans="1:7" x14ac:dyDescent="0.25">
      <c r="A75" s="2">
        <v>30.337800000000001</v>
      </c>
      <c r="B75" s="2">
        <v>5</v>
      </c>
      <c r="C75" s="5">
        <f t="shared" si="5"/>
        <v>151.68900000000002</v>
      </c>
      <c r="D75" s="5">
        <f t="shared" si="6"/>
        <v>25</v>
      </c>
      <c r="E75" s="5">
        <f t="shared" si="7"/>
        <v>28.983225861872398</v>
      </c>
      <c r="F75" s="5">
        <f t="shared" si="8"/>
        <v>4.4649715474675257E-2</v>
      </c>
      <c r="G75" s="5">
        <f t="shared" si="9"/>
        <v>920.38210884000011</v>
      </c>
    </row>
    <row r="76" spans="1:7" x14ac:dyDescent="0.25">
      <c r="A76" s="2">
        <v>30.802700000000002</v>
      </c>
      <c r="B76" s="2">
        <v>5</v>
      </c>
      <c r="C76" s="5">
        <f t="shared" si="5"/>
        <v>154.01350000000002</v>
      </c>
      <c r="D76" s="5">
        <f t="shared" si="6"/>
        <v>25</v>
      </c>
      <c r="E76" s="5">
        <f t="shared" si="7"/>
        <v>28.983225861872398</v>
      </c>
      <c r="F76" s="5">
        <f t="shared" si="8"/>
        <v>5.9068657556889594E-2</v>
      </c>
      <c r="G76" s="5">
        <f t="shared" si="9"/>
        <v>948.80632729000013</v>
      </c>
    </row>
    <row r="77" spans="1:7" x14ac:dyDescent="0.25">
      <c r="A77" s="2">
        <v>31.6</v>
      </c>
      <c r="B77" s="2">
        <v>4.3</v>
      </c>
      <c r="C77" s="5">
        <f t="shared" si="5"/>
        <v>135.88</v>
      </c>
      <c r="D77" s="5">
        <f t="shared" si="6"/>
        <v>18.489999999999998</v>
      </c>
      <c r="E77" s="5">
        <f t="shared" si="7"/>
        <v>32.199441750908761</v>
      </c>
      <c r="F77" s="5">
        <f t="shared" si="8"/>
        <v>1.896967566166961E-2</v>
      </c>
      <c r="G77" s="5">
        <f t="shared" si="9"/>
        <v>998.56000000000006</v>
      </c>
    </row>
    <row r="78" spans="1:7" x14ac:dyDescent="0.25">
      <c r="A78" s="2">
        <v>35.5</v>
      </c>
      <c r="B78" s="2">
        <v>3.5</v>
      </c>
      <c r="C78" s="5">
        <f t="shared" si="5"/>
        <v>124.25</v>
      </c>
      <c r="D78" s="5">
        <f t="shared" si="6"/>
        <v>12.25</v>
      </c>
      <c r="E78" s="5">
        <f t="shared" si="7"/>
        <v>35.875117052664613</v>
      </c>
      <c r="F78" s="5">
        <f t="shared" si="8"/>
        <v>1.0566677539848267E-2</v>
      </c>
      <c r="G78" s="5">
        <f t="shared" si="9"/>
        <v>1260.25</v>
      </c>
    </row>
    <row r="79" spans="1:7" x14ac:dyDescent="0.25">
      <c r="A79" s="2">
        <v>51.655500000000004</v>
      </c>
      <c r="B79" s="2">
        <v>1.6</v>
      </c>
      <c r="C79" s="5">
        <f t="shared" si="5"/>
        <v>82.648800000000008</v>
      </c>
      <c r="D79" s="5">
        <f t="shared" si="6"/>
        <v>2.5600000000000005</v>
      </c>
      <c r="E79" s="5">
        <f t="shared" si="7"/>
        <v>44.604845894334751</v>
      </c>
      <c r="F79" s="5">
        <f t="shared" si="8"/>
        <v>0.13649377328000409</v>
      </c>
      <c r="G79" s="5">
        <f t="shared" si="9"/>
        <v>2668.2906802500002</v>
      </c>
    </row>
    <row r="80" spans="1:7" x14ac:dyDescent="0.25">
      <c r="A80" s="2">
        <v>47.202500000000001</v>
      </c>
      <c r="B80" s="2">
        <v>1.6</v>
      </c>
      <c r="C80" s="5">
        <f t="shared" si="5"/>
        <v>75.524000000000001</v>
      </c>
      <c r="D80" s="5">
        <f t="shared" si="6"/>
        <v>2.5600000000000005</v>
      </c>
      <c r="E80" s="5">
        <f t="shared" si="7"/>
        <v>44.604845894334751</v>
      </c>
      <c r="F80" s="5">
        <f t="shared" si="8"/>
        <v>5.5032129774169783E-2</v>
      </c>
      <c r="G80" s="5">
        <f t="shared" si="9"/>
        <v>2228.0760062499999</v>
      </c>
    </row>
    <row r="81" spans="1:7" x14ac:dyDescent="0.25">
      <c r="A81" s="2">
        <v>52</v>
      </c>
      <c r="B81" s="2">
        <v>1.6</v>
      </c>
      <c r="C81" s="5">
        <f t="shared" si="5"/>
        <v>83.2</v>
      </c>
      <c r="D81" s="5">
        <f t="shared" si="6"/>
        <v>2.5600000000000005</v>
      </c>
      <c r="E81" s="5">
        <f t="shared" si="7"/>
        <v>44.604845894334751</v>
      </c>
      <c r="F81" s="5">
        <f t="shared" si="8"/>
        <v>0.14221450203202401</v>
      </c>
      <c r="G81" s="5">
        <f t="shared" si="9"/>
        <v>2704</v>
      </c>
    </row>
    <row r="82" spans="1:7" x14ac:dyDescent="0.25">
      <c r="A82" s="2">
        <v>47.202500000000001</v>
      </c>
      <c r="B82" s="2">
        <v>1.6</v>
      </c>
      <c r="C82" s="5">
        <f t="shared" si="5"/>
        <v>75.524000000000001</v>
      </c>
      <c r="D82" s="5">
        <f t="shared" si="6"/>
        <v>2.5600000000000005</v>
      </c>
      <c r="E82" s="5">
        <f t="shared" si="7"/>
        <v>44.604845894334751</v>
      </c>
      <c r="F82" s="5">
        <f t="shared" si="8"/>
        <v>5.5032129774169783E-2</v>
      </c>
      <c r="G82" s="5">
        <f t="shared" si="9"/>
        <v>2228.0760062499999</v>
      </c>
    </row>
    <row r="83" spans="1:7" x14ac:dyDescent="0.25">
      <c r="A83" s="2">
        <v>44.571399999999997</v>
      </c>
      <c r="B83" s="2">
        <v>1.6</v>
      </c>
      <c r="C83" s="5">
        <f t="shared" si="5"/>
        <v>71.314239999999998</v>
      </c>
      <c r="D83" s="5">
        <f t="shared" si="6"/>
        <v>2.5600000000000005</v>
      </c>
      <c r="E83" s="5">
        <f t="shared" si="7"/>
        <v>44.604845894334751</v>
      </c>
      <c r="F83" s="5">
        <f t="shared" si="8"/>
        <v>7.5038913596508529E-4</v>
      </c>
      <c r="G83" s="5">
        <f t="shared" si="9"/>
        <v>1986.6096979599997</v>
      </c>
    </row>
    <row r="84" spans="1:7" x14ac:dyDescent="0.25">
      <c r="A84" s="2">
        <v>47.7592</v>
      </c>
      <c r="B84" s="2">
        <v>1.6</v>
      </c>
      <c r="C84" s="5">
        <f t="shared" si="5"/>
        <v>76.414720000000003</v>
      </c>
      <c r="D84" s="5">
        <f t="shared" si="6"/>
        <v>2.5600000000000005</v>
      </c>
      <c r="E84" s="5">
        <f t="shared" si="7"/>
        <v>44.604845894334751</v>
      </c>
      <c r="F84" s="5">
        <f t="shared" si="8"/>
        <v>6.6047046551559671E-2</v>
      </c>
      <c r="G84" s="5">
        <f t="shared" si="9"/>
        <v>2280.9411846399998</v>
      </c>
    </row>
    <row r="85" spans="1:7" x14ac:dyDescent="0.25">
      <c r="A85" s="2">
        <v>44.571399999999997</v>
      </c>
      <c r="B85" s="2">
        <v>1.6</v>
      </c>
      <c r="C85" s="5">
        <f t="shared" si="5"/>
        <v>71.314239999999998</v>
      </c>
      <c r="D85" s="5">
        <f t="shared" si="6"/>
        <v>2.5600000000000005</v>
      </c>
      <c r="E85" s="5">
        <f t="shared" si="7"/>
        <v>44.604845894334751</v>
      </c>
      <c r="F85" s="5">
        <f t="shared" si="8"/>
        <v>7.5038913596508529E-4</v>
      </c>
      <c r="G85" s="5">
        <f t="shared" si="9"/>
        <v>1986.6096979599997</v>
      </c>
    </row>
    <row r="86" spans="1:7" x14ac:dyDescent="0.25">
      <c r="A86" s="2">
        <v>47.7592</v>
      </c>
      <c r="B86" s="2">
        <v>1.6</v>
      </c>
      <c r="C86" s="5">
        <f t="shared" si="5"/>
        <v>76.414720000000003</v>
      </c>
      <c r="D86" s="5">
        <f t="shared" si="6"/>
        <v>2.5600000000000005</v>
      </c>
      <c r="E86" s="5">
        <f t="shared" si="7"/>
        <v>44.604845894334751</v>
      </c>
      <c r="F86" s="5">
        <f t="shared" si="8"/>
        <v>6.6047046551559671E-2</v>
      </c>
      <c r="G86" s="5">
        <f t="shared" si="9"/>
        <v>2280.9411846399998</v>
      </c>
    </row>
    <row r="87" spans="1:7" x14ac:dyDescent="0.25">
      <c r="A87" s="2">
        <v>46.5047</v>
      </c>
      <c r="B87" s="2">
        <v>1.6</v>
      </c>
      <c r="C87" s="5">
        <f t="shared" si="5"/>
        <v>74.407520000000005</v>
      </c>
      <c r="D87" s="5">
        <f t="shared" si="6"/>
        <v>2.5600000000000005</v>
      </c>
      <c r="E87" s="5">
        <f t="shared" si="7"/>
        <v>44.604845894334751</v>
      </c>
      <c r="F87" s="5">
        <f t="shared" si="8"/>
        <v>4.0852948318454874E-2</v>
      </c>
      <c r="G87" s="5">
        <f t="shared" si="9"/>
        <v>2162.6871220899998</v>
      </c>
    </row>
    <row r="88" spans="1:7" x14ac:dyDescent="0.25">
      <c r="A88" s="2">
        <v>46.5047</v>
      </c>
      <c r="B88" s="2">
        <v>1.6</v>
      </c>
      <c r="C88" s="5">
        <f t="shared" si="5"/>
        <v>74.407520000000005</v>
      </c>
      <c r="D88" s="5">
        <f t="shared" si="6"/>
        <v>2.5600000000000005</v>
      </c>
      <c r="E88" s="5">
        <f t="shared" si="7"/>
        <v>44.604845894334751</v>
      </c>
      <c r="F88" s="5">
        <f t="shared" si="8"/>
        <v>4.0852948318454874E-2</v>
      </c>
      <c r="G88" s="5">
        <f t="shared" si="9"/>
        <v>2162.6871220899998</v>
      </c>
    </row>
    <row r="89" spans="1:7" x14ac:dyDescent="0.25">
      <c r="A89" s="2">
        <v>36.262799999999999</v>
      </c>
      <c r="B89" s="2">
        <v>2.4</v>
      </c>
      <c r="C89" s="5">
        <f t="shared" si="5"/>
        <v>87.030719999999988</v>
      </c>
      <c r="D89" s="5">
        <f t="shared" si="6"/>
        <v>5.76</v>
      </c>
      <c r="E89" s="5">
        <f t="shared" si="7"/>
        <v>40.929170592578906</v>
      </c>
      <c r="F89" s="5">
        <f t="shared" si="8"/>
        <v>0.12868202655555852</v>
      </c>
      <c r="G89" s="5">
        <f t="shared" si="9"/>
        <v>1314.9906638399998</v>
      </c>
    </row>
    <row r="90" spans="1:7" x14ac:dyDescent="0.25">
      <c r="A90" s="2">
        <v>33.200000000000003</v>
      </c>
      <c r="B90" s="2">
        <v>3.8</v>
      </c>
      <c r="C90" s="5">
        <f t="shared" si="5"/>
        <v>126.16000000000001</v>
      </c>
      <c r="D90" s="5">
        <f t="shared" si="6"/>
        <v>14.44</v>
      </c>
      <c r="E90" s="5">
        <f t="shared" si="7"/>
        <v>34.496738814506173</v>
      </c>
      <c r="F90" s="5">
        <f t="shared" si="8"/>
        <v>3.9058398027294286E-2</v>
      </c>
      <c r="G90" s="5">
        <f t="shared" si="9"/>
        <v>1102.2400000000002</v>
      </c>
    </row>
    <row r="91" spans="1:7" x14ac:dyDescent="0.25">
      <c r="A91" s="2">
        <v>35.242699999999999</v>
      </c>
      <c r="B91" s="2">
        <v>3.6</v>
      </c>
      <c r="C91" s="5">
        <f t="shared" si="5"/>
        <v>126.87372000000001</v>
      </c>
      <c r="D91" s="5">
        <f t="shared" si="6"/>
        <v>12.96</v>
      </c>
      <c r="E91" s="5">
        <f t="shared" si="7"/>
        <v>35.415657639945131</v>
      </c>
      <c r="F91" s="5">
        <f t="shared" si="8"/>
        <v>4.9076160437518069E-3</v>
      </c>
      <c r="G91" s="5">
        <f t="shared" si="9"/>
        <v>1242.04790329</v>
      </c>
    </row>
    <row r="92" spans="1:7" x14ac:dyDescent="0.25">
      <c r="A92" s="2">
        <v>37.690800000000003</v>
      </c>
      <c r="B92" s="2">
        <v>3.6</v>
      </c>
      <c r="C92" s="5">
        <f t="shared" si="5"/>
        <v>135.68688</v>
      </c>
      <c r="D92" s="5">
        <f t="shared" si="6"/>
        <v>12.96</v>
      </c>
      <c r="E92" s="5">
        <f t="shared" si="7"/>
        <v>35.415657639945131</v>
      </c>
      <c r="F92" s="5">
        <f t="shared" si="8"/>
        <v>6.0363334289929418E-2</v>
      </c>
      <c r="G92" s="5">
        <f t="shared" si="9"/>
        <v>1420.5964046400002</v>
      </c>
    </row>
    <row r="93" spans="1:7" x14ac:dyDescent="0.25">
      <c r="A93" s="2">
        <v>34.875399999999999</v>
      </c>
      <c r="B93" s="2">
        <v>3.6</v>
      </c>
      <c r="C93" s="5">
        <f t="shared" si="5"/>
        <v>125.55144</v>
      </c>
      <c r="D93" s="5">
        <f t="shared" si="6"/>
        <v>12.96</v>
      </c>
      <c r="E93" s="5">
        <f t="shared" si="7"/>
        <v>35.415657639945131</v>
      </c>
      <c r="F93" s="5">
        <f t="shared" si="8"/>
        <v>1.5491080817571468E-2</v>
      </c>
      <c r="G93" s="5">
        <f t="shared" si="9"/>
        <v>1216.2935251599999</v>
      </c>
    </row>
    <row r="94" spans="1:7" x14ac:dyDescent="0.25">
      <c r="A94" s="2">
        <v>36.756300000000003</v>
      </c>
      <c r="B94" s="2">
        <v>3.6</v>
      </c>
      <c r="C94" s="5">
        <f t="shared" si="5"/>
        <v>132.32268000000002</v>
      </c>
      <c r="D94" s="5">
        <f t="shared" si="6"/>
        <v>12.96</v>
      </c>
      <c r="E94" s="5">
        <f t="shared" si="7"/>
        <v>35.415657639945131</v>
      </c>
      <c r="F94" s="5">
        <f t="shared" si="8"/>
        <v>3.6473811565768913E-2</v>
      </c>
      <c r="G94" s="5">
        <f t="shared" si="9"/>
        <v>1351.0255896900003</v>
      </c>
    </row>
    <row r="95" spans="1:7" x14ac:dyDescent="0.25">
      <c r="A95" s="2">
        <v>34.875399999999999</v>
      </c>
      <c r="B95" s="2">
        <v>3.6</v>
      </c>
      <c r="C95" s="5">
        <f t="shared" si="5"/>
        <v>125.55144</v>
      </c>
      <c r="D95" s="5">
        <f t="shared" si="6"/>
        <v>12.96</v>
      </c>
      <c r="E95" s="5">
        <f t="shared" si="7"/>
        <v>35.415657639945131</v>
      </c>
      <c r="F95" s="5">
        <f t="shared" si="8"/>
        <v>1.5491080817571468E-2</v>
      </c>
      <c r="G95" s="5">
        <f t="shared" si="9"/>
        <v>1216.2935251599999</v>
      </c>
    </row>
    <row r="96" spans="1:7" x14ac:dyDescent="0.25">
      <c r="A96" s="2">
        <v>36.439500000000002</v>
      </c>
      <c r="B96" s="2">
        <v>3.6</v>
      </c>
      <c r="C96" s="5">
        <f t="shared" si="5"/>
        <v>131.18220000000002</v>
      </c>
      <c r="D96" s="5">
        <f t="shared" si="6"/>
        <v>12.96</v>
      </c>
      <c r="E96" s="5">
        <f t="shared" si="7"/>
        <v>35.415657639945131</v>
      </c>
      <c r="F96" s="5">
        <f t="shared" si="8"/>
        <v>2.809704743629499E-2</v>
      </c>
      <c r="G96" s="5">
        <f t="shared" si="9"/>
        <v>1327.8371602500001</v>
      </c>
    </row>
    <row r="97" spans="1:7" x14ac:dyDescent="0.25">
      <c r="A97" s="2">
        <v>34.875399999999999</v>
      </c>
      <c r="B97" s="2">
        <v>3.6</v>
      </c>
      <c r="C97" s="5">
        <f t="shared" si="5"/>
        <v>125.55144</v>
      </c>
      <c r="D97" s="5">
        <f t="shared" si="6"/>
        <v>12.96</v>
      </c>
      <c r="E97" s="5">
        <f t="shared" si="7"/>
        <v>35.415657639945131</v>
      </c>
      <c r="F97" s="5">
        <f t="shared" si="8"/>
        <v>1.5491080817571468E-2</v>
      </c>
      <c r="G97" s="5">
        <f t="shared" si="9"/>
        <v>1216.2935251599999</v>
      </c>
    </row>
    <row r="98" spans="1:7" x14ac:dyDescent="0.25">
      <c r="A98" s="2">
        <v>36.439500000000002</v>
      </c>
      <c r="B98" s="2">
        <v>3.6</v>
      </c>
      <c r="C98" s="5">
        <f t="shared" si="5"/>
        <v>131.18220000000002</v>
      </c>
      <c r="D98" s="5">
        <f t="shared" si="6"/>
        <v>12.96</v>
      </c>
      <c r="E98" s="5">
        <f t="shared" si="7"/>
        <v>35.415657639945131</v>
      </c>
      <c r="F98" s="5">
        <f t="shared" si="8"/>
        <v>2.809704743629499E-2</v>
      </c>
      <c r="G98" s="5">
        <f t="shared" si="9"/>
        <v>1327.8371602500001</v>
      </c>
    </row>
    <row r="99" spans="1:7" x14ac:dyDescent="0.25">
      <c r="A99" s="2">
        <v>34.514800000000001</v>
      </c>
      <c r="B99" s="2">
        <v>3.8</v>
      </c>
      <c r="C99" s="5">
        <f t="shared" si="5"/>
        <v>131.15624</v>
      </c>
      <c r="D99" s="5">
        <f t="shared" si="6"/>
        <v>14.44</v>
      </c>
      <c r="E99" s="5">
        <f t="shared" si="7"/>
        <v>34.496738814506173</v>
      </c>
      <c r="F99" s="5">
        <f t="shared" si="8"/>
        <v>5.2328813998133372E-4</v>
      </c>
      <c r="G99" s="5">
        <f t="shared" si="9"/>
        <v>1191.2714190400002</v>
      </c>
    </row>
    <row r="100" spans="1:7" x14ac:dyDescent="0.25">
      <c r="A100" s="2">
        <v>36.012999999999998</v>
      </c>
      <c r="B100" s="2">
        <v>3.8</v>
      </c>
      <c r="C100" s="5">
        <f t="shared" si="5"/>
        <v>136.84939999999997</v>
      </c>
      <c r="D100" s="5">
        <f t="shared" si="6"/>
        <v>14.44</v>
      </c>
      <c r="E100" s="5">
        <f t="shared" si="7"/>
        <v>34.496738814506173</v>
      </c>
      <c r="F100" s="5">
        <f t="shared" si="8"/>
        <v>4.210316234398203E-2</v>
      </c>
      <c r="G100" s="5">
        <f t="shared" si="9"/>
        <v>1296.9361689999998</v>
      </c>
    </row>
    <row r="101" spans="1:7" x14ac:dyDescent="0.25">
      <c r="A101" s="2">
        <v>34.514800000000001</v>
      </c>
      <c r="B101" s="2">
        <v>3.8</v>
      </c>
      <c r="C101" s="5">
        <f t="shared" si="5"/>
        <v>131.15624</v>
      </c>
      <c r="D101" s="5">
        <f t="shared" si="6"/>
        <v>14.44</v>
      </c>
      <c r="E101" s="5">
        <f t="shared" si="7"/>
        <v>34.496738814506173</v>
      </c>
      <c r="F101" s="5">
        <f t="shared" si="8"/>
        <v>5.2328813998133372E-4</v>
      </c>
      <c r="G101" s="5">
        <f t="shared" si="9"/>
        <v>1191.2714190400002</v>
      </c>
    </row>
    <row r="102" spans="1:7" x14ac:dyDescent="0.25">
      <c r="A102" s="2">
        <v>37.076900000000002</v>
      </c>
      <c r="B102" s="2">
        <v>3.8</v>
      </c>
      <c r="C102" s="5">
        <f t="shared" si="5"/>
        <v>140.89222000000001</v>
      </c>
      <c r="D102" s="5">
        <f t="shared" si="6"/>
        <v>14.44</v>
      </c>
      <c r="E102" s="5">
        <f t="shared" si="7"/>
        <v>34.496738814506173</v>
      </c>
      <c r="F102" s="5">
        <f t="shared" si="8"/>
        <v>6.958945288019841E-2</v>
      </c>
      <c r="G102" s="5">
        <f t="shared" si="9"/>
        <v>1374.6965136100002</v>
      </c>
    </row>
    <row r="103" spans="1:7" x14ac:dyDescent="0.25">
      <c r="A103" s="2">
        <v>34.514800000000001</v>
      </c>
      <c r="B103" s="2">
        <v>3.8</v>
      </c>
      <c r="C103" s="5">
        <f t="shared" si="5"/>
        <v>131.15624</v>
      </c>
      <c r="D103" s="5">
        <f t="shared" si="6"/>
        <v>14.44</v>
      </c>
      <c r="E103" s="5">
        <f t="shared" si="7"/>
        <v>34.496738814506173</v>
      </c>
      <c r="F103" s="5">
        <f t="shared" si="8"/>
        <v>5.2328813998133372E-4</v>
      </c>
      <c r="G103" s="5">
        <f t="shared" si="9"/>
        <v>1191.2714190400002</v>
      </c>
    </row>
    <row r="104" spans="1:7" x14ac:dyDescent="0.25">
      <c r="A104" s="2">
        <v>37.076900000000002</v>
      </c>
      <c r="B104" s="2">
        <v>3.8</v>
      </c>
      <c r="C104" s="5">
        <f t="shared" si="5"/>
        <v>140.89222000000001</v>
      </c>
      <c r="D104" s="5">
        <f t="shared" si="6"/>
        <v>14.44</v>
      </c>
      <c r="E104" s="5">
        <f t="shared" si="7"/>
        <v>34.496738814506173</v>
      </c>
      <c r="F104" s="5">
        <f t="shared" si="8"/>
        <v>6.958945288019841E-2</v>
      </c>
      <c r="G104" s="5">
        <f t="shared" si="9"/>
        <v>1374.6965136100002</v>
      </c>
    </row>
    <row r="105" spans="1:7" x14ac:dyDescent="0.25">
      <c r="A105" s="2">
        <v>35.242699999999999</v>
      </c>
      <c r="B105" s="2">
        <v>3.6</v>
      </c>
      <c r="C105" s="5">
        <f t="shared" si="5"/>
        <v>126.87372000000001</v>
      </c>
      <c r="D105" s="5">
        <f t="shared" si="6"/>
        <v>12.96</v>
      </c>
      <c r="E105" s="5">
        <f t="shared" si="7"/>
        <v>35.415657639945131</v>
      </c>
      <c r="F105" s="5">
        <f t="shared" si="8"/>
        <v>4.9076160437518069E-3</v>
      </c>
      <c r="G105" s="5">
        <f t="shared" si="9"/>
        <v>1242.04790329</v>
      </c>
    </row>
    <row r="106" spans="1:7" x14ac:dyDescent="0.25">
      <c r="A106" s="2">
        <v>37.690800000000003</v>
      </c>
      <c r="B106" s="2">
        <v>3.6</v>
      </c>
      <c r="C106" s="5">
        <f t="shared" si="5"/>
        <v>135.68688</v>
      </c>
      <c r="D106" s="5">
        <f t="shared" si="6"/>
        <v>12.96</v>
      </c>
      <c r="E106" s="5">
        <f t="shared" si="7"/>
        <v>35.415657639945131</v>
      </c>
      <c r="F106" s="5">
        <f t="shared" si="8"/>
        <v>6.0363334289929418E-2</v>
      </c>
      <c r="G106" s="5">
        <f t="shared" si="9"/>
        <v>1420.5964046400002</v>
      </c>
    </row>
    <row r="107" spans="1:7" x14ac:dyDescent="0.25">
      <c r="A107" s="2">
        <v>35.359400000000001</v>
      </c>
      <c r="B107" s="2">
        <v>3.8</v>
      </c>
      <c r="C107" s="5">
        <f t="shared" si="5"/>
        <v>134.36572000000001</v>
      </c>
      <c r="D107" s="5">
        <f t="shared" si="6"/>
        <v>14.44</v>
      </c>
      <c r="E107" s="5">
        <f t="shared" si="7"/>
        <v>34.496738814506173</v>
      </c>
      <c r="F107" s="5">
        <f t="shared" si="8"/>
        <v>2.4396940714317198E-2</v>
      </c>
      <c r="G107" s="5">
        <f t="shared" si="9"/>
        <v>1250.2871683600001</v>
      </c>
    </row>
    <row r="108" spans="1:7" x14ac:dyDescent="0.25">
      <c r="A108" s="2">
        <v>36.934699999999999</v>
      </c>
      <c r="B108" s="2">
        <v>3.8</v>
      </c>
      <c r="C108" s="5">
        <f t="shared" si="5"/>
        <v>140.35185999999999</v>
      </c>
      <c r="D108" s="5">
        <f t="shared" si="6"/>
        <v>14.44</v>
      </c>
      <c r="E108" s="5">
        <f t="shared" si="7"/>
        <v>34.496738814506173</v>
      </c>
      <c r="F108" s="5">
        <f t="shared" si="8"/>
        <v>6.6007336880868836E-2</v>
      </c>
      <c r="G108" s="5">
        <f t="shared" si="9"/>
        <v>1364.17206409</v>
      </c>
    </row>
    <row r="109" spans="1:7" x14ac:dyDescent="0.25">
      <c r="A109" s="2">
        <v>36.934699999999999</v>
      </c>
      <c r="B109" s="2">
        <v>3.8</v>
      </c>
      <c r="C109" s="5">
        <f t="shared" si="5"/>
        <v>140.35185999999999</v>
      </c>
      <c r="D109" s="5">
        <f t="shared" si="6"/>
        <v>14.44</v>
      </c>
      <c r="E109" s="5">
        <f t="shared" si="7"/>
        <v>34.496738814506173</v>
      </c>
      <c r="F109" s="5">
        <f t="shared" si="8"/>
        <v>6.6007336880868836E-2</v>
      </c>
      <c r="G109" s="5">
        <f t="shared" si="9"/>
        <v>1364.17206409</v>
      </c>
    </row>
    <row r="110" spans="1:7" x14ac:dyDescent="0.25">
      <c r="A110" s="2">
        <v>35.359400000000001</v>
      </c>
      <c r="B110" s="2">
        <v>3.8</v>
      </c>
      <c r="C110" s="5">
        <f t="shared" si="5"/>
        <v>134.36572000000001</v>
      </c>
      <c r="D110" s="5">
        <f t="shared" si="6"/>
        <v>14.44</v>
      </c>
      <c r="E110" s="5">
        <f t="shared" si="7"/>
        <v>34.496738814506173</v>
      </c>
      <c r="F110" s="5">
        <f t="shared" si="8"/>
        <v>2.4396940714317198E-2</v>
      </c>
      <c r="G110" s="5">
        <f t="shared" si="9"/>
        <v>1250.2871683600001</v>
      </c>
    </row>
    <row r="111" spans="1:7" x14ac:dyDescent="0.25">
      <c r="A111" s="2">
        <v>33.848199999999999</v>
      </c>
      <c r="B111" s="2">
        <v>3.8</v>
      </c>
      <c r="C111" s="5">
        <f t="shared" si="5"/>
        <v>128.62315999999998</v>
      </c>
      <c r="D111" s="5">
        <f t="shared" si="6"/>
        <v>14.44</v>
      </c>
      <c r="E111" s="5">
        <f t="shared" si="7"/>
        <v>34.496738814506173</v>
      </c>
      <c r="F111" s="5">
        <f t="shared" si="8"/>
        <v>1.9160215742821621E-2</v>
      </c>
      <c r="G111" s="5">
        <f t="shared" si="9"/>
        <v>1145.7006432399999</v>
      </c>
    </row>
    <row r="112" spans="1:7" x14ac:dyDescent="0.25">
      <c r="A112" s="2">
        <v>33.164900000000003</v>
      </c>
      <c r="B112" s="2">
        <v>3.8</v>
      </c>
      <c r="C112" s="5">
        <f t="shared" si="5"/>
        <v>126.02662000000001</v>
      </c>
      <c r="D112" s="5">
        <f t="shared" si="6"/>
        <v>14.44</v>
      </c>
      <c r="E112" s="5">
        <f t="shared" si="7"/>
        <v>34.496738814506173</v>
      </c>
      <c r="F112" s="5">
        <f t="shared" si="8"/>
        <v>4.0158083229745012E-2</v>
      </c>
      <c r="G112" s="5">
        <f t="shared" si="9"/>
        <v>1099.9105920100003</v>
      </c>
    </row>
    <row r="113" spans="1:7" x14ac:dyDescent="0.25">
      <c r="A113" s="2">
        <v>34.255000000000003</v>
      </c>
      <c r="B113" s="2">
        <v>3.8</v>
      </c>
      <c r="C113" s="5">
        <f t="shared" si="5"/>
        <v>130.16900000000001</v>
      </c>
      <c r="D113" s="5">
        <f t="shared" si="6"/>
        <v>14.44</v>
      </c>
      <c r="E113" s="5">
        <f t="shared" si="7"/>
        <v>34.496738814506173</v>
      </c>
      <c r="F113" s="5">
        <f t="shared" si="8"/>
        <v>7.0570373523914966E-3</v>
      </c>
      <c r="G113" s="5">
        <f t="shared" si="9"/>
        <v>1173.4050250000003</v>
      </c>
    </row>
    <row r="114" spans="1:7" x14ac:dyDescent="0.25">
      <c r="A114" s="2">
        <v>33.235700000000001</v>
      </c>
      <c r="B114" s="2">
        <v>3.8</v>
      </c>
      <c r="C114" s="5">
        <f t="shared" si="5"/>
        <v>126.29566</v>
      </c>
      <c r="D114" s="5">
        <f t="shared" si="6"/>
        <v>14.44</v>
      </c>
      <c r="E114" s="5">
        <f t="shared" si="7"/>
        <v>34.496738814506173</v>
      </c>
      <c r="F114" s="5">
        <f t="shared" si="8"/>
        <v>3.7942297424341055E-2</v>
      </c>
      <c r="G114" s="5">
        <f t="shared" si="9"/>
        <v>1104.6117544900001</v>
      </c>
    </row>
    <row r="115" spans="1:7" x14ac:dyDescent="0.25">
      <c r="A115" s="2">
        <v>33.848199999999999</v>
      </c>
      <c r="B115" s="2">
        <v>3.8</v>
      </c>
      <c r="C115" s="5">
        <f t="shared" si="5"/>
        <v>128.62315999999998</v>
      </c>
      <c r="D115" s="5">
        <f t="shared" si="6"/>
        <v>14.44</v>
      </c>
      <c r="E115" s="5">
        <f t="shared" si="7"/>
        <v>34.496738814506173</v>
      </c>
      <c r="F115" s="5">
        <f t="shared" si="8"/>
        <v>1.9160215742821621E-2</v>
      </c>
      <c r="G115" s="5">
        <f t="shared" si="9"/>
        <v>1145.7006432399999</v>
      </c>
    </row>
    <row r="116" spans="1:7" x14ac:dyDescent="0.25">
      <c r="A116" s="2">
        <v>34.255000000000003</v>
      </c>
      <c r="B116" s="2">
        <v>3.8</v>
      </c>
      <c r="C116" s="5">
        <f t="shared" si="5"/>
        <v>130.16900000000001</v>
      </c>
      <c r="D116" s="5">
        <f t="shared" si="6"/>
        <v>14.44</v>
      </c>
      <c r="E116" s="5">
        <f t="shared" si="7"/>
        <v>34.496738814506173</v>
      </c>
      <c r="F116" s="5">
        <f t="shared" si="8"/>
        <v>7.0570373523914966E-3</v>
      </c>
      <c r="G116" s="5">
        <f t="shared" si="9"/>
        <v>1173.4050250000003</v>
      </c>
    </row>
    <row r="117" spans="1:7" x14ac:dyDescent="0.25">
      <c r="A117" s="2">
        <v>39.726700000000001</v>
      </c>
      <c r="B117" s="2">
        <v>2.5</v>
      </c>
      <c r="C117" s="5">
        <f t="shared" si="5"/>
        <v>99.316749999999999</v>
      </c>
      <c r="D117" s="5">
        <f t="shared" si="6"/>
        <v>6.25</v>
      </c>
      <c r="E117" s="5">
        <f t="shared" si="7"/>
        <v>40.469711179859424</v>
      </c>
      <c r="F117" s="5">
        <f t="shared" si="8"/>
        <v>1.8703068210030597E-2</v>
      </c>
      <c r="G117" s="5">
        <f t="shared" si="9"/>
        <v>1578.21069289</v>
      </c>
    </row>
    <row r="118" spans="1:7" x14ac:dyDescent="0.25">
      <c r="A118" s="2">
        <v>26.620799999999999</v>
      </c>
      <c r="B118" s="2">
        <v>5.9</v>
      </c>
      <c r="C118" s="5">
        <f t="shared" si="5"/>
        <v>157.06272000000001</v>
      </c>
      <c r="D118" s="5">
        <f t="shared" si="6"/>
        <v>34.81</v>
      </c>
      <c r="E118" s="5">
        <f t="shared" si="7"/>
        <v>24.848091147397067</v>
      </c>
      <c r="F118" s="5">
        <f t="shared" si="8"/>
        <v>6.6591118696768398E-2</v>
      </c>
      <c r="G118" s="5">
        <f t="shared" si="9"/>
        <v>708.66699263999999</v>
      </c>
    </row>
    <row r="119" spans="1:7" x14ac:dyDescent="0.25">
      <c r="A119" s="2">
        <v>42.774299999999997</v>
      </c>
      <c r="B119" s="2">
        <v>2</v>
      </c>
      <c r="C119" s="5">
        <f t="shared" si="5"/>
        <v>85.548599999999993</v>
      </c>
      <c r="D119" s="5">
        <f t="shared" si="6"/>
        <v>4</v>
      </c>
      <c r="E119" s="5">
        <f t="shared" si="7"/>
        <v>42.767008243456829</v>
      </c>
      <c r="F119" s="5">
        <f t="shared" si="8"/>
        <v>1.704705054943751E-4</v>
      </c>
      <c r="G119" s="5">
        <f t="shared" si="9"/>
        <v>1829.6407404899996</v>
      </c>
    </row>
    <row r="120" spans="1:7" x14ac:dyDescent="0.25">
      <c r="A120" s="2">
        <v>37</v>
      </c>
      <c r="B120" s="2">
        <v>2</v>
      </c>
      <c r="C120" s="5">
        <f t="shared" si="5"/>
        <v>74</v>
      </c>
      <c r="D120" s="5">
        <f t="shared" si="6"/>
        <v>4</v>
      </c>
      <c r="E120" s="5">
        <f t="shared" si="7"/>
        <v>42.767008243456829</v>
      </c>
      <c r="F120" s="5">
        <f t="shared" si="8"/>
        <v>0.15586508766099536</v>
      </c>
      <c r="G120" s="5">
        <f t="shared" si="9"/>
        <v>1369</v>
      </c>
    </row>
    <row r="121" spans="1:7" x14ac:dyDescent="0.25">
      <c r="A121" s="2">
        <v>37.798900000000003</v>
      </c>
      <c r="B121" s="2">
        <v>2</v>
      </c>
      <c r="C121" s="5">
        <f t="shared" si="5"/>
        <v>75.597800000000007</v>
      </c>
      <c r="D121" s="5">
        <f t="shared" si="6"/>
        <v>4</v>
      </c>
      <c r="E121" s="5">
        <f t="shared" si="7"/>
        <v>42.767008243456829</v>
      </c>
      <c r="F121" s="5">
        <f t="shared" si="8"/>
        <v>0.13143525984768936</v>
      </c>
      <c r="G121" s="5">
        <f t="shared" si="9"/>
        <v>1428.7568412100002</v>
      </c>
    </row>
    <row r="122" spans="1:7" x14ac:dyDescent="0.25">
      <c r="A122" s="2">
        <v>42.575000000000003</v>
      </c>
      <c r="B122" s="2">
        <v>2</v>
      </c>
      <c r="C122" s="5">
        <f t="shared" si="5"/>
        <v>85.15</v>
      </c>
      <c r="D122" s="5">
        <f t="shared" si="6"/>
        <v>4</v>
      </c>
      <c r="E122" s="5">
        <f t="shared" si="7"/>
        <v>42.767008243456829</v>
      </c>
      <c r="F122" s="5">
        <f t="shared" si="8"/>
        <v>4.5098824065020731E-3</v>
      </c>
      <c r="G122" s="5">
        <f t="shared" si="9"/>
        <v>1812.6306250000002</v>
      </c>
    </row>
    <row r="123" spans="1:7" x14ac:dyDescent="0.25">
      <c r="A123" s="2">
        <v>36.200000000000003</v>
      </c>
      <c r="B123" s="2">
        <v>3.2</v>
      </c>
      <c r="C123" s="5">
        <f t="shared" si="5"/>
        <v>115.84000000000002</v>
      </c>
      <c r="D123" s="5">
        <f t="shared" si="6"/>
        <v>10.240000000000002</v>
      </c>
      <c r="E123" s="5">
        <f t="shared" si="7"/>
        <v>37.253495290823054</v>
      </c>
      <c r="F123" s="5">
        <f t="shared" si="8"/>
        <v>2.9102079856990353E-2</v>
      </c>
      <c r="G123" s="5">
        <f t="shared" si="9"/>
        <v>1310.4400000000003</v>
      </c>
    </row>
    <row r="124" spans="1:7" x14ac:dyDescent="0.25">
      <c r="A124" s="2">
        <v>31</v>
      </c>
      <c r="B124" s="2">
        <v>4.2</v>
      </c>
      <c r="C124" s="5">
        <f t="shared" si="5"/>
        <v>130.20000000000002</v>
      </c>
      <c r="D124" s="5">
        <f t="shared" si="6"/>
        <v>17.64</v>
      </c>
      <c r="E124" s="5">
        <f t="shared" si="7"/>
        <v>32.658901163628244</v>
      </c>
      <c r="F124" s="5">
        <f t="shared" si="8"/>
        <v>5.3512940762201408E-2</v>
      </c>
      <c r="G124" s="5">
        <f t="shared" si="9"/>
        <v>961</v>
      </c>
    </row>
    <row r="125" spans="1:7" x14ac:dyDescent="0.25">
      <c r="A125" s="2">
        <v>29.3</v>
      </c>
      <c r="B125" s="2">
        <v>4.2</v>
      </c>
      <c r="C125" s="5">
        <f t="shared" si="5"/>
        <v>123.06</v>
      </c>
      <c r="D125" s="5">
        <f t="shared" si="6"/>
        <v>17.64</v>
      </c>
      <c r="E125" s="5">
        <f t="shared" si="7"/>
        <v>32.658901163628244</v>
      </c>
      <c r="F125" s="5">
        <f t="shared" si="8"/>
        <v>0.11463826497024719</v>
      </c>
      <c r="G125" s="5">
        <f t="shared" si="9"/>
        <v>858.49</v>
      </c>
    </row>
    <row r="126" spans="1:7" x14ac:dyDescent="0.25">
      <c r="A126" s="2">
        <v>34</v>
      </c>
      <c r="B126" s="2">
        <v>3</v>
      </c>
      <c r="C126" s="5">
        <f t="shared" si="5"/>
        <v>102</v>
      </c>
      <c r="D126" s="5">
        <f t="shared" si="6"/>
        <v>9</v>
      </c>
      <c r="E126" s="5">
        <f t="shared" si="7"/>
        <v>38.172414116262019</v>
      </c>
      <c r="F126" s="5">
        <f t="shared" si="8"/>
        <v>0.12271806224300054</v>
      </c>
      <c r="G126" s="5">
        <f t="shared" si="9"/>
        <v>1156</v>
      </c>
    </row>
    <row r="127" spans="1:7" x14ac:dyDescent="0.25">
      <c r="A127" s="2">
        <v>39.7256</v>
      </c>
      <c r="B127" s="2">
        <v>2</v>
      </c>
      <c r="C127" s="5">
        <f t="shared" si="5"/>
        <v>79.4512</v>
      </c>
      <c r="D127" s="5">
        <f t="shared" si="6"/>
        <v>4</v>
      </c>
      <c r="E127" s="5">
        <f t="shared" si="7"/>
        <v>42.767008243456829</v>
      </c>
      <c r="F127" s="5">
        <f t="shared" si="8"/>
        <v>7.6560410502467646E-2</v>
      </c>
      <c r="G127" s="5">
        <f t="shared" si="9"/>
        <v>1578.1232953599999</v>
      </c>
    </row>
    <row r="128" spans="1:7" x14ac:dyDescent="0.25">
      <c r="A128" s="2">
        <v>23.2715</v>
      </c>
      <c r="B128" s="2">
        <v>6</v>
      </c>
      <c r="C128" s="5">
        <f t="shared" si="5"/>
        <v>139.62899999999999</v>
      </c>
      <c r="D128" s="5">
        <f t="shared" si="6"/>
        <v>36</v>
      </c>
      <c r="E128" s="5">
        <f t="shared" si="7"/>
        <v>24.388631734677588</v>
      </c>
      <c r="F128" s="5">
        <f t="shared" si="8"/>
        <v>4.8004285700431373E-2</v>
      </c>
      <c r="G128" s="5">
        <f t="shared" si="9"/>
        <v>541.56271225</v>
      </c>
    </row>
    <row r="129" spans="1:7" x14ac:dyDescent="0.25">
      <c r="A129" s="2">
        <v>38.169600000000003</v>
      </c>
      <c r="B129" s="2">
        <v>3</v>
      </c>
      <c r="C129" s="5">
        <f t="shared" si="5"/>
        <v>114.50880000000001</v>
      </c>
      <c r="D129" s="5">
        <f t="shared" si="6"/>
        <v>9</v>
      </c>
      <c r="E129" s="5">
        <f t="shared" si="7"/>
        <v>38.172414116262019</v>
      </c>
      <c r="F129" s="5">
        <f t="shared" si="8"/>
        <v>7.3726637481553024E-5</v>
      </c>
      <c r="G129" s="5">
        <f t="shared" si="9"/>
        <v>1456.9183641600002</v>
      </c>
    </row>
    <row r="130" spans="1:7" x14ac:dyDescent="0.25">
      <c r="A130" s="2">
        <v>38.7896</v>
      </c>
      <c r="B130" s="2">
        <v>3</v>
      </c>
      <c r="C130" s="5">
        <f t="shared" si="5"/>
        <v>116.36879999999999</v>
      </c>
      <c r="D130" s="5">
        <f t="shared" si="6"/>
        <v>9</v>
      </c>
      <c r="E130" s="5">
        <f t="shared" si="7"/>
        <v>38.172414116262019</v>
      </c>
      <c r="F130" s="5">
        <f t="shared" si="8"/>
        <v>1.5911117509280363E-2</v>
      </c>
      <c r="G130" s="5">
        <f t="shared" si="9"/>
        <v>1504.63306816</v>
      </c>
    </row>
    <row r="131" spans="1:7" x14ac:dyDescent="0.25">
      <c r="A131" s="2">
        <v>39.710299999999997</v>
      </c>
      <c r="B131" s="2">
        <v>3</v>
      </c>
      <c r="C131" s="5">
        <f t="shared" ref="C131:C194" si="10">A131*B131</f>
        <v>119.1309</v>
      </c>
      <c r="D131" s="5">
        <f t="shared" ref="D131:D194" si="11">B131^2</f>
        <v>9</v>
      </c>
      <c r="E131" s="5">
        <f t="shared" ref="E131:E194" si="12">$J$12+($J$11*B131)</f>
        <v>38.172414116262019</v>
      </c>
      <c r="F131" s="5">
        <f t="shared" ref="F131:F194" si="13">ABS(A131-E131)/A131</f>
        <v>3.872763196797753E-2</v>
      </c>
      <c r="G131" s="5">
        <f t="shared" ref="G131:G194" si="14">A131^2</f>
        <v>1576.9079260899998</v>
      </c>
    </row>
    <row r="132" spans="1:7" x14ac:dyDescent="0.25">
      <c r="A132" s="2">
        <v>38.7896</v>
      </c>
      <c r="B132" s="2">
        <v>3</v>
      </c>
      <c r="C132" s="5">
        <f t="shared" si="10"/>
        <v>116.36879999999999</v>
      </c>
      <c r="D132" s="5">
        <f t="shared" si="11"/>
        <v>9</v>
      </c>
      <c r="E132" s="5">
        <f t="shared" si="12"/>
        <v>38.172414116262019</v>
      </c>
      <c r="F132" s="5">
        <f t="shared" si="13"/>
        <v>1.5911117509280363E-2</v>
      </c>
      <c r="G132" s="5">
        <f t="shared" si="14"/>
        <v>1504.63306816</v>
      </c>
    </row>
    <row r="133" spans="1:7" x14ac:dyDescent="0.25">
      <c r="A133" s="2">
        <v>35.5</v>
      </c>
      <c r="B133" s="2">
        <v>3</v>
      </c>
      <c r="C133" s="5">
        <f t="shared" si="10"/>
        <v>106.5</v>
      </c>
      <c r="D133" s="5">
        <f t="shared" si="11"/>
        <v>9</v>
      </c>
      <c r="E133" s="5">
        <f t="shared" si="12"/>
        <v>38.172414116262019</v>
      </c>
      <c r="F133" s="5">
        <f t="shared" si="13"/>
        <v>7.5279270880620239E-2</v>
      </c>
      <c r="G133" s="5">
        <f t="shared" si="14"/>
        <v>1260.25</v>
      </c>
    </row>
    <row r="134" spans="1:7" x14ac:dyDescent="0.25">
      <c r="A134" s="2">
        <v>35.267800000000001</v>
      </c>
      <c r="B134" s="2">
        <v>3</v>
      </c>
      <c r="C134" s="5">
        <f t="shared" si="10"/>
        <v>105.80340000000001</v>
      </c>
      <c r="D134" s="5">
        <f t="shared" si="11"/>
        <v>9</v>
      </c>
      <c r="E134" s="5">
        <f t="shared" si="12"/>
        <v>38.172414116262019</v>
      </c>
      <c r="F134" s="5">
        <f t="shared" si="13"/>
        <v>8.2358812181707319E-2</v>
      </c>
      <c r="G134" s="5">
        <f t="shared" si="14"/>
        <v>1243.81771684</v>
      </c>
    </row>
    <row r="135" spans="1:7" x14ac:dyDescent="0.25">
      <c r="A135" s="2">
        <v>36.154800000000002</v>
      </c>
      <c r="B135" s="2">
        <v>3</v>
      </c>
      <c r="C135" s="5">
        <f t="shared" si="10"/>
        <v>108.46440000000001</v>
      </c>
      <c r="D135" s="5">
        <f t="shared" si="11"/>
        <v>9</v>
      </c>
      <c r="E135" s="5">
        <f t="shared" si="12"/>
        <v>38.172414116262019</v>
      </c>
      <c r="F135" s="5">
        <f t="shared" si="13"/>
        <v>5.5804875597763419E-2</v>
      </c>
      <c r="G135" s="5">
        <f t="shared" si="14"/>
        <v>1307.1695630400002</v>
      </c>
    </row>
    <row r="136" spans="1:7" x14ac:dyDescent="0.25">
      <c r="A136" s="2">
        <v>35.708100000000002</v>
      </c>
      <c r="B136" s="2">
        <v>3</v>
      </c>
      <c r="C136" s="5">
        <f t="shared" si="10"/>
        <v>107.12430000000001</v>
      </c>
      <c r="D136" s="5">
        <f t="shared" si="11"/>
        <v>9</v>
      </c>
      <c r="E136" s="5">
        <f t="shared" si="12"/>
        <v>38.172414116262019</v>
      </c>
      <c r="F136" s="5">
        <f t="shared" si="13"/>
        <v>6.9012748263335671E-2</v>
      </c>
      <c r="G136" s="5">
        <f t="shared" si="14"/>
        <v>1275.0684056100001</v>
      </c>
    </row>
    <row r="137" spans="1:7" x14ac:dyDescent="0.25">
      <c r="A137" s="2">
        <v>39.710299999999997</v>
      </c>
      <c r="B137" s="2">
        <v>3</v>
      </c>
      <c r="C137" s="5">
        <f t="shared" si="10"/>
        <v>119.1309</v>
      </c>
      <c r="D137" s="5">
        <f t="shared" si="11"/>
        <v>9</v>
      </c>
      <c r="E137" s="5">
        <f t="shared" si="12"/>
        <v>38.172414116262019</v>
      </c>
      <c r="F137" s="5">
        <f t="shared" si="13"/>
        <v>3.872763196797753E-2</v>
      </c>
      <c r="G137" s="5">
        <f t="shared" si="14"/>
        <v>1576.9079260899998</v>
      </c>
    </row>
    <row r="138" spans="1:7" x14ac:dyDescent="0.25">
      <c r="A138" s="2">
        <v>38.7896</v>
      </c>
      <c r="B138" s="2">
        <v>3</v>
      </c>
      <c r="C138" s="5">
        <f t="shared" si="10"/>
        <v>116.36879999999999</v>
      </c>
      <c r="D138" s="5">
        <f t="shared" si="11"/>
        <v>9</v>
      </c>
      <c r="E138" s="5">
        <f t="shared" si="12"/>
        <v>38.172414116262019</v>
      </c>
      <c r="F138" s="5">
        <f t="shared" si="13"/>
        <v>1.5911117509280363E-2</v>
      </c>
      <c r="G138" s="5">
        <f t="shared" si="14"/>
        <v>1504.63306816</v>
      </c>
    </row>
    <row r="139" spans="1:7" x14ac:dyDescent="0.25">
      <c r="A139" s="2">
        <v>38.169600000000003</v>
      </c>
      <c r="B139" s="2">
        <v>3</v>
      </c>
      <c r="C139" s="5">
        <f t="shared" si="10"/>
        <v>114.50880000000001</v>
      </c>
      <c r="D139" s="5">
        <f t="shared" si="11"/>
        <v>9</v>
      </c>
      <c r="E139" s="5">
        <f t="shared" si="12"/>
        <v>38.172414116262019</v>
      </c>
      <c r="F139" s="5">
        <f t="shared" si="13"/>
        <v>7.3726637481553024E-5</v>
      </c>
      <c r="G139" s="5">
        <f t="shared" si="14"/>
        <v>1456.9183641600002</v>
      </c>
    </row>
    <row r="140" spans="1:7" x14ac:dyDescent="0.25">
      <c r="A140" s="2">
        <v>36.798000000000002</v>
      </c>
      <c r="B140" s="2">
        <v>3</v>
      </c>
      <c r="C140" s="5">
        <f t="shared" si="10"/>
        <v>110.39400000000001</v>
      </c>
      <c r="D140" s="5">
        <f t="shared" si="11"/>
        <v>9</v>
      </c>
      <c r="E140" s="5">
        <f t="shared" si="12"/>
        <v>38.172414116262019</v>
      </c>
      <c r="F140" s="5">
        <f t="shared" si="13"/>
        <v>3.7350239585358352E-2</v>
      </c>
      <c r="G140" s="5">
        <f t="shared" si="14"/>
        <v>1354.0928040000001</v>
      </c>
    </row>
    <row r="141" spans="1:7" x14ac:dyDescent="0.25">
      <c r="A141" s="2">
        <v>35.540399999999998</v>
      </c>
      <c r="B141" s="2">
        <v>3</v>
      </c>
      <c r="C141" s="5">
        <f t="shared" si="10"/>
        <v>106.62119999999999</v>
      </c>
      <c r="D141" s="5">
        <f t="shared" si="11"/>
        <v>9</v>
      </c>
      <c r="E141" s="5">
        <f t="shared" si="12"/>
        <v>38.172414116262019</v>
      </c>
      <c r="F141" s="5">
        <f t="shared" si="13"/>
        <v>7.4056963800689365E-2</v>
      </c>
      <c r="G141" s="5">
        <f t="shared" si="14"/>
        <v>1263.1200321599999</v>
      </c>
    </row>
    <row r="142" spans="1:7" x14ac:dyDescent="0.25">
      <c r="A142" s="2">
        <v>35.460599999999999</v>
      </c>
      <c r="B142" s="2">
        <v>3</v>
      </c>
      <c r="C142" s="5">
        <f t="shared" si="10"/>
        <v>106.3818</v>
      </c>
      <c r="D142" s="5">
        <f t="shared" si="11"/>
        <v>9</v>
      </c>
      <c r="E142" s="5">
        <f t="shared" si="12"/>
        <v>38.172414116262019</v>
      </c>
      <c r="F142" s="5">
        <f t="shared" si="13"/>
        <v>7.6474005410568882E-2</v>
      </c>
      <c r="G142" s="5">
        <f t="shared" si="14"/>
        <v>1257.4541523599999</v>
      </c>
    </row>
    <row r="143" spans="1:7" x14ac:dyDescent="0.25">
      <c r="A143" s="2">
        <v>36.154800000000002</v>
      </c>
      <c r="B143" s="2">
        <v>3</v>
      </c>
      <c r="C143" s="5">
        <f t="shared" si="10"/>
        <v>108.46440000000001</v>
      </c>
      <c r="D143" s="5">
        <f t="shared" si="11"/>
        <v>9</v>
      </c>
      <c r="E143" s="5">
        <f t="shared" si="12"/>
        <v>38.172414116262019</v>
      </c>
      <c r="F143" s="5">
        <f t="shared" si="13"/>
        <v>5.5804875597763419E-2</v>
      </c>
      <c r="G143" s="5">
        <f t="shared" si="14"/>
        <v>1307.1695630400002</v>
      </c>
    </row>
    <row r="144" spans="1:7" x14ac:dyDescent="0.25">
      <c r="A144" s="2">
        <v>35.708100000000002</v>
      </c>
      <c r="B144" s="2">
        <v>3</v>
      </c>
      <c r="C144" s="5">
        <f t="shared" si="10"/>
        <v>107.12430000000001</v>
      </c>
      <c r="D144" s="5">
        <f t="shared" si="11"/>
        <v>9</v>
      </c>
      <c r="E144" s="5">
        <f t="shared" si="12"/>
        <v>38.172414116262019</v>
      </c>
      <c r="F144" s="5">
        <f t="shared" si="13"/>
        <v>6.9012748263335671E-2</v>
      </c>
      <c r="G144" s="5">
        <f t="shared" si="14"/>
        <v>1275.0684056100001</v>
      </c>
    </row>
    <row r="145" spans="1:7" x14ac:dyDescent="0.25">
      <c r="A145" s="2">
        <v>36.154800000000002</v>
      </c>
      <c r="B145" s="2">
        <v>3</v>
      </c>
      <c r="C145" s="5">
        <f t="shared" si="10"/>
        <v>108.46440000000001</v>
      </c>
      <c r="D145" s="5">
        <f t="shared" si="11"/>
        <v>9</v>
      </c>
      <c r="E145" s="5">
        <f t="shared" si="12"/>
        <v>38.172414116262019</v>
      </c>
      <c r="F145" s="5">
        <f t="shared" si="13"/>
        <v>5.5804875597763419E-2</v>
      </c>
      <c r="G145" s="5">
        <f t="shared" si="14"/>
        <v>1307.1695630400002</v>
      </c>
    </row>
    <row r="146" spans="1:7" x14ac:dyDescent="0.25">
      <c r="A146" s="2">
        <v>35.708100000000002</v>
      </c>
      <c r="B146" s="2">
        <v>3</v>
      </c>
      <c r="C146" s="5">
        <f t="shared" si="10"/>
        <v>107.12430000000001</v>
      </c>
      <c r="D146" s="5">
        <f t="shared" si="11"/>
        <v>9</v>
      </c>
      <c r="E146" s="5">
        <f t="shared" si="12"/>
        <v>38.172414116262019</v>
      </c>
      <c r="F146" s="5">
        <f t="shared" si="13"/>
        <v>6.9012748263335671E-2</v>
      </c>
      <c r="G146" s="5">
        <f t="shared" si="14"/>
        <v>1275.0684056100001</v>
      </c>
    </row>
    <row r="147" spans="1:7" x14ac:dyDescent="0.25">
      <c r="A147" s="2">
        <v>34.7288</v>
      </c>
      <c r="B147" s="2">
        <v>3</v>
      </c>
      <c r="C147" s="5">
        <f t="shared" si="10"/>
        <v>104.18639999999999</v>
      </c>
      <c r="D147" s="5">
        <f t="shared" si="11"/>
        <v>9</v>
      </c>
      <c r="E147" s="5">
        <f t="shared" si="12"/>
        <v>38.172414116262019</v>
      </c>
      <c r="F147" s="5">
        <f t="shared" si="13"/>
        <v>9.9157302189019456E-2</v>
      </c>
      <c r="G147" s="5">
        <f t="shared" si="14"/>
        <v>1206.0895494399999</v>
      </c>
    </row>
    <row r="148" spans="1:7" x14ac:dyDescent="0.25">
      <c r="A148" s="2">
        <v>34.285299999999999</v>
      </c>
      <c r="B148" s="2">
        <v>3</v>
      </c>
      <c r="C148" s="5">
        <f t="shared" si="10"/>
        <v>102.85589999999999</v>
      </c>
      <c r="D148" s="5">
        <f t="shared" si="11"/>
        <v>9</v>
      </c>
      <c r="E148" s="5">
        <f t="shared" si="12"/>
        <v>38.172414116262019</v>
      </c>
      <c r="F148" s="5">
        <f t="shared" si="13"/>
        <v>0.11337553167865001</v>
      </c>
      <c r="G148" s="5">
        <f t="shared" si="14"/>
        <v>1175.48179609</v>
      </c>
    </row>
    <row r="149" spans="1:7" x14ac:dyDescent="0.25">
      <c r="A149" s="2">
        <v>30.537500000000001</v>
      </c>
      <c r="B149" s="2">
        <v>4.8</v>
      </c>
      <c r="C149" s="5">
        <f t="shared" si="10"/>
        <v>146.58000000000001</v>
      </c>
      <c r="D149" s="5">
        <f t="shared" si="11"/>
        <v>23.04</v>
      </c>
      <c r="E149" s="5">
        <f t="shared" si="12"/>
        <v>29.90214468731136</v>
      </c>
      <c r="F149" s="5">
        <f t="shared" si="13"/>
        <v>2.0805740898522856E-2</v>
      </c>
      <c r="G149" s="5">
        <f t="shared" si="14"/>
        <v>932.53890625000008</v>
      </c>
    </row>
    <row r="150" spans="1:7" x14ac:dyDescent="0.25">
      <c r="A150" s="2">
        <v>31.374700000000001</v>
      </c>
      <c r="B150" s="2">
        <v>4.8</v>
      </c>
      <c r="C150" s="5">
        <f t="shared" si="10"/>
        <v>150.59855999999999</v>
      </c>
      <c r="D150" s="5">
        <f t="shared" si="11"/>
        <v>23.04</v>
      </c>
      <c r="E150" s="5">
        <f t="shared" si="12"/>
        <v>29.90214468731136</v>
      </c>
      <c r="F150" s="5">
        <f t="shared" si="13"/>
        <v>4.6934482646483984E-2</v>
      </c>
      <c r="G150" s="5">
        <f t="shared" si="14"/>
        <v>984.37180009000008</v>
      </c>
    </row>
    <row r="151" spans="1:7" x14ac:dyDescent="0.25">
      <c r="A151" s="2">
        <v>28.8</v>
      </c>
      <c r="B151" s="2">
        <v>4.8</v>
      </c>
      <c r="C151" s="5">
        <f t="shared" si="10"/>
        <v>138.24</v>
      </c>
      <c r="D151" s="5">
        <f t="shared" si="11"/>
        <v>23.04</v>
      </c>
      <c r="E151" s="5">
        <f t="shared" si="12"/>
        <v>29.90214468731136</v>
      </c>
      <c r="F151" s="5">
        <f t="shared" si="13"/>
        <v>3.8268912753866631E-2</v>
      </c>
      <c r="G151" s="5">
        <f t="shared" si="14"/>
        <v>829.44</v>
      </c>
    </row>
    <row r="152" spans="1:7" x14ac:dyDescent="0.25">
      <c r="A152" s="2">
        <v>31.8</v>
      </c>
      <c r="B152" s="2">
        <v>4.8</v>
      </c>
      <c r="C152" s="5">
        <f t="shared" si="10"/>
        <v>152.63999999999999</v>
      </c>
      <c r="D152" s="5">
        <f t="shared" si="11"/>
        <v>23.04</v>
      </c>
      <c r="E152" s="5">
        <f t="shared" si="12"/>
        <v>29.90214468731136</v>
      </c>
      <c r="F152" s="5">
        <f t="shared" si="13"/>
        <v>5.9680984675743426E-2</v>
      </c>
      <c r="G152" s="5">
        <f t="shared" si="14"/>
        <v>1011.24</v>
      </c>
    </row>
    <row r="153" spans="1:7" x14ac:dyDescent="0.25">
      <c r="A153" s="2">
        <v>27.3704</v>
      </c>
      <c r="B153" s="2">
        <v>4</v>
      </c>
      <c r="C153" s="5">
        <f t="shared" si="10"/>
        <v>109.4816</v>
      </c>
      <c r="D153" s="5">
        <f t="shared" si="11"/>
        <v>16</v>
      </c>
      <c r="E153" s="5">
        <f t="shared" si="12"/>
        <v>33.577819989067208</v>
      </c>
      <c r="F153" s="5">
        <f t="shared" si="13"/>
        <v>0.22679317763230381</v>
      </c>
      <c r="G153" s="5">
        <f t="shared" si="14"/>
        <v>749.13879615999997</v>
      </c>
    </row>
    <row r="154" spans="1:7" x14ac:dyDescent="0.25">
      <c r="A154" s="2">
        <v>27.3</v>
      </c>
      <c r="B154" s="2">
        <v>4</v>
      </c>
      <c r="C154" s="5">
        <f t="shared" si="10"/>
        <v>109.2</v>
      </c>
      <c r="D154" s="5">
        <f t="shared" si="11"/>
        <v>16</v>
      </c>
      <c r="E154" s="5">
        <f t="shared" si="12"/>
        <v>33.577819989067208</v>
      </c>
      <c r="F154" s="5">
        <f t="shared" si="13"/>
        <v>0.22995677615630797</v>
      </c>
      <c r="G154" s="5">
        <f t="shared" si="14"/>
        <v>745.29000000000008</v>
      </c>
    </row>
    <row r="155" spans="1:7" x14ac:dyDescent="0.25">
      <c r="A155" s="2">
        <v>28.4</v>
      </c>
      <c r="B155" s="2">
        <v>4</v>
      </c>
      <c r="C155" s="5">
        <f t="shared" si="10"/>
        <v>113.6</v>
      </c>
      <c r="D155" s="5">
        <f t="shared" si="11"/>
        <v>16</v>
      </c>
      <c r="E155" s="5">
        <f t="shared" si="12"/>
        <v>33.577819989067208</v>
      </c>
      <c r="F155" s="5">
        <f t="shared" si="13"/>
        <v>0.18231760524884544</v>
      </c>
      <c r="G155" s="5">
        <f t="shared" si="14"/>
        <v>806.56</v>
      </c>
    </row>
    <row r="156" spans="1:7" x14ac:dyDescent="0.25">
      <c r="A156" s="2">
        <v>27.9711</v>
      </c>
      <c r="B156" s="2">
        <v>4</v>
      </c>
      <c r="C156" s="5">
        <f t="shared" si="10"/>
        <v>111.8844</v>
      </c>
      <c r="D156" s="5">
        <f t="shared" si="11"/>
        <v>16</v>
      </c>
      <c r="E156" s="5">
        <f t="shared" si="12"/>
        <v>33.577819989067208</v>
      </c>
      <c r="F156" s="5">
        <f t="shared" si="13"/>
        <v>0.2004468894347097</v>
      </c>
      <c r="G156" s="5">
        <f t="shared" si="14"/>
        <v>782.38243521000004</v>
      </c>
    </row>
    <row r="157" spans="1:7" x14ac:dyDescent="0.25">
      <c r="A157" s="2">
        <v>23.227</v>
      </c>
      <c r="B157" s="2">
        <v>5</v>
      </c>
      <c r="C157" s="5">
        <f t="shared" si="10"/>
        <v>116.13500000000001</v>
      </c>
      <c r="D157" s="5">
        <f t="shared" si="11"/>
        <v>25</v>
      </c>
      <c r="E157" s="5">
        <f t="shared" si="12"/>
        <v>28.983225861872398</v>
      </c>
      <c r="F157" s="5">
        <f t="shared" si="13"/>
        <v>0.24782476694676014</v>
      </c>
      <c r="G157" s="5">
        <f t="shared" si="14"/>
        <v>539.49352899999997</v>
      </c>
    </row>
    <row r="158" spans="1:7" x14ac:dyDescent="0.25">
      <c r="A158" s="2">
        <v>23.618200000000002</v>
      </c>
      <c r="B158" s="2">
        <v>5</v>
      </c>
      <c r="C158" s="5">
        <f t="shared" si="10"/>
        <v>118.09100000000001</v>
      </c>
      <c r="D158" s="5">
        <f t="shared" si="11"/>
        <v>25</v>
      </c>
      <c r="E158" s="5">
        <f t="shared" si="12"/>
        <v>28.983225861872398</v>
      </c>
      <c r="F158" s="5">
        <f t="shared" si="13"/>
        <v>0.22715642436224592</v>
      </c>
      <c r="G158" s="5">
        <f t="shared" si="14"/>
        <v>557.81937124000012</v>
      </c>
    </row>
    <row r="159" spans="1:7" x14ac:dyDescent="0.25">
      <c r="A159" s="2">
        <v>23.7</v>
      </c>
      <c r="B159" s="2">
        <v>5</v>
      </c>
      <c r="C159" s="5">
        <f t="shared" si="10"/>
        <v>118.5</v>
      </c>
      <c r="D159" s="5">
        <f t="shared" si="11"/>
        <v>25</v>
      </c>
      <c r="E159" s="5">
        <f t="shared" si="12"/>
        <v>28.983225861872398</v>
      </c>
      <c r="F159" s="5">
        <f t="shared" si="13"/>
        <v>0.22292092244187339</v>
      </c>
      <c r="G159" s="5">
        <f t="shared" si="14"/>
        <v>561.68999999999994</v>
      </c>
    </row>
    <row r="160" spans="1:7" x14ac:dyDescent="0.25">
      <c r="A160" s="2">
        <v>24.0505</v>
      </c>
      <c r="B160" s="2">
        <v>5</v>
      </c>
      <c r="C160" s="5">
        <f t="shared" si="10"/>
        <v>120.2525</v>
      </c>
      <c r="D160" s="5">
        <f t="shared" si="11"/>
        <v>25</v>
      </c>
      <c r="E160" s="5">
        <f t="shared" si="12"/>
        <v>28.983225861872398</v>
      </c>
      <c r="F160" s="5">
        <f t="shared" si="13"/>
        <v>0.20509868243372897</v>
      </c>
      <c r="G160" s="5">
        <f t="shared" si="14"/>
        <v>578.42655024999999</v>
      </c>
    </row>
    <row r="161" spans="1:7" x14ac:dyDescent="0.25">
      <c r="A161" s="2">
        <v>47.9</v>
      </c>
      <c r="B161" s="2">
        <v>1.6</v>
      </c>
      <c r="C161" s="5">
        <f t="shared" si="10"/>
        <v>76.64</v>
      </c>
      <c r="D161" s="5">
        <f t="shared" si="11"/>
        <v>2.5600000000000005</v>
      </c>
      <c r="E161" s="5">
        <f t="shared" si="12"/>
        <v>44.604845894334751</v>
      </c>
      <c r="F161" s="5">
        <f t="shared" si="13"/>
        <v>6.879236128737469E-2</v>
      </c>
      <c r="G161" s="5">
        <f t="shared" si="14"/>
        <v>2294.41</v>
      </c>
    </row>
    <row r="162" spans="1:7" x14ac:dyDescent="0.25">
      <c r="A162" s="2">
        <v>48.9</v>
      </c>
      <c r="B162" s="2">
        <v>1.6</v>
      </c>
      <c r="C162" s="5">
        <f t="shared" si="10"/>
        <v>78.240000000000009</v>
      </c>
      <c r="D162" s="5">
        <f t="shared" si="11"/>
        <v>2.5600000000000005</v>
      </c>
      <c r="E162" s="5">
        <f t="shared" si="12"/>
        <v>44.604845894334751</v>
      </c>
      <c r="F162" s="5">
        <f t="shared" si="13"/>
        <v>8.7835462283542887E-2</v>
      </c>
      <c r="G162" s="5">
        <f t="shared" si="14"/>
        <v>2391.21</v>
      </c>
    </row>
    <row r="163" spans="1:7" x14ac:dyDescent="0.25">
      <c r="A163" s="2">
        <v>51.9</v>
      </c>
      <c r="B163" s="2">
        <v>2.2000000000000002</v>
      </c>
      <c r="C163" s="5">
        <f t="shared" si="10"/>
        <v>114.18</v>
      </c>
      <c r="D163" s="5">
        <f t="shared" si="11"/>
        <v>4.8400000000000007</v>
      </c>
      <c r="E163" s="5">
        <f t="shared" si="12"/>
        <v>41.848089418017864</v>
      </c>
      <c r="F163" s="5">
        <f t="shared" si="13"/>
        <v>0.19367843125206427</v>
      </c>
      <c r="G163" s="5">
        <f t="shared" si="14"/>
        <v>2693.6099999999997</v>
      </c>
    </row>
    <row r="164" spans="1:7" x14ac:dyDescent="0.25">
      <c r="A164" s="2">
        <v>46.8</v>
      </c>
      <c r="B164" s="2">
        <v>2.2000000000000002</v>
      </c>
      <c r="C164" s="5">
        <f t="shared" si="10"/>
        <v>102.96000000000001</v>
      </c>
      <c r="D164" s="5">
        <f t="shared" si="11"/>
        <v>4.8400000000000007</v>
      </c>
      <c r="E164" s="5">
        <f t="shared" si="12"/>
        <v>41.848089418017864</v>
      </c>
      <c r="F164" s="5">
        <f t="shared" si="13"/>
        <v>0.10581005517055841</v>
      </c>
      <c r="G164" s="5">
        <f t="shared" si="14"/>
        <v>2190.2399999999998</v>
      </c>
    </row>
    <row r="165" spans="1:7" x14ac:dyDescent="0.25">
      <c r="A165" s="2">
        <v>41.9</v>
      </c>
      <c r="B165" s="2">
        <v>2</v>
      </c>
      <c r="C165" s="5">
        <f t="shared" si="10"/>
        <v>83.8</v>
      </c>
      <c r="D165" s="5">
        <f t="shared" si="11"/>
        <v>4</v>
      </c>
      <c r="E165" s="5">
        <f t="shared" si="12"/>
        <v>42.767008243456829</v>
      </c>
      <c r="F165" s="5">
        <f t="shared" si="13"/>
        <v>2.0692320846225062E-2</v>
      </c>
      <c r="G165" s="5">
        <f t="shared" si="14"/>
        <v>1755.61</v>
      </c>
    </row>
    <row r="166" spans="1:7" x14ac:dyDescent="0.25">
      <c r="A166" s="2">
        <v>51.9</v>
      </c>
      <c r="B166" s="2">
        <v>2.2000000000000002</v>
      </c>
      <c r="C166" s="5">
        <f t="shared" si="10"/>
        <v>114.18</v>
      </c>
      <c r="D166" s="5">
        <f t="shared" si="11"/>
        <v>4.8400000000000007</v>
      </c>
      <c r="E166" s="5">
        <f t="shared" si="12"/>
        <v>41.848089418017864</v>
      </c>
      <c r="F166" s="5">
        <f t="shared" si="13"/>
        <v>0.19367843125206427</v>
      </c>
      <c r="G166" s="5">
        <f t="shared" si="14"/>
        <v>2693.6099999999997</v>
      </c>
    </row>
    <row r="167" spans="1:7" x14ac:dyDescent="0.25">
      <c r="A167" s="2">
        <v>32.756799999999998</v>
      </c>
      <c r="B167" s="2">
        <v>4</v>
      </c>
      <c r="C167" s="5">
        <f t="shared" si="10"/>
        <v>131.02719999999999</v>
      </c>
      <c r="D167" s="5">
        <f t="shared" si="11"/>
        <v>16</v>
      </c>
      <c r="E167" s="5">
        <f t="shared" si="12"/>
        <v>33.577819989067208</v>
      </c>
      <c r="F167" s="5">
        <f t="shared" si="13"/>
        <v>2.5064108492502631E-2</v>
      </c>
      <c r="G167" s="5">
        <f t="shared" si="14"/>
        <v>1073.0079462399999</v>
      </c>
    </row>
    <row r="168" spans="1:7" x14ac:dyDescent="0.25">
      <c r="A168" s="2">
        <v>36.392600000000002</v>
      </c>
      <c r="B168" s="2">
        <v>4</v>
      </c>
      <c r="C168" s="5">
        <f t="shared" si="10"/>
        <v>145.57040000000001</v>
      </c>
      <c r="D168" s="5">
        <f t="shared" si="11"/>
        <v>16</v>
      </c>
      <c r="E168" s="5">
        <f t="shared" si="12"/>
        <v>33.577819989067208</v>
      </c>
      <c r="F168" s="5">
        <f t="shared" si="13"/>
        <v>7.7344845131504567E-2</v>
      </c>
      <c r="G168" s="5">
        <f t="shared" si="14"/>
        <v>1324.42133476</v>
      </c>
    </row>
    <row r="169" spans="1:7" x14ac:dyDescent="0.25">
      <c r="A169" s="2">
        <v>32.110900000000001</v>
      </c>
      <c r="B169" s="2">
        <v>4.5999999999999996</v>
      </c>
      <c r="C169" s="5">
        <f t="shared" si="10"/>
        <v>147.71014</v>
      </c>
      <c r="D169" s="5">
        <f t="shared" si="11"/>
        <v>21.159999999999997</v>
      </c>
      <c r="E169" s="5">
        <f t="shared" si="12"/>
        <v>30.821063512750325</v>
      </c>
      <c r="F169" s="5">
        <f t="shared" si="13"/>
        <v>4.0168182369527988E-2</v>
      </c>
      <c r="G169" s="5">
        <f t="shared" si="14"/>
        <v>1031.10989881</v>
      </c>
    </row>
    <row r="170" spans="1:7" x14ac:dyDescent="0.25">
      <c r="A170" s="2">
        <v>33.799999999999997</v>
      </c>
      <c r="B170" s="2">
        <v>4.5999999999999996</v>
      </c>
      <c r="C170" s="5">
        <f t="shared" si="10"/>
        <v>155.47999999999996</v>
      </c>
      <c r="D170" s="5">
        <f t="shared" si="11"/>
        <v>21.159999999999997</v>
      </c>
      <c r="E170" s="5">
        <f t="shared" si="12"/>
        <v>30.821063512750325</v>
      </c>
      <c r="F170" s="5">
        <f t="shared" si="13"/>
        <v>8.8134215599102742E-2</v>
      </c>
      <c r="G170" s="5">
        <f t="shared" si="14"/>
        <v>1142.4399999999998</v>
      </c>
    </row>
    <row r="171" spans="1:7" x14ac:dyDescent="0.25">
      <c r="A171" s="2">
        <v>30.4</v>
      </c>
      <c r="B171" s="2">
        <v>5.4</v>
      </c>
      <c r="C171" s="5">
        <f t="shared" si="10"/>
        <v>164.16</v>
      </c>
      <c r="D171" s="5">
        <f t="shared" si="11"/>
        <v>29.160000000000004</v>
      </c>
      <c r="E171" s="5">
        <f t="shared" si="12"/>
        <v>27.145388210994472</v>
      </c>
      <c r="F171" s="5">
        <f t="shared" si="13"/>
        <v>0.10705959832255021</v>
      </c>
      <c r="G171" s="5">
        <f t="shared" si="14"/>
        <v>924.16</v>
      </c>
    </row>
    <row r="172" spans="1:7" x14ac:dyDescent="0.25">
      <c r="A172" s="2">
        <v>50.5</v>
      </c>
      <c r="B172" s="2">
        <v>1.8</v>
      </c>
      <c r="C172" s="5">
        <f t="shared" si="10"/>
        <v>90.9</v>
      </c>
      <c r="D172" s="5">
        <f t="shared" si="11"/>
        <v>3.24</v>
      </c>
      <c r="E172" s="5">
        <f t="shared" si="12"/>
        <v>43.685927068895793</v>
      </c>
      <c r="F172" s="5">
        <f t="shared" si="13"/>
        <v>0.13493213724958825</v>
      </c>
      <c r="G172" s="5">
        <f t="shared" si="14"/>
        <v>2550.25</v>
      </c>
    </row>
    <row r="173" spans="1:7" x14ac:dyDescent="0.25">
      <c r="A173" s="2">
        <v>48.6</v>
      </c>
      <c r="B173" s="2">
        <v>1.8</v>
      </c>
      <c r="C173" s="5">
        <f t="shared" si="10"/>
        <v>87.48</v>
      </c>
      <c r="D173" s="5">
        <f t="shared" si="11"/>
        <v>3.24</v>
      </c>
      <c r="E173" s="5">
        <f t="shared" si="12"/>
        <v>43.685927068895793</v>
      </c>
      <c r="F173" s="5">
        <f t="shared" si="13"/>
        <v>0.10111261175111538</v>
      </c>
      <c r="G173" s="5">
        <f t="shared" si="14"/>
        <v>2361.96</v>
      </c>
    </row>
    <row r="174" spans="1:7" x14ac:dyDescent="0.25">
      <c r="A174" s="2">
        <v>51.191499999999998</v>
      </c>
      <c r="B174" s="2">
        <v>1.8</v>
      </c>
      <c r="C174" s="5">
        <f t="shared" si="10"/>
        <v>92.1447</v>
      </c>
      <c r="D174" s="5">
        <f t="shared" si="11"/>
        <v>3.24</v>
      </c>
      <c r="E174" s="5">
        <f t="shared" si="12"/>
        <v>43.685927068895793</v>
      </c>
      <c r="F174" s="5">
        <f t="shared" si="13"/>
        <v>0.14661756211683979</v>
      </c>
      <c r="G174" s="5">
        <f t="shared" si="14"/>
        <v>2620.5696722499997</v>
      </c>
    </row>
    <row r="175" spans="1:7" x14ac:dyDescent="0.25">
      <c r="A175" s="2">
        <v>40.5</v>
      </c>
      <c r="B175" s="2">
        <v>2</v>
      </c>
      <c r="C175" s="5">
        <f t="shared" si="10"/>
        <v>81</v>
      </c>
      <c r="D175" s="5">
        <f t="shared" si="11"/>
        <v>4</v>
      </c>
      <c r="E175" s="5">
        <f t="shared" si="12"/>
        <v>42.767008243456829</v>
      </c>
      <c r="F175" s="5">
        <f t="shared" si="13"/>
        <v>5.5975512184119225E-2</v>
      </c>
      <c r="G175" s="5">
        <f t="shared" si="14"/>
        <v>1640.25</v>
      </c>
    </row>
    <row r="176" spans="1:7" x14ac:dyDescent="0.25">
      <c r="A176" s="2">
        <v>41.799799999999998</v>
      </c>
      <c r="B176" s="2">
        <v>2</v>
      </c>
      <c r="C176" s="5">
        <f t="shared" si="10"/>
        <v>83.599599999999995</v>
      </c>
      <c r="D176" s="5">
        <f t="shared" si="11"/>
        <v>4</v>
      </c>
      <c r="E176" s="5">
        <f t="shared" si="12"/>
        <v>42.767008243456829</v>
      </c>
      <c r="F176" s="5">
        <f t="shared" si="13"/>
        <v>2.3139063905971584E-2</v>
      </c>
      <c r="G176" s="5">
        <f t="shared" si="14"/>
        <v>1747.2232800399997</v>
      </c>
    </row>
    <row r="177" spans="1:7" x14ac:dyDescent="0.25">
      <c r="A177" s="2">
        <v>42</v>
      </c>
      <c r="B177" s="2">
        <v>2</v>
      </c>
      <c r="C177" s="5">
        <f t="shared" si="10"/>
        <v>84</v>
      </c>
      <c r="D177" s="5">
        <f t="shared" si="11"/>
        <v>4</v>
      </c>
      <c r="E177" s="5">
        <f t="shared" si="12"/>
        <v>42.767008243456829</v>
      </c>
      <c r="F177" s="5">
        <f t="shared" si="13"/>
        <v>1.8262101034686395E-2</v>
      </c>
      <c r="G177" s="5">
        <f t="shared" si="14"/>
        <v>1764</v>
      </c>
    </row>
    <row r="178" spans="1:7" x14ac:dyDescent="0.25">
      <c r="A178" s="2">
        <v>38.048400000000001</v>
      </c>
      <c r="B178" s="2">
        <v>3.8</v>
      </c>
      <c r="C178" s="5">
        <f t="shared" si="10"/>
        <v>144.58392000000001</v>
      </c>
      <c r="D178" s="5">
        <f t="shared" si="11"/>
        <v>14.44</v>
      </c>
      <c r="E178" s="5">
        <f t="shared" si="12"/>
        <v>34.496738814506173</v>
      </c>
      <c r="F178" s="5">
        <f t="shared" si="13"/>
        <v>9.3345874872368548E-2</v>
      </c>
      <c r="G178" s="5">
        <f t="shared" si="14"/>
        <v>1447.68074256</v>
      </c>
    </row>
    <row r="179" spans="1:7" x14ac:dyDescent="0.25">
      <c r="A179" s="2">
        <v>36.4</v>
      </c>
      <c r="B179" s="2">
        <v>3.8</v>
      </c>
      <c r="C179" s="5">
        <f t="shared" si="10"/>
        <v>138.32</v>
      </c>
      <c r="D179" s="5">
        <f t="shared" si="11"/>
        <v>14.44</v>
      </c>
      <c r="E179" s="5">
        <f t="shared" si="12"/>
        <v>34.496738814506173</v>
      </c>
      <c r="F179" s="5">
        <f t="shared" si="13"/>
        <v>5.2287395205874325E-2</v>
      </c>
      <c r="G179" s="5">
        <f t="shared" si="14"/>
        <v>1324.9599999999998</v>
      </c>
    </row>
    <row r="180" spans="1:7" x14ac:dyDescent="0.25">
      <c r="A180" s="2">
        <v>32.974800000000002</v>
      </c>
      <c r="B180" s="2">
        <v>3.7</v>
      </c>
      <c r="C180" s="5">
        <f t="shared" si="10"/>
        <v>122.00676000000001</v>
      </c>
      <c r="D180" s="5">
        <f t="shared" si="11"/>
        <v>13.690000000000001</v>
      </c>
      <c r="E180" s="5">
        <f t="shared" si="12"/>
        <v>34.956198227225656</v>
      </c>
      <c r="F180" s="5">
        <f t="shared" si="13"/>
        <v>6.008825609937448E-2</v>
      </c>
      <c r="G180" s="5">
        <f t="shared" si="14"/>
        <v>1087.3374350400002</v>
      </c>
    </row>
    <row r="181" spans="1:7" x14ac:dyDescent="0.25">
      <c r="A181" s="2">
        <v>35.2288</v>
      </c>
      <c r="B181" s="2">
        <v>3.7</v>
      </c>
      <c r="C181" s="5">
        <f t="shared" si="10"/>
        <v>130.34656000000001</v>
      </c>
      <c r="D181" s="5">
        <f t="shared" si="11"/>
        <v>13.690000000000001</v>
      </c>
      <c r="E181" s="5">
        <f t="shared" si="12"/>
        <v>34.956198227225656</v>
      </c>
      <c r="F181" s="5">
        <f t="shared" si="13"/>
        <v>7.7380374231976095E-3</v>
      </c>
      <c r="G181" s="5">
        <f t="shared" si="14"/>
        <v>1241.06834944</v>
      </c>
    </row>
    <row r="182" spans="1:7" x14ac:dyDescent="0.25">
      <c r="A182" s="2">
        <v>34.730499999999999</v>
      </c>
      <c r="B182" s="2">
        <v>3.7</v>
      </c>
      <c r="C182" s="5">
        <f t="shared" si="10"/>
        <v>128.50285</v>
      </c>
      <c r="D182" s="5">
        <f t="shared" si="11"/>
        <v>13.690000000000001</v>
      </c>
      <c r="E182" s="5">
        <f t="shared" si="12"/>
        <v>34.956198227225656</v>
      </c>
      <c r="F182" s="5">
        <f t="shared" si="13"/>
        <v>6.498559687469414E-3</v>
      </c>
      <c r="G182" s="5">
        <f t="shared" si="14"/>
        <v>1206.20763025</v>
      </c>
    </row>
    <row r="183" spans="1:7" x14ac:dyDescent="0.25">
      <c r="A183" s="2">
        <v>37.064999999999998</v>
      </c>
      <c r="B183" s="2">
        <v>3.7</v>
      </c>
      <c r="C183" s="5">
        <f t="shared" si="10"/>
        <v>137.1405</v>
      </c>
      <c r="D183" s="5">
        <f t="shared" si="11"/>
        <v>13.690000000000001</v>
      </c>
      <c r="E183" s="5">
        <f t="shared" si="12"/>
        <v>34.956198227225656</v>
      </c>
      <c r="F183" s="5">
        <f t="shared" si="13"/>
        <v>5.6894692372166253E-2</v>
      </c>
      <c r="G183" s="5">
        <f t="shared" si="14"/>
        <v>1373.8142249999999</v>
      </c>
    </row>
    <row r="184" spans="1:7" x14ac:dyDescent="0.25">
      <c r="A184" s="2">
        <v>35.161999999999999</v>
      </c>
      <c r="B184" s="2">
        <v>3.7</v>
      </c>
      <c r="C184" s="5">
        <f t="shared" si="10"/>
        <v>130.0994</v>
      </c>
      <c r="D184" s="5">
        <f t="shared" si="11"/>
        <v>13.690000000000001</v>
      </c>
      <c r="E184" s="5">
        <f t="shared" si="12"/>
        <v>34.956198227225656</v>
      </c>
      <c r="F184" s="5">
        <f t="shared" si="13"/>
        <v>5.8529598081549202E-3</v>
      </c>
      <c r="G184" s="5">
        <f t="shared" si="14"/>
        <v>1236.3662439999998</v>
      </c>
    </row>
    <row r="185" spans="1:7" x14ac:dyDescent="0.25">
      <c r="A185" s="2">
        <v>36.290100000000002</v>
      </c>
      <c r="B185" s="2">
        <v>2.5</v>
      </c>
      <c r="C185" s="5">
        <f t="shared" si="10"/>
        <v>90.725250000000003</v>
      </c>
      <c r="D185" s="5">
        <f t="shared" si="11"/>
        <v>6.25</v>
      </c>
      <c r="E185" s="5">
        <f t="shared" si="12"/>
        <v>40.469711179859424</v>
      </c>
      <c r="F185" s="5">
        <f t="shared" si="13"/>
        <v>0.11517221445681937</v>
      </c>
      <c r="G185" s="5">
        <f t="shared" si="14"/>
        <v>1316.9713580100001</v>
      </c>
    </row>
    <row r="186" spans="1:7" x14ac:dyDescent="0.25">
      <c r="A186" s="2">
        <v>36.704700000000003</v>
      </c>
      <c r="B186" s="2">
        <v>2.5</v>
      </c>
      <c r="C186" s="5">
        <f t="shared" si="10"/>
        <v>91.761750000000006</v>
      </c>
      <c r="D186" s="5">
        <f t="shared" si="11"/>
        <v>6.25</v>
      </c>
      <c r="E186" s="5">
        <f t="shared" si="12"/>
        <v>40.469711179859424</v>
      </c>
      <c r="F186" s="5">
        <f t="shared" si="13"/>
        <v>0.10257572408600045</v>
      </c>
      <c r="G186" s="5">
        <f t="shared" si="14"/>
        <v>1347.2350020900001</v>
      </c>
    </row>
    <row r="187" spans="1:7" x14ac:dyDescent="0.25">
      <c r="A187" s="2">
        <v>40.8247</v>
      </c>
      <c r="B187" s="2">
        <v>2.5</v>
      </c>
      <c r="C187" s="5">
        <f t="shared" si="10"/>
        <v>102.06175</v>
      </c>
      <c r="D187" s="5">
        <f t="shared" si="11"/>
        <v>6.25</v>
      </c>
      <c r="E187" s="5">
        <f t="shared" si="12"/>
        <v>40.469711179859424</v>
      </c>
      <c r="F187" s="5">
        <f t="shared" si="13"/>
        <v>8.6954422234719764E-3</v>
      </c>
      <c r="G187" s="5">
        <f t="shared" si="14"/>
        <v>1666.65613009</v>
      </c>
    </row>
    <row r="188" spans="1:7" x14ac:dyDescent="0.25">
      <c r="A188" s="2">
        <v>36.556399999999996</v>
      </c>
      <c r="B188" s="2">
        <v>3.5</v>
      </c>
      <c r="C188" s="5">
        <f t="shared" si="10"/>
        <v>127.94739999999999</v>
      </c>
      <c r="D188" s="5">
        <f t="shared" si="11"/>
        <v>12.25</v>
      </c>
      <c r="E188" s="5">
        <f t="shared" si="12"/>
        <v>35.875117052664613</v>
      </c>
      <c r="F188" s="5">
        <f t="shared" si="13"/>
        <v>1.8636489023409936E-2</v>
      </c>
      <c r="G188" s="5">
        <f t="shared" si="14"/>
        <v>1336.3703809599997</v>
      </c>
    </row>
    <row r="189" spans="1:7" x14ac:dyDescent="0.25">
      <c r="A189" s="2">
        <v>32.088799999999999</v>
      </c>
      <c r="B189" s="2">
        <v>5</v>
      </c>
      <c r="C189" s="5">
        <f t="shared" si="10"/>
        <v>160.44399999999999</v>
      </c>
      <c r="D189" s="5">
        <f t="shared" si="11"/>
        <v>25</v>
      </c>
      <c r="E189" s="5">
        <f t="shared" si="12"/>
        <v>28.983225861872398</v>
      </c>
      <c r="F189" s="5">
        <f t="shared" si="13"/>
        <v>9.6780625580501628E-2</v>
      </c>
      <c r="G189" s="5">
        <f t="shared" si="14"/>
        <v>1029.6910854400001</v>
      </c>
    </row>
    <row r="190" spans="1:7" x14ac:dyDescent="0.25">
      <c r="A190" s="2">
        <v>26.881699999999999</v>
      </c>
      <c r="B190" s="2">
        <v>4.2</v>
      </c>
      <c r="C190" s="5">
        <f t="shared" si="10"/>
        <v>112.90313999999999</v>
      </c>
      <c r="D190" s="5">
        <f t="shared" si="11"/>
        <v>17.64</v>
      </c>
      <c r="E190" s="5">
        <f t="shared" si="12"/>
        <v>32.658901163628244</v>
      </c>
      <c r="F190" s="5">
        <f t="shared" si="13"/>
        <v>0.21491204662012617</v>
      </c>
      <c r="G190" s="5">
        <f t="shared" si="14"/>
        <v>722.62579488999995</v>
      </c>
    </row>
    <row r="191" spans="1:7" x14ac:dyDescent="0.25">
      <c r="A191" s="2">
        <v>26.702200000000001</v>
      </c>
      <c r="B191" s="2">
        <v>4.7</v>
      </c>
      <c r="C191" s="5">
        <f t="shared" si="10"/>
        <v>125.50034000000001</v>
      </c>
      <c r="D191" s="5">
        <f t="shared" si="11"/>
        <v>22.090000000000003</v>
      </c>
      <c r="E191" s="5">
        <f t="shared" si="12"/>
        <v>30.361604100030842</v>
      </c>
      <c r="F191" s="5">
        <f t="shared" si="13"/>
        <v>0.13704504123371261</v>
      </c>
      <c r="G191" s="5">
        <f t="shared" si="14"/>
        <v>713.00748484000007</v>
      </c>
    </row>
    <row r="192" spans="1:7" x14ac:dyDescent="0.25">
      <c r="A192" s="2">
        <v>26.560400000000001</v>
      </c>
      <c r="B192" s="2">
        <v>4.7</v>
      </c>
      <c r="C192" s="5">
        <f t="shared" si="10"/>
        <v>124.83388000000001</v>
      </c>
      <c r="D192" s="5">
        <f t="shared" si="11"/>
        <v>22.090000000000003</v>
      </c>
      <c r="E192" s="5">
        <f t="shared" si="12"/>
        <v>30.361604100030842</v>
      </c>
      <c r="F192" s="5">
        <f t="shared" si="13"/>
        <v>0.14311546889470192</v>
      </c>
      <c r="G192" s="5">
        <f t="shared" si="14"/>
        <v>705.4548481600001</v>
      </c>
    </row>
    <row r="193" spans="1:7" x14ac:dyDescent="0.25">
      <c r="A193" s="2">
        <v>30.2</v>
      </c>
      <c r="B193" s="2">
        <v>1.3</v>
      </c>
      <c r="C193" s="5">
        <f t="shared" si="10"/>
        <v>39.26</v>
      </c>
      <c r="D193" s="5">
        <f t="shared" si="11"/>
        <v>1.6900000000000002</v>
      </c>
      <c r="E193" s="5">
        <f t="shared" si="12"/>
        <v>45.983224132493199</v>
      </c>
      <c r="F193" s="5">
        <f t="shared" si="13"/>
        <v>0.52262331564547015</v>
      </c>
      <c r="G193" s="5">
        <f t="shared" si="14"/>
        <v>912.04</v>
      </c>
    </row>
    <row r="194" spans="1:7" x14ac:dyDescent="0.25">
      <c r="A194" s="2">
        <v>32.1</v>
      </c>
      <c r="B194" s="2">
        <v>1.3</v>
      </c>
      <c r="C194" s="5">
        <f t="shared" si="10"/>
        <v>41.730000000000004</v>
      </c>
      <c r="D194" s="5">
        <f t="shared" si="11"/>
        <v>1.6900000000000002</v>
      </c>
      <c r="E194" s="5">
        <f t="shared" si="12"/>
        <v>45.983224132493199</v>
      </c>
      <c r="F194" s="5">
        <f t="shared" si="13"/>
        <v>0.43249919415866656</v>
      </c>
      <c r="G194" s="5">
        <f t="shared" si="14"/>
        <v>1030.4100000000001</v>
      </c>
    </row>
    <row r="195" spans="1:7" x14ac:dyDescent="0.25">
      <c r="A195" s="2">
        <v>36.087600000000002</v>
      </c>
      <c r="B195" s="2">
        <v>3.5</v>
      </c>
      <c r="C195" s="5">
        <f t="shared" ref="C195:C258" si="15">A195*B195</f>
        <v>126.3066</v>
      </c>
      <c r="D195" s="5">
        <f t="shared" ref="D195:D258" si="16">B195^2</f>
        <v>12.25</v>
      </c>
      <c r="E195" s="5">
        <f t="shared" ref="E195:E258" si="17">$J$12+($J$11*B195)</f>
        <v>35.875117052664613</v>
      </c>
      <c r="F195" s="5">
        <f t="shared" ref="F195:F258" si="18">ABS(A195-E195)/A195</f>
        <v>5.8879766827217217E-3</v>
      </c>
      <c r="G195" s="5">
        <f t="shared" ref="G195:G258" si="19">A195^2</f>
        <v>1302.3148737600002</v>
      </c>
    </row>
    <row r="196" spans="1:7" x14ac:dyDescent="0.25">
      <c r="A196" s="2">
        <v>31.7</v>
      </c>
      <c r="B196" s="2">
        <v>5.5</v>
      </c>
      <c r="C196" s="5">
        <f t="shared" si="15"/>
        <v>174.35</v>
      </c>
      <c r="D196" s="5">
        <f t="shared" si="16"/>
        <v>30.25</v>
      </c>
      <c r="E196" s="5">
        <f t="shared" si="17"/>
        <v>26.685928798274993</v>
      </c>
      <c r="F196" s="5">
        <f t="shared" si="18"/>
        <v>0.1581725931143535</v>
      </c>
      <c r="G196" s="5">
        <f t="shared" si="19"/>
        <v>1004.89</v>
      </c>
    </row>
    <row r="197" spans="1:7" x14ac:dyDescent="0.25">
      <c r="A197" s="2">
        <v>51.655500000000004</v>
      </c>
      <c r="B197" s="2">
        <v>1.6</v>
      </c>
      <c r="C197" s="5">
        <f t="shared" si="15"/>
        <v>82.648800000000008</v>
      </c>
      <c r="D197" s="5">
        <f t="shared" si="16"/>
        <v>2.5600000000000005</v>
      </c>
      <c r="E197" s="5">
        <f t="shared" si="17"/>
        <v>44.604845894334751</v>
      </c>
      <c r="F197" s="5">
        <f t="shared" si="18"/>
        <v>0.13649377328000409</v>
      </c>
      <c r="G197" s="5">
        <f t="shared" si="19"/>
        <v>2668.2906802500002</v>
      </c>
    </row>
    <row r="198" spans="1:7" x14ac:dyDescent="0.25">
      <c r="A198" s="2">
        <v>47.202500000000001</v>
      </c>
      <c r="B198" s="2">
        <v>1.6</v>
      </c>
      <c r="C198" s="5">
        <f t="shared" si="15"/>
        <v>75.524000000000001</v>
      </c>
      <c r="D198" s="5">
        <f t="shared" si="16"/>
        <v>2.5600000000000005</v>
      </c>
      <c r="E198" s="5">
        <f t="shared" si="17"/>
        <v>44.604845894334751</v>
      </c>
      <c r="F198" s="5">
        <f t="shared" si="18"/>
        <v>5.5032129774169783E-2</v>
      </c>
      <c r="G198" s="5">
        <f t="shared" si="19"/>
        <v>2228.0760062499999</v>
      </c>
    </row>
    <row r="199" spans="1:7" x14ac:dyDescent="0.25">
      <c r="A199" s="2">
        <v>44.571399999999997</v>
      </c>
      <c r="B199" s="2">
        <v>1.6</v>
      </c>
      <c r="C199" s="5">
        <f t="shared" si="15"/>
        <v>71.314239999999998</v>
      </c>
      <c r="D199" s="5">
        <f t="shared" si="16"/>
        <v>2.5600000000000005</v>
      </c>
      <c r="E199" s="5">
        <f t="shared" si="17"/>
        <v>44.604845894334751</v>
      </c>
      <c r="F199" s="5">
        <f t="shared" si="18"/>
        <v>7.5038913596508529E-4</v>
      </c>
      <c r="G199" s="5">
        <f t="shared" si="19"/>
        <v>1986.6096979599997</v>
      </c>
    </row>
    <row r="200" spans="1:7" x14ac:dyDescent="0.25">
      <c r="A200" s="2">
        <v>47.7592</v>
      </c>
      <c r="B200" s="2">
        <v>1.6</v>
      </c>
      <c r="C200" s="5">
        <f t="shared" si="15"/>
        <v>76.414720000000003</v>
      </c>
      <c r="D200" s="5">
        <f t="shared" si="16"/>
        <v>2.5600000000000005</v>
      </c>
      <c r="E200" s="5">
        <f t="shared" si="17"/>
        <v>44.604845894334751</v>
      </c>
      <c r="F200" s="5">
        <f t="shared" si="18"/>
        <v>6.6047046551559671E-2</v>
      </c>
      <c r="G200" s="5">
        <f t="shared" si="19"/>
        <v>2280.9411846399998</v>
      </c>
    </row>
    <row r="201" spans="1:7" x14ac:dyDescent="0.25">
      <c r="A201" s="2">
        <v>46.5047</v>
      </c>
      <c r="B201" s="2">
        <v>1.6</v>
      </c>
      <c r="C201" s="5">
        <f t="shared" si="15"/>
        <v>74.407520000000005</v>
      </c>
      <c r="D201" s="5">
        <f t="shared" si="16"/>
        <v>2.5600000000000005</v>
      </c>
      <c r="E201" s="5">
        <f t="shared" si="17"/>
        <v>44.604845894334751</v>
      </c>
      <c r="F201" s="5">
        <f t="shared" si="18"/>
        <v>4.0852948318454874E-2</v>
      </c>
      <c r="G201" s="5">
        <f t="shared" si="19"/>
        <v>2162.6871220899998</v>
      </c>
    </row>
    <row r="202" spans="1:7" x14ac:dyDescent="0.25">
      <c r="A202" s="2">
        <v>38.599499999999999</v>
      </c>
      <c r="B202" s="2">
        <v>2.4</v>
      </c>
      <c r="C202" s="5">
        <f t="shared" si="15"/>
        <v>92.638799999999989</v>
      </c>
      <c r="D202" s="5">
        <f t="shared" si="16"/>
        <v>5.76</v>
      </c>
      <c r="E202" s="5">
        <f t="shared" si="17"/>
        <v>40.929170592578906</v>
      </c>
      <c r="F202" s="5">
        <f t="shared" si="18"/>
        <v>6.035494222927517E-2</v>
      </c>
      <c r="G202" s="5">
        <f t="shared" si="19"/>
        <v>1489.92140025</v>
      </c>
    </row>
    <row r="203" spans="1:7" x14ac:dyDescent="0.25">
      <c r="A203" s="2">
        <v>37.490200000000002</v>
      </c>
      <c r="B203" s="2">
        <v>2.4</v>
      </c>
      <c r="C203" s="5">
        <f t="shared" si="15"/>
        <v>89.976479999999995</v>
      </c>
      <c r="D203" s="5">
        <f t="shared" si="16"/>
        <v>5.76</v>
      </c>
      <c r="E203" s="5">
        <f t="shared" si="17"/>
        <v>40.929170592578906</v>
      </c>
      <c r="F203" s="5">
        <f t="shared" si="18"/>
        <v>9.172985453742323E-2</v>
      </c>
      <c r="G203" s="5">
        <f t="shared" si="19"/>
        <v>1405.5150960400001</v>
      </c>
    </row>
    <row r="204" spans="1:7" x14ac:dyDescent="0.25">
      <c r="A204" s="2">
        <v>34.6</v>
      </c>
      <c r="B204" s="2">
        <v>3.8</v>
      </c>
      <c r="C204" s="5">
        <f t="shared" si="15"/>
        <v>131.47999999999999</v>
      </c>
      <c r="D204" s="5">
        <f t="shared" si="16"/>
        <v>14.44</v>
      </c>
      <c r="E204" s="5">
        <f t="shared" si="17"/>
        <v>34.496738814506173</v>
      </c>
      <c r="F204" s="5">
        <f t="shared" si="18"/>
        <v>2.9844273264112175E-3</v>
      </c>
      <c r="G204" s="5">
        <f t="shared" si="19"/>
        <v>1197.1600000000001</v>
      </c>
    </row>
    <row r="205" spans="1:7" x14ac:dyDescent="0.25">
      <c r="A205" s="2">
        <v>33.200000000000003</v>
      </c>
      <c r="B205" s="2">
        <v>3.8</v>
      </c>
      <c r="C205" s="5">
        <f t="shared" si="15"/>
        <v>126.16000000000001</v>
      </c>
      <c r="D205" s="5">
        <f t="shared" si="16"/>
        <v>14.44</v>
      </c>
      <c r="E205" s="5">
        <f t="shared" si="17"/>
        <v>34.496738814506173</v>
      </c>
      <c r="F205" s="5">
        <f t="shared" si="18"/>
        <v>3.9058398027294286E-2</v>
      </c>
      <c r="G205" s="5">
        <f t="shared" si="19"/>
        <v>1102.2400000000002</v>
      </c>
    </row>
    <row r="206" spans="1:7" x14ac:dyDescent="0.25">
      <c r="A206" s="2">
        <v>44.736499999999999</v>
      </c>
      <c r="B206" s="2">
        <v>2.5</v>
      </c>
      <c r="C206" s="5">
        <f t="shared" si="15"/>
        <v>111.84125</v>
      </c>
      <c r="D206" s="5">
        <f t="shared" si="16"/>
        <v>6.25</v>
      </c>
      <c r="E206" s="5">
        <f t="shared" si="17"/>
        <v>40.469711179859424</v>
      </c>
      <c r="F206" s="5">
        <f t="shared" si="18"/>
        <v>9.53760088549747E-2</v>
      </c>
      <c r="G206" s="5">
        <f t="shared" si="19"/>
        <v>2001.3544322499999</v>
      </c>
    </row>
    <row r="207" spans="1:7" x14ac:dyDescent="0.25">
      <c r="A207" s="2">
        <v>43.8</v>
      </c>
      <c r="B207" s="2">
        <v>2.5</v>
      </c>
      <c r="C207" s="5">
        <f t="shared" si="15"/>
        <v>109.5</v>
      </c>
      <c r="D207" s="5">
        <f t="shared" si="16"/>
        <v>6.25</v>
      </c>
      <c r="E207" s="5">
        <f t="shared" si="17"/>
        <v>40.469711179859424</v>
      </c>
      <c r="F207" s="5">
        <f t="shared" si="18"/>
        <v>7.6033991327410358E-2</v>
      </c>
      <c r="G207" s="5">
        <f t="shared" si="19"/>
        <v>1918.4399999999998</v>
      </c>
    </row>
    <row r="208" spans="1:7" x14ac:dyDescent="0.25">
      <c r="A208" s="2">
        <v>37.962800000000001</v>
      </c>
      <c r="B208" s="2">
        <v>3.5</v>
      </c>
      <c r="C208" s="5">
        <f t="shared" si="15"/>
        <v>132.8698</v>
      </c>
      <c r="D208" s="5">
        <f t="shared" si="16"/>
        <v>12.25</v>
      </c>
      <c r="E208" s="5">
        <f t="shared" si="17"/>
        <v>35.875117052664613</v>
      </c>
      <c r="F208" s="5">
        <f t="shared" si="18"/>
        <v>5.499286004550212E-2</v>
      </c>
      <c r="G208" s="5">
        <f t="shared" si="19"/>
        <v>1441.1741838400001</v>
      </c>
    </row>
    <row r="209" spans="1:7" x14ac:dyDescent="0.25">
      <c r="A209" s="2">
        <v>38.0169</v>
      </c>
      <c r="B209" s="2">
        <v>3.5</v>
      </c>
      <c r="C209" s="5">
        <f t="shared" si="15"/>
        <v>133.05914999999999</v>
      </c>
      <c r="D209" s="5">
        <f t="shared" si="16"/>
        <v>12.25</v>
      </c>
      <c r="E209" s="5">
        <f t="shared" si="17"/>
        <v>35.875117052664613</v>
      </c>
      <c r="F209" s="5">
        <f t="shared" si="18"/>
        <v>5.6337653710202204E-2</v>
      </c>
      <c r="G209" s="5">
        <f t="shared" si="19"/>
        <v>1445.28468561</v>
      </c>
    </row>
    <row r="210" spans="1:7" x14ac:dyDescent="0.25">
      <c r="A210" s="2">
        <v>29.0307</v>
      </c>
      <c r="B210" s="2">
        <v>3.8</v>
      </c>
      <c r="C210" s="5">
        <f t="shared" si="15"/>
        <v>110.31666</v>
      </c>
      <c r="D210" s="5">
        <f t="shared" si="16"/>
        <v>14.44</v>
      </c>
      <c r="E210" s="5">
        <f t="shared" si="17"/>
        <v>34.496738814506173</v>
      </c>
      <c r="F210" s="5">
        <f t="shared" si="18"/>
        <v>0.1882847748936875</v>
      </c>
      <c r="G210" s="5">
        <f t="shared" si="19"/>
        <v>842.78154248999999</v>
      </c>
    </row>
    <row r="211" spans="1:7" x14ac:dyDescent="0.25">
      <c r="A211" s="2">
        <v>51.9</v>
      </c>
      <c r="B211" s="2">
        <v>2.2000000000000002</v>
      </c>
      <c r="C211" s="5">
        <f t="shared" si="15"/>
        <v>114.18</v>
      </c>
      <c r="D211" s="5">
        <f t="shared" si="16"/>
        <v>4.8400000000000007</v>
      </c>
      <c r="E211" s="5">
        <f t="shared" si="17"/>
        <v>41.848089418017864</v>
      </c>
      <c r="F211" s="5">
        <f t="shared" si="18"/>
        <v>0.19367843125206427</v>
      </c>
      <c r="G211" s="5">
        <f t="shared" si="19"/>
        <v>2693.6099999999997</v>
      </c>
    </row>
    <row r="212" spans="1:7" x14ac:dyDescent="0.25">
      <c r="A212" s="2">
        <v>46.8</v>
      </c>
      <c r="B212" s="2">
        <v>2.2000000000000002</v>
      </c>
      <c r="C212" s="5">
        <f t="shared" si="15"/>
        <v>102.96000000000001</v>
      </c>
      <c r="D212" s="5">
        <f t="shared" si="16"/>
        <v>4.8400000000000007</v>
      </c>
      <c r="E212" s="5">
        <f t="shared" si="17"/>
        <v>41.848089418017864</v>
      </c>
      <c r="F212" s="5">
        <f t="shared" si="18"/>
        <v>0.10581005517055841</v>
      </c>
      <c r="G212" s="5">
        <f t="shared" si="19"/>
        <v>2190.2399999999998</v>
      </c>
    </row>
    <row r="213" spans="1:7" x14ac:dyDescent="0.25">
      <c r="A213" s="2">
        <v>46.8</v>
      </c>
      <c r="B213" s="2">
        <v>2.2000000000000002</v>
      </c>
      <c r="C213" s="5">
        <f t="shared" si="15"/>
        <v>102.96000000000001</v>
      </c>
      <c r="D213" s="5">
        <f t="shared" si="16"/>
        <v>4.8400000000000007</v>
      </c>
      <c r="E213" s="5">
        <f t="shared" si="17"/>
        <v>41.848089418017864</v>
      </c>
      <c r="F213" s="5">
        <f t="shared" si="18"/>
        <v>0.10581005517055841</v>
      </c>
      <c r="G213" s="5">
        <f t="shared" si="19"/>
        <v>2190.2399999999998</v>
      </c>
    </row>
    <row r="214" spans="1:7" x14ac:dyDescent="0.25">
      <c r="A214" s="2">
        <v>51.9</v>
      </c>
      <c r="B214" s="2">
        <v>2.2000000000000002</v>
      </c>
      <c r="C214" s="5">
        <f t="shared" si="15"/>
        <v>114.18</v>
      </c>
      <c r="D214" s="5">
        <f t="shared" si="16"/>
        <v>4.8400000000000007</v>
      </c>
      <c r="E214" s="5">
        <f t="shared" si="17"/>
        <v>41.848089418017864</v>
      </c>
      <c r="F214" s="5">
        <f t="shared" si="18"/>
        <v>0.19367843125206427</v>
      </c>
      <c r="G214" s="5">
        <f t="shared" si="19"/>
        <v>2693.6099999999997</v>
      </c>
    </row>
    <row r="215" spans="1:7" x14ac:dyDescent="0.25">
      <c r="A215" s="2">
        <v>51.9</v>
      </c>
      <c r="B215" s="2">
        <v>2.2000000000000002</v>
      </c>
      <c r="C215" s="5">
        <f t="shared" si="15"/>
        <v>114.18</v>
      </c>
      <c r="D215" s="5">
        <f t="shared" si="16"/>
        <v>4.8400000000000007</v>
      </c>
      <c r="E215" s="5">
        <f t="shared" si="17"/>
        <v>41.848089418017864</v>
      </c>
      <c r="F215" s="5">
        <f t="shared" si="18"/>
        <v>0.19367843125206427</v>
      </c>
      <c r="G215" s="5">
        <f t="shared" si="19"/>
        <v>2693.6099999999997</v>
      </c>
    </row>
    <row r="216" spans="1:7" x14ac:dyDescent="0.25">
      <c r="A216" s="2">
        <v>29.14</v>
      </c>
      <c r="B216" s="2">
        <v>4.5999999999999996</v>
      </c>
      <c r="C216" s="5">
        <f t="shared" si="15"/>
        <v>134.04399999999998</v>
      </c>
      <c r="D216" s="5">
        <f t="shared" si="16"/>
        <v>21.159999999999997</v>
      </c>
      <c r="E216" s="5">
        <f t="shared" si="17"/>
        <v>30.821063512750325</v>
      </c>
      <c r="F216" s="5">
        <f t="shared" si="18"/>
        <v>5.7689207712777073E-2</v>
      </c>
      <c r="G216" s="5">
        <f t="shared" si="19"/>
        <v>849.13960000000009</v>
      </c>
    </row>
    <row r="217" spans="1:7" x14ac:dyDescent="0.25">
      <c r="A217" s="2">
        <v>31.61</v>
      </c>
      <c r="B217" s="2">
        <v>4.5999999999999996</v>
      </c>
      <c r="C217" s="5">
        <f t="shared" si="15"/>
        <v>145.40599999999998</v>
      </c>
      <c r="D217" s="5">
        <f t="shared" si="16"/>
        <v>21.159999999999997</v>
      </c>
      <c r="E217" s="5">
        <f t="shared" si="17"/>
        <v>30.821063512750325</v>
      </c>
      <c r="F217" s="5">
        <f t="shared" si="18"/>
        <v>2.4958446290720498E-2</v>
      </c>
      <c r="G217" s="5">
        <f t="shared" si="19"/>
        <v>999.19209999999998</v>
      </c>
    </row>
    <row r="218" spans="1:7" x14ac:dyDescent="0.25">
      <c r="A218" s="2">
        <v>41.2</v>
      </c>
      <c r="B218" s="2">
        <v>2</v>
      </c>
      <c r="C218" s="5">
        <f t="shared" si="15"/>
        <v>82.4</v>
      </c>
      <c r="D218" s="5">
        <f t="shared" si="16"/>
        <v>4</v>
      </c>
      <c r="E218" s="5">
        <f t="shared" si="17"/>
        <v>42.767008243456829</v>
      </c>
      <c r="F218" s="5">
        <f t="shared" si="18"/>
        <v>3.803418066642781E-2</v>
      </c>
      <c r="G218" s="5">
        <f t="shared" si="19"/>
        <v>1697.4400000000003</v>
      </c>
    </row>
    <row r="219" spans="1:7" x14ac:dyDescent="0.25">
      <c r="A219" s="2">
        <v>37.5</v>
      </c>
      <c r="B219" s="2">
        <v>2</v>
      </c>
      <c r="C219" s="5">
        <f t="shared" si="15"/>
        <v>75</v>
      </c>
      <c r="D219" s="5">
        <f t="shared" si="16"/>
        <v>4</v>
      </c>
      <c r="E219" s="5">
        <f t="shared" si="17"/>
        <v>42.767008243456829</v>
      </c>
      <c r="F219" s="5">
        <f t="shared" si="18"/>
        <v>0.14045355315884878</v>
      </c>
      <c r="G219" s="5">
        <f t="shared" si="19"/>
        <v>1406.25</v>
      </c>
    </row>
    <row r="220" spans="1:7" x14ac:dyDescent="0.25">
      <c r="A220" s="2">
        <v>48.9</v>
      </c>
      <c r="B220" s="2">
        <v>1.6</v>
      </c>
      <c r="C220" s="5">
        <f t="shared" si="15"/>
        <v>78.240000000000009</v>
      </c>
      <c r="D220" s="5">
        <f t="shared" si="16"/>
        <v>2.5600000000000005</v>
      </c>
      <c r="E220" s="5">
        <f t="shared" si="17"/>
        <v>44.604845894334751</v>
      </c>
      <c r="F220" s="5">
        <f t="shared" si="18"/>
        <v>8.7835462283542887E-2</v>
      </c>
      <c r="G220" s="5">
        <f t="shared" si="19"/>
        <v>2391.21</v>
      </c>
    </row>
    <row r="221" spans="1:7" x14ac:dyDescent="0.25">
      <c r="A221" s="2">
        <v>42.1</v>
      </c>
      <c r="B221" s="2">
        <v>1.6</v>
      </c>
      <c r="C221" s="5">
        <f t="shared" si="15"/>
        <v>67.36</v>
      </c>
      <c r="D221" s="5">
        <f t="shared" si="16"/>
        <v>2.5600000000000005</v>
      </c>
      <c r="E221" s="5">
        <f t="shared" si="17"/>
        <v>44.604845894334751</v>
      </c>
      <c r="F221" s="5">
        <f t="shared" si="18"/>
        <v>5.9497527181347973E-2</v>
      </c>
      <c r="G221" s="5">
        <f t="shared" si="19"/>
        <v>1772.41</v>
      </c>
    </row>
    <row r="222" spans="1:7" x14ac:dyDescent="0.25">
      <c r="A222" s="2">
        <v>40.200000000000003</v>
      </c>
      <c r="B222" s="2">
        <v>2.4</v>
      </c>
      <c r="C222" s="5">
        <f t="shared" si="15"/>
        <v>96.48</v>
      </c>
      <c r="D222" s="5">
        <f t="shared" si="16"/>
        <v>5.76</v>
      </c>
      <c r="E222" s="5">
        <f t="shared" si="17"/>
        <v>40.929170592578906</v>
      </c>
      <c r="F222" s="5">
        <f t="shared" si="18"/>
        <v>1.8138571954699083E-2</v>
      </c>
      <c r="G222" s="5">
        <f t="shared" si="19"/>
        <v>1616.0400000000002</v>
      </c>
    </row>
    <row r="223" spans="1:7" x14ac:dyDescent="0.25">
      <c r="A223" s="2">
        <v>38.200000000000003</v>
      </c>
      <c r="B223" s="2">
        <v>2.4</v>
      </c>
      <c r="C223" s="5">
        <f t="shared" si="15"/>
        <v>91.68</v>
      </c>
      <c r="D223" s="5">
        <f t="shared" si="16"/>
        <v>5.76</v>
      </c>
      <c r="E223" s="5">
        <f t="shared" si="17"/>
        <v>40.929170592578906</v>
      </c>
      <c r="F223" s="5">
        <f t="shared" si="18"/>
        <v>7.1444256350233062E-2</v>
      </c>
      <c r="G223" s="5">
        <f t="shared" si="19"/>
        <v>1459.2400000000002</v>
      </c>
    </row>
    <row r="224" spans="1:7" x14ac:dyDescent="0.25">
      <c r="A224" s="2">
        <v>47.2</v>
      </c>
      <c r="B224" s="2">
        <v>1.8</v>
      </c>
      <c r="C224" s="5">
        <f t="shared" si="15"/>
        <v>84.960000000000008</v>
      </c>
      <c r="D224" s="5">
        <f t="shared" si="16"/>
        <v>3.24</v>
      </c>
      <c r="E224" s="5">
        <f t="shared" si="17"/>
        <v>43.685927068895793</v>
      </c>
      <c r="F224" s="5">
        <f t="shared" si="18"/>
        <v>7.4450697692885787E-2</v>
      </c>
      <c r="G224" s="5">
        <f t="shared" si="19"/>
        <v>2227.84</v>
      </c>
    </row>
    <row r="225" spans="1:7" x14ac:dyDescent="0.25">
      <c r="A225" s="2">
        <v>46.9</v>
      </c>
      <c r="B225" s="2">
        <v>1.8</v>
      </c>
      <c r="C225" s="5">
        <f t="shared" si="15"/>
        <v>84.42</v>
      </c>
      <c r="D225" s="5">
        <f t="shared" si="16"/>
        <v>3.24</v>
      </c>
      <c r="E225" s="5">
        <f t="shared" si="17"/>
        <v>43.685927068895793</v>
      </c>
      <c r="F225" s="5">
        <f t="shared" si="18"/>
        <v>6.853033968239243E-2</v>
      </c>
      <c r="G225" s="5">
        <f t="shared" si="19"/>
        <v>2199.6099999999997</v>
      </c>
    </row>
    <row r="226" spans="1:7" x14ac:dyDescent="0.25">
      <c r="A226" s="2">
        <v>48.862200000000001</v>
      </c>
      <c r="B226" s="2">
        <v>1.5</v>
      </c>
      <c r="C226" s="5">
        <f t="shared" si="15"/>
        <v>73.293300000000002</v>
      </c>
      <c r="D226" s="5">
        <f t="shared" si="16"/>
        <v>2.25</v>
      </c>
      <c r="E226" s="5">
        <f t="shared" si="17"/>
        <v>45.064305307054234</v>
      </c>
      <c r="F226" s="5">
        <f t="shared" si="18"/>
        <v>7.772664130853231E-2</v>
      </c>
      <c r="G226" s="5">
        <f t="shared" si="19"/>
        <v>2387.5145888400002</v>
      </c>
    </row>
    <row r="227" spans="1:7" x14ac:dyDescent="0.25">
      <c r="A227" s="2">
        <v>50.672499999999999</v>
      </c>
      <c r="B227" s="2">
        <v>1.5</v>
      </c>
      <c r="C227" s="5">
        <f t="shared" si="15"/>
        <v>76.008749999999992</v>
      </c>
      <c r="D227" s="5">
        <f t="shared" si="16"/>
        <v>2.25</v>
      </c>
      <c r="E227" s="5">
        <f t="shared" si="17"/>
        <v>45.064305307054234</v>
      </c>
      <c r="F227" s="5">
        <f t="shared" si="18"/>
        <v>0.11067531092694786</v>
      </c>
      <c r="G227" s="5">
        <f t="shared" si="19"/>
        <v>2567.7022562500001</v>
      </c>
    </row>
    <row r="228" spans="1:7" x14ac:dyDescent="0.25">
      <c r="A228" s="2">
        <v>41.521000000000001</v>
      </c>
      <c r="B228" s="2">
        <v>2</v>
      </c>
      <c r="C228" s="5">
        <f t="shared" si="15"/>
        <v>83.042000000000002</v>
      </c>
      <c r="D228" s="5">
        <f t="shared" si="16"/>
        <v>4</v>
      </c>
      <c r="E228" s="5">
        <f t="shared" si="17"/>
        <v>42.767008243456829</v>
      </c>
      <c r="F228" s="5">
        <f t="shared" si="18"/>
        <v>3.0009109690441651E-2</v>
      </c>
      <c r="G228" s="5">
        <f t="shared" si="19"/>
        <v>1723.9934410000001</v>
      </c>
    </row>
    <row r="229" spans="1:7" x14ac:dyDescent="0.25">
      <c r="A229" s="2">
        <v>41.315600000000003</v>
      </c>
      <c r="B229" s="2">
        <v>2</v>
      </c>
      <c r="C229" s="5">
        <f t="shared" si="15"/>
        <v>82.631200000000007</v>
      </c>
      <c r="D229" s="5">
        <f t="shared" si="16"/>
        <v>4</v>
      </c>
      <c r="E229" s="5">
        <f t="shared" si="17"/>
        <v>42.767008243456829</v>
      </c>
      <c r="F229" s="5">
        <f t="shared" si="18"/>
        <v>3.5129787379508587E-2</v>
      </c>
      <c r="G229" s="5">
        <f t="shared" si="19"/>
        <v>1706.9788033600003</v>
      </c>
    </row>
    <row r="230" spans="1:7" x14ac:dyDescent="0.25">
      <c r="A230" s="2">
        <v>40.799999999999997</v>
      </c>
      <c r="B230" s="2">
        <v>2.5</v>
      </c>
      <c r="C230" s="5">
        <f t="shared" si="15"/>
        <v>102</v>
      </c>
      <c r="D230" s="5">
        <f t="shared" si="16"/>
        <v>6.25</v>
      </c>
      <c r="E230" s="5">
        <f t="shared" si="17"/>
        <v>40.469711179859424</v>
      </c>
      <c r="F230" s="5">
        <f t="shared" si="18"/>
        <v>8.0953142191317069E-3</v>
      </c>
      <c r="G230" s="5">
        <f t="shared" si="19"/>
        <v>1664.6399999999999</v>
      </c>
    </row>
    <row r="231" spans="1:7" x14ac:dyDescent="0.25">
      <c r="A231" s="2">
        <v>39.375300000000003</v>
      </c>
      <c r="B231" s="2">
        <v>2.5</v>
      </c>
      <c r="C231" s="5">
        <f t="shared" si="15"/>
        <v>98.438250000000011</v>
      </c>
      <c r="D231" s="5">
        <f t="shared" si="16"/>
        <v>6.25</v>
      </c>
      <c r="E231" s="5">
        <f t="shared" si="17"/>
        <v>40.469711179859424</v>
      </c>
      <c r="F231" s="5">
        <f t="shared" si="18"/>
        <v>2.7794357880687147E-2</v>
      </c>
      <c r="G231" s="5">
        <f t="shared" si="19"/>
        <v>1550.4142500900002</v>
      </c>
    </row>
    <row r="232" spans="1:7" x14ac:dyDescent="0.25">
      <c r="A232" s="2">
        <v>38.4</v>
      </c>
      <c r="B232" s="2">
        <v>2.5</v>
      </c>
      <c r="C232" s="5">
        <f t="shared" si="15"/>
        <v>96</v>
      </c>
      <c r="D232" s="5">
        <f t="shared" si="16"/>
        <v>6.25</v>
      </c>
      <c r="E232" s="5">
        <f t="shared" si="17"/>
        <v>40.469711179859424</v>
      </c>
      <c r="F232" s="5">
        <f t="shared" si="18"/>
        <v>5.389872864217253E-2</v>
      </c>
      <c r="G232" s="5">
        <f t="shared" si="19"/>
        <v>1474.56</v>
      </c>
    </row>
    <row r="233" spans="1:7" x14ac:dyDescent="0.25">
      <c r="A233" s="2">
        <v>38.6</v>
      </c>
      <c r="B233" s="2">
        <v>2.5</v>
      </c>
      <c r="C233" s="5">
        <f t="shared" si="15"/>
        <v>96.5</v>
      </c>
      <c r="D233" s="5">
        <f t="shared" si="16"/>
        <v>6.25</v>
      </c>
      <c r="E233" s="5">
        <f t="shared" si="17"/>
        <v>40.469711179859424</v>
      </c>
      <c r="F233" s="5">
        <f t="shared" si="18"/>
        <v>4.8438113467860679E-2</v>
      </c>
      <c r="G233" s="5">
        <f t="shared" si="19"/>
        <v>1489.96</v>
      </c>
    </row>
    <row r="234" spans="1:7" x14ac:dyDescent="0.25">
      <c r="A234" s="2">
        <v>39.299999999999997</v>
      </c>
      <c r="B234" s="2">
        <v>2.4</v>
      </c>
      <c r="C234" s="5">
        <f t="shared" si="15"/>
        <v>94.32</v>
      </c>
      <c r="D234" s="5">
        <f t="shared" si="16"/>
        <v>5.76</v>
      </c>
      <c r="E234" s="5">
        <f t="shared" si="17"/>
        <v>40.929170592578906</v>
      </c>
      <c r="F234" s="5">
        <f t="shared" si="18"/>
        <v>4.1454722457478596E-2</v>
      </c>
      <c r="G234" s="5">
        <f t="shared" si="19"/>
        <v>1544.4899999999998</v>
      </c>
    </row>
    <row r="235" spans="1:7" x14ac:dyDescent="0.25">
      <c r="A235" s="2">
        <v>42.3</v>
      </c>
      <c r="B235" s="2">
        <v>2.4</v>
      </c>
      <c r="C235" s="5">
        <f t="shared" si="15"/>
        <v>101.52</v>
      </c>
      <c r="D235" s="5">
        <f t="shared" si="16"/>
        <v>5.76</v>
      </c>
      <c r="E235" s="5">
        <f t="shared" si="17"/>
        <v>40.929170592578906</v>
      </c>
      <c r="F235" s="5">
        <f t="shared" si="18"/>
        <v>3.240731459624329E-2</v>
      </c>
      <c r="G235" s="5">
        <f t="shared" si="19"/>
        <v>1789.2899999999997</v>
      </c>
    </row>
    <row r="236" spans="1:7" x14ac:dyDescent="0.25">
      <c r="A236" s="2">
        <v>37.6</v>
      </c>
      <c r="B236" s="2">
        <v>3.5</v>
      </c>
      <c r="C236" s="5">
        <f t="shared" si="15"/>
        <v>131.6</v>
      </c>
      <c r="D236" s="5">
        <f t="shared" si="16"/>
        <v>12.25</v>
      </c>
      <c r="E236" s="5">
        <f t="shared" si="17"/>
        <v>35.875117052664613</v>
      </c>
      <c r="F236" s="5">
        <f t="shared" si="18"/>
        <v>4.5874546471685845E-2</v>
      </c>
      <c r="G236" s="5">
        <f t="shared" si="19"/>
        <v>1413.7600000000002</v>
      </c>
    </row>
    <row r="237" spans="1:7" x14ac:dyDescent="0.25">
      <c r="A237" s="2">
        <v>42.774299999999997</v>
      </c>
      <c r="B237" s="2">
        <v>2</v>
      </c>
      <c r="C237" s="5">
        <f t="shared" si="15"/>
        <v>85.548599999999993</v>
      </c>
      <c r="D237" s="5">
        <f t="shared" si="16"/>
        <v>4</v>
      </c>
      <c r="E237" s="5">
        <f t="shared" si="17"/>
        <v>42.767008243456829</v>
      </c>
      <c r="F237" s="5">
        <f t="shared" si="18"/>
        <v>1.704705054943751E-4</v>
      </c>
      <c r="G237" s="5">
        <f t="shared" si="19"/>
        <v>1829.6407404899996</v>
      </c>
    </row>
    <row r="238" spans="1:7" x14ac:dyDescent="0.25">
      <c r="A238" s="2">
        <v>37.798900000000003</v>
      </c>
      <c r="B238" s="2">
        <v>2</v>
      </c>
      <c r="C238" s="5">
        <f t="shared" si="15"/>
        <v>75.597800000000007</v>
      </c>
      <c r="D238" s="5">
        <f t="shared" si="16"/>
        <v>4</v>
      </c>
      <c r="E238" s="5">
        <f t="shared" si="17"/>
        <v>42.767008243456829</v>
      </c>
      <c r="F238" s="5">
        <f t="shared" si="18"/>
        <v>0.13143525984768936</v>
      </c>
      <c r="G238" s="5">
        <f t="shared" si="19"/>
        <v>1428.7568412100002</v>
      </c>
    </row>
    <row r="239" spans="1:7" x14ac:dyDescent="0.25">
      <c r="A239" s="2">
        <v>42.575000000000003</v>
      </c>
      <c r="B239" s="2">
        <v>2</v>
      </c>
      <c r="C239" s="5">
        <f t="shared" si="15"/>
        <v>85.15</v>
      </c>
      <c r="D239" s="5">
        <f t="shared" si="16"/>
        <v>4</v>
      </c>
      <c r="E239" s="5">
        <f t="shared" si="17"/>
        <v>42.767008243456829</v>
      </c>
      <c r="F239" s="5">
        <f t="shared" si="18"/>
        <v>4.5098824065020731E-3</v>
      </c>
      <c r="G239" s="5">
        <f t="shared" si="19"/>
        <v>1812.6306250000002</v>
      </c>
    </row>
    <row r="240" spans="1:7" x14ac:dyDescent="0.25">
      <c r="A240" s="2">
        <v>34.1</v>
      </c>
      <c r="B240" s="2">
        <v>3</v>
      </c>
      <c r="C240" s="5">
        <f t="shared" si="15"/>
        <v>102.30000000000001</v>
      </c>
      <c r="D240" s="5">
        <f t="shared" si="16"/>
        <v>9</v>
      </c>
      <c r="E240" s="5">
        <f t="shared" si="17"/>
        <v>38.172414116262019</v>
      </c>
      <c r="F240" s="5">
        <f t="shared" si="18"/>
        <v>0.11942563390797703</v>
      </c>
      <c r="G240" s="5">
        <f t="shared" si="19"/>
        <v>1162.8100000000002</v>
      </c>
    </row>
    <row r="241" spans="1:7" x14ac:dyDescent="0.25">
      <c r="A241" s="2">
        <v>35</v>
      </c>
      <c r="B241" s="2">
        <v>3</v>
      </c>
      <c r="C241" s="5">
        <f t="shared" si="15"/>
        <v>105</v>
      </c>
      <c r="D241" s="5">
        <f t="shared" si="16"/>
        <v>9</v>
      </c>
      <c r="E241" s="5">
        <f t="shared" si="17"/>
        <v>38.172414116262019</v>
      </c>
      <c r="F241" s="5">
        <f t="shared" si="18"/>
        <v>9.0640403321771965E-2</v>
      </c>
      <c r="G241" s="5">
        <f t="shared" si="19"/>
        <v>1225</v>
      </c>
    </row>
    <row r="242" spans="1:7" x14ac:dyDescent="0.25">
      <c r="A242" s="2">
        <v>21.006</v>
      </c>
      <c r="B242" s="2">
        <v>6.8</v>
      </c>
      <c r="C242" s="5">
        <f t="shared" si="15"/>
        <v>142.8408</v>
      </c>
      <c r="D242" s="5">
        <f t="shared" si="16"/>
        <v>46.239999999999995</v>
      </c>
      <c r="E242" s="5">
        <f t="shared" si="17"/>
        <v>20.712956432921739</v>
      </c>
      <c r="F242" s="5">
        <f t="shared" si="18"/>
        <v>1.3950469726661941E-2</v>
      </c>
      <c r="G242" s="5">
        <f t="shared" si="19"/>
        <v>441.25203600000003</v>
      </c>
    </row>
    <row r="243" spans="1:7" x14ac:dyDescent="0.25">
      <c r="A243" s="2">
        <v>21.006</v>
      </c>
      <c r="B243" s="2">
        <v>6.8</v>
      </c>
      <c r="C243" s="5">
        <f t="shared" si="15"/>
        <v>142.8408</v>
      </c>
      <c r="D243" s="5">
        <f t="shared" si="16"/>
        <v>46.239999999999995</v>
      </c>
      <c r="E243" s="5">
        <f t="shared" si="17"/>
        <v>20.712956432921739</v>
      </c>
      <c r="F243" s="5">
        <f t="shared" si="18"/>
        <v>1.3950469726661941E-2</v>
      </c>
      <c r="G243" s="5">
        <f t="shared" si="19"/>
        <v>441.25203600000003</v>
      </c>
    </row>
    <row r="244" spans="1:7" x14ac:dyDescent="0.25">
      <c r="A244" s="2">
        <v>23.8</v>
      </c>
      <c r="B244" s="2">
        <v>6</v>
      </c>
      <c r="C244" s="5">
        <f t="shared" si="15"/>
        <v>142.80000000000001</v>
      </c>
      <c r="D244" s="5">
        <f t="shared" si="16"/>
        <v>36</v>
      </c>
      <c r="E244" s="5">
        <f t="shared" si="17"/>
        <v>24.388631734677588</v>
      </c>
      <c r="F244" s="5">
        <f t="shared" si="18"/>
        <v>2.4732425826789393E-2</v>
      </c>
      <c r="G244" s="5">
        <f t="shared" si="19"/>
        <v>566.44000000000005</v>
      </c>
    </row>
    <row r="245" spans="1:7" x14ac:dyDescent="0.25">
      <c r="A245" s="2">
        <v>39.710299999999997</v>
      </c>
      <c r="B245" s="2">
        <v>3</v>
      </c>
      <c r="C245" s="5">
        <f t="shared" si="15"/>
        <v>119.1309</v>
      </c>
      <c r="D245" s="5">
        <f t="shared" si="16"/>
        <v>9</v>
      </c>
      <c r="E245" s="5">
        <f t="shared" si="17"/>
        <v>38.172414116262019</v>
      </c>
      <c r="F245" s="5">
        <f t="shared" si="18"/>
        <v>3.872763196797753E-2</v>
      </c>
      <c r="G245" s="5">
        <f t="shared" si="19"/>
        <v>1576.9079260899998</v>
      </c>
    </row>
    <row r="246" spans="1:7" x14ac:dyDescent="0.25">
      <c r="A246" s="2">
        <v>38.7896</v>
      </c>
      <c r="B246" s="2">
        <v>3</v>
      </c>
      <c r="C246" s="5">
        <f t="shared" si="15"/>
        <v>116.36879999999999</v>
      </c>
      <c r="D246" s="5">
        <f t="shared" si="16"/>
        <v>9</v>
      </c>
      <c r="E246" s="5">
        <f t="shared" si="17"/>
        <v>38.172414116262019</v>
      </c>
      <c r="F246" s="5">
        <f t="shared" si="18"/>
        <v>1.5911117509280363E-2</v>
      </c>
      <c r="G246" s="5">
        <f t="shared" si="19"/>
        <v>1504.63306816</v>
      </c>
    </row>
    <row r="247" spans="1:7" x14ac:dyDescent="0.25">
      <c r="A247" s="2">
        <v>35.540399999999998</v>
      </c>
      <c r="B247" s="2">
        <v>3</v>
      </c>
      <c r="C247" s="5">
        <f t="shared" si="15"/>
        <v>106.62119999999999</v>
      </c>
      <c r="D247" s="5">
        <f t="shared" si="16"/>
        <v>9</v>
      </c>
      <c r="E247" s="5">
        <f t="shared" si="17"/>
        <v>38.172414116262019</v>
      </c>
      <c r="F247" s="5">
        <f t="shared" si="18"/>
        <v>7.4056963800689365E-2</v>
      </c>
      <c r="G247" s="5">
        <f t="shared" si="19"/>
        <v>1263.1200321599999</v>
      </c>
    </row>
    <row r="248" spans="1:7" x14ac:dyDescent="0.25">
      <c r="A248" s="2">
        <v>35.460599999999999</v>
      </c>
      <c r="B248" s="2">
        <v>3</v>
      </c>
      <c r="C248" s="5">
        <f t="shared" si="15"/>
        <v>106.3818</v>
      </c>
      <c r="D248" s="5">
        <f t="shared" si="16"/>
        <v>9</v>
      </c>
      <c r="E248" s="5">
        <f t="shared" si="17"/>
        <v>38.172414116262019</v>
      </c>
      <c r="F248" s="5">
        <f t="shared" si="18"/>
        <v>7.6474005410568882E-2</v>
      </c>
      <c r="G248" s="5">
        <f t="shared" si="19"/>
        <v>1257.4541523599999</v>
      </c>
    </row>
    <row r="249" spans="1:7" x14ac:dyDescent="0.25">
      <c r="A249" s="2">
        <v>51.1</v>
      </c>
      <c r="B249" s="2">
        <v>3</v>
      </c>
      <c r="C249" s="5">
        <f t="shared" si="15"/>
        <v>153.30000000000001</v>
      </c>
      <c r="D249" s="5">
        <f t="shared" si="16"/>
        <v>9</v>
      </c>
      <c r="E249" s="5">
        <f t="shared" si="17"/>
        <v>38.172414116262019</v>
      </c>
      <c r="F249" s="5">
        <f t="shared" si="18"/>
        <v>0.25298602512207402</v>
      </c>
      <c r="G249" s="5">
        <f t="shared" si="19"/>
        <v>2611.21</v>
      </c>
    </row>
    <row r="250" spans="1:7" x14ac:dyDescent="0.25">
      <c r="A250" s="2">
        <v>36.154800000000002</v>
      </c>
      <c r="B250" s="2">
        <v>3</v>
      </c>
      <c r="C250" s="5">
        <f t="shared" si="15"/>
        <v>108.46440000000001</v>
      </c>
      <c r="D250" s="5">
        <f t="shared" si="16"/>
        <v>9</v>
      </c>
      <c r="E250" s="5">
        <f t="shared" si="17"/>
        <v>38.172414116262019</v>
      </c>
      <c r="F250" s="5">
        <f t="shared" si="18"/>
        <v>5.5804875597763419E-2</v>
      </c>
      <c r="G250" s="5">
        <f t="shared" si="19"/>
        <v>1307.1695630400002</v>
      </c>
    </row>
    <row r="251" spans="1:7" x14ac:dyDescent="0.25">
      <c r="A251" s="2">
        <v>35.708100000000002</v>
      </c>
      <c r="B251" s="2">
        <v>3</v>
      </c>
      <c r="C251" s="5">
        <f t="shared" si="15"/>
        <v>107.12430000000001</v>
      </c>
      <c r="D251" s="5">
        <f t="shared" si="16"/>
        <v>9</v>
      </c>
      <c r="E251" s="5">
        <f t="shared" si="17"/>
        <v>38.172414116262019</v>
      </c>
      <c r="F251" s="5">
        <f t="shared" si="18"/>
        <v>6.9012748263335671E-2</v>
      </c>
      <c r="G251" s="5">
        <f t="shared" si="19"/>
        <v>1275.0684056100001</v>
      </c>
    </row>
    <row r="252" spans="1:7" x14ac:dyDescent="0.25">
      <c r="A252" s="2">
        <v>34.7288</v>
      </c>
      <c r="B252" s="2">
        <v>3</v>
      </c>
      <c r="C252" s="5">
        <f t="shared" si="15"/>
        <v>104.18639999999999</v>
      </c>
      <c r="D252" s="5">
        <f t="shared" si="16"/>
        <v>9</v>
      </c>
      <c r="E252" s="5">
        <f t="shared" si="17"/>
        <v>38.172414116262019</v>
      </c>
      <c r="F252" s="5">
        <f t="shared" si="18"/>
        <v>9.9157302189019456E-2</v>
      </c>
      <c r="G252" s="5">
        <f t="shared" si="19"/>
        <v>1206.0895494399999</v>
      </c>
    </row>
    <row r="253" spans="1:7" x14ac:dyDescent="0.25">
      <c r="A253" s="2">
        <v>34.285299999999999</v>
      </c>
      <c r="B253" s="2">
        <v>3</v>
      </c>
      <c r="C253" s="5">
        <f t="shared" si="15"/>
        <v>102.85589999999999</v>
      </c>
      <c r="D253" s="5">
        <f t="shared" si="16"/>
        <v>9</v>
      </c>
      <c r="E253" s="5">
        <f t="shared" si="17"/>
        <v>38.172414116262019</v>
      </c>
      <c r="F253" s="5">
        <f t="shared" si="18"/>
        <v>0.11337553167865001</v>
      </c>
      <c r="G253" s="5">
        <f t="shared" si="19"/>
        <v>1175.48179609</v>
      </c>
    </row>
    <row r="254" spans="1:7" x14ac:dyDescent="0.25">
      <c r="A254" s="2">
        <v>28.4</v>
      </c>
      <c r="B254" s="2">
        <v>4</v>
      </c>
      <c r="C254" s="5">
        <f t="shared" si="15"/>
        <v>113.6</v>
      </c>
      <c r="D254" s="5">
        <f t="shared" si="16"/>
        <v>16</v>
      </c>
      <c r="E254" s="5">
        <f t="shared" si="17"/>
        <v>33.577819989067208</v>
      </c>
      <c r="F254" s="5">
        <f t="shared" si="18"/>
        <v>0.18231760524884544</v>
      </c>
      <c r="G254" s="5">
        <f t="shared" si="19"/>
        <v>806.56</v>
      </c>
    </row>
    <row r="255" spans="1:7" x14ac:dyDescent="0.25">
      <c r="A255" s="2">
        <v>27.9711</v>
      </c>
      <c r="B255" s="2">
        <v>4</v>
      </c>
      <c r="C255" s="5">
        <f t="shared" si="15"/>
        <v>111.8844</v>
      </c>
      <c r="D255" s="5">
        <f t="shared" si="16"/>
        <v>16</v>
      </c>
      <c r="E255" s="5">
        <f t="shared" si="17"/>
        <v>33.577819989067208</v>
      </c>
      <c r="F255" s="5">
        <f t="shared" si="18"/>
        <v>0.2004468894347097</v>
      </c>
      <c r="G255" s="5">
        <f t="shared" si="19"/>
        <v>782.38243521000004</v>
      </c>
    </row>
    <row r="256" spans="1:7" x14ac:dyDescent="0.25">
      <c r="A256" s="2">
        <v>47.9</v>
      </c>
      <c r="B256" s="2">
        <v>1.6</v>
      </c>
      <c r="C256" s="5">
        <f t="shared" si="15"/>
        <v>76.64</v>
      </c>
      <c r="D256" s="5">
        <f t="shared" si="16"/>
        <v>2.5600000000000005</v>
      </c>
      <c r="E256" s="5">
        <f t="shared" si="17"/>
        <v>44.604845894334751</v>
      </c>
      <c r="F256" s="5">
        <f t="shared" si="18"/>
        <v>6.879236128737469E-2</v>
      </c>
      <c r="G256" s="5">
        <f t="shared" si="19"/>
        <v>2294.41</v>
      </c>
    </row>
    <row r="257" spans="1:7" x14ac:dyDescent="0.25">
      <c r="A257" s="2">
        <v>48.9</v>
      </c>
      <c r="B257" s="2">
        <v>1.6</v>
      </c>
      <c r="C257" s="5">
        <f t="shared" si="15"/>
        <v>78.240000000000009</v>
      </c>
      <c r="D257" s="5">
        <f t="shared" si="16"/>
        <v>2.5600000000000005</v>
      </c>
      <c r="E257" s="5">
        <f t="shared" si="17"/>
        <v>44.604845894334751</v>
      </c>
      <c r="F257" s="5">
        <f t="shared" si="18"/>
        <v>8.7835462283542887E-2</v>
      </c>
      <c r="G257" s="5">
        <f t="shared" si="19"/>
        <v>2391.21</v>
      </c>
    </row>
    <row r="258" spans="1:7" x14ac:dyDescent="0.25">
      <c r="A258" s="2">
        <v>40.4</v>
      </c>
      <c r="B258" s="2">
        <v>3.6</v>
      </c>
      <c r="C258" s="5">
        <f t="shared" si="15"/>
        <v>145.44</v>
      </c>
      <c r="D258" s="5">
        <f t="shared" si="16"/>
        <v>12.96</v>
      </c>
      <c r="E258" s="5">
        <f t="shared" si="17"/>
        <v>35.415657639945131</v>
      </c>
      <c r="F258" s="5">
        <f t="shared" si="18"/>
        <v>0.12337481089244721</v>
      </c>
      <c r="G258" s="5">
        <f t="shared" si="19"/>
        <v>1632.1599999999999</v>
      </c>
    </row>
    <row r="259" spans="1:7" x14ac:dyDescent="0.25">
      <c r="A259" s="2">
        <v>40</v>
      </c>
      <c r="B259" s="2">
        <v>3.6</v>
      </c>
      <c r="C259" s="5">
        <f t="shared" ref="C259:C322" si="20">A259*B259</f>
        <v>144</v>
      </c>
      <c r="D259" s="5">
        <f t="shared" ref="D259:D322" si="21">B259^2</f>
        <v>12.96</v>
      </c>
      <c r="E259" s="5">
        <f t="shared" ref="E259:E322" si="22">$J$12+($J$11*B259)</f>
        <v>35.415657639945131</v>
      </c>
      <c r="F259" s="5">
        <f t="shared" ref="F259:F322" si="23">ABS(A259-E259)/A259</f>
        <v>0.11460855900137172</v>
      </c>
      <c r="G259" s="5">
        <f t="shared" ref="G259:G322" si="24">A259^2</f>
        <v>1600</v>
      </c>
    </row>
    <row r="260" spans="1:7" x14ac:dyDescent="0.25">
      <c r="A260" s="2">
        <v>33.799999999999997</v>
      </c>
      <c r="B260" s="2">
        <v>6.2</v>
      </c>
      <c r="C260" s="5">
        <f t="shared" si="20"/>
        <v>209.56</v>
      </c>
      <c r="D260" s="5">
        <f t="shared" si="21"/>
        <v>38.440000000000005</v>
      </c>
      <c r="E260" s="5">
        <f t="shared" si="22"/>
        <v>23.469712909238627</v>
      </c>
      <c r="F260" s="5">
        <f t="shared" si="23"/>
        <v>0.30562979558465597</v>
      </c>
      <c r="G260" s="5">
        <f t="shared" si="24"/>
        <v>1142.4399999999998</v>
      </c>
    </row>
    <row r="261" spans="1:7" x14ac:dyDescent="0.25">
      <c r="A261" s="2">
        <v>35.200000000000003</v>
      </c>
      <c r="B261" s="2">
        <v>6.2</v>
      </c>
      <c r="C261" s="5">
        <f t="shared" si="20"/>
        <v>218.24000000000004</v>
      </c>
      <c r="D261" s="5">
        <f t="shared" si="21"/>
        <v>38.440000000000005</v>
      </c>
      <c r="E261" s="5">
        <f t="shared" si="22"/>
        <v>23.469712909238627</v>
      </c>
      <c r="F261" s="5">
        <f t="shared" si="23"/>
        <v>0.33324679235117544</v>
      </c>
      <c r="G261" s="5">
        <f t="shared" si="24"/>
        <v>1239.0400000000002</v>
      </c>
    </row>
    <row r="262" spans="1:7" x14ac:dyDescent="0.25">
      <c r="A262" s="2">
        <v>51.9</v>
      </c>
      <c r="B262" s="2">
        <v>2.2000000000000002</v>
      </c>
      <c r="C262" s="5">
        <f t="shared" si="20"/>
        <v>114.18</v>
      </c>
      <c r="D262" s="5">
        <f t="shared" si="21"/>
        <v>4.8400000000000007</v>
      </c>
      <c r="E262" s="5">
        <f t="shared" si="22"/>
        <v>41.848089418017864</v>
      </c>
      <c r="F262" s="5">
        <f t="shared" si="23"/>
        <v>0.19367843125206427</v>
      </c>
      <c r="G262" s="5">
        <f t="shared" si="24"/>
        <v>2693.6099999999997</v>
      </c>
    </row>
    <row r="263" spans="1:7" x14ac:dyDescent="0.25">
      <c r="A263" s="2">
        <v>46.8</v>
      </c>
      <c r="B263" s="2">
        <v>2.2000000000000002</v>
      </c>
      <c r="C263" s="5">
        <f t="shared" si="20"/>
        <v>102.96000000000001</v>
      </c>
      <c r="D263" s="5">
        <f t="shared" si="21"/>
        <v>4.8400000000000007</v>
      </c>
      <c r="E263" s="5">
        <f t="shared" si="22"/>
        <v>41.848089418017864</v>
      </c>
      <c r="F263" s="5">
        <f t="shared" si="23"/>
        <v>0.10581005517055841</v>
      </c>
      <c r="G263" s="5">
        <f t="shared" si="24"/>
        <v>2190.2399999999998</v>
      </c>
    </row>
    <row r="264" spans="1:7" x14ac:dyDescent="0.25">
      <c r="A264" s="2">
        <v>51.9</v>
      </c>
      <c r="B264" s="2">
        <v>2.2000000000000002</v>
      </c>
      <c r="C264" s="5">
        <f t="shared" si="20"/>
        <v>114.18</v>
      </c>
      <c r="D264" s="5">
        <f t="shared" si="21"/>
        <v>4.8400000000000007</v>
      </c>
      <c r="E264" s="5">
        <f t="shared" si="22"/>
        <v>41.848089418017864</v>
      </c>
      <c r="F264" s="5">
        <f t="shared" si="23"/>
        <v>0.19367843125206427</v>
      </c>
      <c r="G264" s="5">
        <f t="shared" si="24"/>
        <v>2693.6099999999997</v>
      </c>
    </row>
    <row r="265" spans="1:7" x14ac:dyDescent="0.25">
      <c r="A265" s="2">
        <v>40.1</v>
      </c>
      <c r="B265" s="2">
        <v>2.4</v>
      </c>
      <c r="C265" s="5">
        <f t="shared" si="20"/>
        <v>96.24</v>
      </c>
      <c r="D265" s="5">
        <f t="shared" si="21"/>
        <v>5.76</v>
      </c>
      <c r="E265" s="5">
        <f t="shared" si="22"/>
        <v>40.929170592578906</v>
      </c>
      <c r="F265" s="5">
        <f t="shared" si="23"/>
        <v>2.0677570887254478E-2</v>
      </c>
      <c r="G265" s="5">
        <f t="shared" si="24"/>
        <v>1608.0100000000002</v>
      </c>
    </row>
    <row r="266" spans="1:7" x14ac:dyDescent="0.25">
      <c r="A266" s="2">
        <v>36.5</v>
      </c>
      <c r="B266" s="2">
        <v>2.7</v>
      </c>
      <c r="C266" s="5">
        <f t="shared" si="20"/>
        <v>98.550000000000011</v>
      </c>
      <c r="D266" s="5">
        <f t="shared" si="21"/>
        <v>7.2900000000000009</v>
      </c>
      <c r="E266" s="5">
        <f t="shared" si="22"/>
        <v>39.550792354420459</v>
      </c>
      <c r="F266" s="5">
        <f t="shared" si="23"/>
        <v>8.3583352175902972E-2</v>
      </c>
      <c r="G266" s="5">
        <f t="shared" si="24"/>
        <v>1332.25</v>
      </c>
    </row>
    <row r="267" spans="1:7" x14ac:dyDescent="0.25">
      <c r="A267" s="2">
        <v>37.6</v>
      </c>
      <c r="B267" s="2">
        <v>3.5</v>
      </c>
      <c r="C267" s="5">
        <f t="shared" si="20"/>
        <v>131.6</v>
      </c>
      <c r="D267" s="5">
        <f t="shared" si="21"/>
        <v>12.25</v>
      </c>
      <c r="E267" s="5">
        <f t="shared" si="22"/>
        <v>35.875117052664613</v>
      </c>
      <c r="F267" s="5">
        <f t="shared" si="23"/>
        <v>4.5874546471685845E-2</v>
      </c>
      <c r="G267" s="5">
        <f t="shared" si="24"/>
        <v>1413.7600000000002</v>
      </c>
    </row>
    <row r="268" spans="1:7" x14ac:dyDescent="0.25">
      <c r="A268" s="2">
        <v>34.700000000000003</v>
      </c>
      <c r="B268" s="2">
        <v>3.5</v>
      </c>
      <c r="C268" s="5">
        <f t="shared" si="20"/>
        <v>121.45000000000002</v>
      </c>
      <c r="D268" s="5">
        <f t="shared" si="21"/>
        <v>12.25</v>
      </c>
      <c r="E268" s="5">
        <f t="shared" si="22"/>
        <v>35.875117052664613</v>
      </c>
      <c r="F268" s="5">
        <f t="shared" si="23"/>
        <v>3.3865044745377826E-2</v>
      </c>
      <c r="G268" s="5">
        <f t="shared" si="24"/>
        <v>1204.0900000000001</v>
      </c>
    </row>
    <row r="269" spans="1:7" x14ac:dyDescent="0.25">
      <c r="A269" s="2">
        <v>34.5</v>
      </c>
      <c r="B269" s="2">
        <v>5.7</v>
      </c>
      <c r="C269" s="5">
        <f t="shared" si="20"/>
        <v>196.65</v>
      </c>
      <c r="D269" s="5">
        <f t="shared" si="21"/>
        <v>32.49</v>
      </c>
      <c r="E269" s="5">
        <f t="shared" si="22"/>
        <v>25.767009972836032</v>
      </c>
      <c r="F269" s="5">
        <f t="shared" si="23"/>
        <v>0.25313014571489761</v>
      </c>
      <c r="G269" s="5">
        <f t="shared" si="24"/>
        <v>1190.25</v>
      </c>
    </row>
    <row r="270" spans="1:7" x14ac:dyDescent="0.25">
      <c r="A270" s="2">
        <v>33.6</v>
      </c>
      <c r="B270" s="2">
        <v>5.7</v>
      </c>
      <c r="C270" s="5">
        <f t="shared" si="20"/>
        <v>191.52</v>
      </c>
      <c r="D270" s="5">
        <f t="shared" si="21"/>
        <v>32.49</v>
      </c>
      <c r="E270" s="5">
        <f t="shared" si="22"/>
        <v>25.767009972836032</v>
      </c>
      <c r="F270" s="5">
        <f t="shared" si="23"/>
        <v>0.23312470318940384</v>
      </c>
      <c r="G270" s="5">
        <f t="shared" si="24"/>
        <v>1128.96</v>
      </c>
    </row>
    <row r="271" spans="1:7" x14ac:dyDescent="0.25">
      <c r="A271" s="2">
        <v>30.1</v>
      </c>
      <c r="B271" s="2">
        <v>6.1</v>
      </c>
      <c r="C271" s="5">
        <f t="shared" si="20"/>
        <v>183.60999999999999</v>
      </c>
      <c r="D271" s="5">
        <f t="shared" si="21"/>
        <v>37.209999999999994</v>
      </c>
      <c r="E271" s="5">
        <f t="shared" si="22"/>
        <v>23.929172321958109</v>
      </c>
      <c r="F271" s="5">
        <f t="shared" si="23"/>
        <v>0.20501088631368411</v>
      </c>
      <c r="G271" s="5">
        <f t="shared" si="24"/>
        <v>906.0100000000001</v>
      </c>
    </row>
    <row r="272" spans="1:7" x14ac:dyDescent="0.25">
      <c r="A272" s="2">
        <v>26</v>
      </c>
      <c r="B272" s="2">
        <v>6.1</v>
      </c>
      <c r="C272" s="5">
        <f t="shared" si="20"/>
        <v>158.6</v>
      </c>
      <c r="D272" s="5">
        <f t="shared" si="21"/>
        <v>37.209999999999994</v>
      </c>
      <c r="E272" s="5">
        <f t="shared" si="22"/>
        <v>23.929172321958109</v>
      </c>
      <c r="F272" s="5">
        <f t="shared" si="23"/>
        <v>7.9647218386226556E-2</v>
      </c>
      <c r="G272" s="5">
        <f t="shared" si="24"/>
        <v>676</v>
      </c>
    </row>
    <row r="273" spans="1:7" x14ac:dyDescent="0.25">
      <c r="A273" s="2">
        <v>47.327800000000003</v>
      </c>
      <c r="B273" s="2">
        <v>2</v>
      </c>
      <c r="C273" s="5">
        <f t="shared" si="20"/>
        <v>94.655600000000007</v>
      </c>
      <c r="D273" s="5">
        <f t="shared" si="21"/>
        <v>4</v>
      </c>
      <c r="E273" s="5">
        <f t="shared" si="22"/>
        <v>42.767008243456829</v>
      </c>
      <c r="F273" s="5">
        <f t="shared" si="23"/>
        <v>9.6366020743477929E-2</v>
      </c>
      <c r="G273" s="5">
        <f t="shared" si="24"/>
        <v>2239.9206528400005</v>
      </c>
    </row>
    <row r="274" spans="1:7" x14ac:dyDescent="0.25">
      <c r="A274" s="2">
        <v>49.3</v>
      </c>
      <c r="B274" s="2">
        <v>2</v>
      </c>
      <c r="C274" s="5">
        <f t="shared" si="20"/>
        <v>98.6</v>
      </c>
      <c r="D274" s="5">
        <f t="shared" si="21"/>
        <v>4</v>
      </c>
      <c r="E274" s="5">
        <f t="shared" si="22"/>
        <v>42.767008243456829</v>
      </c>
      <c r="F274" s="5">
        <f t="shared" si="23"/>
        <v>0.1325150457716667</v>
      </c>
      <c r="G274" s="5">
        <f t="shared" si="24"/>
        <v>2430.4899999999998</v>
      </c>
    </row>
    <row r="275" spans="1:7" x14ac:dyDescent="0.25">
      <c r="A275" s="2">
        <v>43.5</v>
      </c>
      <c r="B275" s="2">
        <v>2.4</v>
      </c>
      <c r="C275" s="5">
        <f t="shared" si="20"/>
        <v>104.39999999999999</v>
      </c>
      <c r="D275" s="5">
        <f t="shared" si="21"/>
        <v>5.76</v>
      </c>
      <c r="E275" s="5">
        <f t="shared" si="22"/>
        <v>40.929170592578906</v>
      </c>
      <c r="F275" s="5">
        <f t="shared" si="23"/>
        <v>5.9099526607381471E-2</v>
      </c>
      <c r="G275" s="5">
        <f t="shared" si="24"/>
        <v>1892.25</v>
      </c>
    </row>
    <row r="276" spans="1:7" x14ac:dyDescent="0.25">
      <c r="A276" s="2">
        <v>43.3</v>
      </c>
      <c r="B276" s="2">
        <v>2.4</v>
      </c>
      <c r="C276" s="5">
        <f t="shared" si="20"/>
        <v>103.91999999999999</v>
      </c>
      <c r="D276" s="5">
        <f t="shared" si="21"/>
        <v>5.76</v>
      </c>
      <c r="E276" s="5">
        <f t="shared" si="22"/>
        <v>40.929170592578906</v>
      </c>
      <c r="F276" s="5">
        <f t="shared" si="23"/>
        <v>5.4753565991249219E-2</v>
      </c>
      <c r="G276" s="5">
        <f t="shared" si="24"/>
        <v>1874.8899999999996</v>
      </c>
    </row>
    <row r="277" spans="1:7" x14ac:dyDescent="0.25">
      <c r="A277" s="2">
        <v>35.5</v>
      </c>
      <c r="B277" s="2">
        <v>3.5</v>
      </c>
      <c r="C277" s="5">
        <f t="shared" si="20"/>
        <v>124.25</v>
      </c>
      <c r="D277" s="5">
        <f t="shared" si="21"/>
        <v>12.25</v>
      </c>
      <c r="E277" s="5">
        <f t="shared" si="22"/>
        <v>35.875117052664613</v>
      </c>
      <c r="F277" s="5">
        <f t="shared" si="23"/>
        <v>1.0566677539848267E-2</v>
      </c>
      <c r="G277" s="5">
        <f t="shared" si="24"/>
        <v>1260.25</v>
      </c>
    </row>
    <row r="278" spans="1:7" x14ac:dyDescent="0.25">
      <c r="A278" s="2">
        <v>39.9</v>
      </c>
      <c r="B278" s="2">
        <v>3.5</v>
      </c>
      <c r="C278" s="5">
        <f t="shared" si="20"/>
        <v>139.65</v>
      </c>
      <c r="D278" s="5">
        <f t="shared" si="21"/>
        <v>12.25</v>
      </c>
      <c r="E278" s="5">
        <f t="shared" si="22"/>
        <v>35.875117052664613</v>
      </c>
      <c r="F278" s="5">
        <f t="shared" si="23"/>
        <v>0.10087425933171391</v>
      </c>
      <c r="G278" s="5">
        <f t="shared" si="24"/>
        <v>1592.01</v>
      </c>
    </row>
    <row r="279" spans="1:7" x14ac:dyDescent="0.25">
      <c r="A279" s="2">
        <v>65</v>
      </c>
      <c r="B279" s="2">
        <v>1.3</v>
      </c>
      <c r="C279" s="5">
        <f t="shared" si="20"/>
        <v>84.5</v>
      </c>
      <c r="D279" s="5">
        <f t="shared" si="21"/>
        <v>1.6900000000000002</v>
      </c>
      <c r="E279" s="5">
        <f t="shared" si="22"/>
        <v>45.983224132493199</v>
      </c>
      <c r="F279" s="5">
        <f t="shared" si="23"/>
        <v>0.2925657825770277</v>
      </c>
      <c r="G279" s="5">
        <f t="shared" si="24"/>
        <v>4225</v>
      </c>
    </row>
    <row r="280" spans="1:7" x14ac:dyDescent="0.25">
      <c r="A280" s="2">
        <v>62.267400000000002</v>
      </c>
      <c r="B280" s="2">
        <v>1.3</v>
      </c>
      <c r="C280" s="5">
        <f t="shared" si="20"/>
        <v>80.947620000000001</v>
      </c>
      <c r="D280" s="5">
        <f t="shared" si="21"/>
        <v>1.6900000000000002</v>
      </c>
      <c r="E280" s="5">
        <f t="shared" si="22"/>
        <v>45.983224132493199</v>
      </c>
      <c r="F280" s="5">
        <f t="shared" si="23"/>
        <v>0.26152008703602209</v>
      </c>
      <c r="G280" s="5">
        <f t="shared" si="24"/>
        <v>3877.2291027600004</v>
      </c>
    </row>
    <row r="281" spans="1:7" x14ac:dyDescent="0.25">
      <c r="A281" s="2">
        <v>61.2</v>
      </c>
      <c r="B281" s="2">
        <v>1.3</v>
      </c>
      <c r="C281" s="5">
        <f t="shared" si="20"/>
        <v>79.56</v>
      </c>
      <c r="D281" s="5">
        <f t="shared" si="21"/>
        <v>1.6900000000000002</v>
      </c>
      <c r="E281" s="5">
        <f t="shared" si="22"/>
        <v>45.983224132493199</v>
      </c>
      <c r="F281" s="5">
        <f t="shared" si="23"/>
        <v>0.24864012855403275</v>
      </c>
      <c r="G281" s="5">
        <f t="shared" si="24"/>
        <v>3745.4400000000005</v>
      </c>
    </row>
    <row r="282" spans="1:7" x14ac:dyDescent="0.25">
      <c r="A282" s="2">
        <v>50.4</v>
      </c>
      <c r="B282" s="2">
        <v>1.6</v>
      </c>
      <c r="C282" s="5">
        <f t="shared" si="20"/>
        <v>80.64</v>
      </c>
      <c r="D282" s="5">
        <f t="shared" si="21"/>
        <v>2.5600000000000005</v>
      </c>
      <c r="E282" s="5">
        <f t="shared" si="22"/>
        <v>44.604845894334751</v>
      </c>
      <c r="F282" s="5">
        <f t="shared" si="23"/>
        <v>0.11498321638224697</v>
      </c>
      <c r="G282" s="5">
        <f t="shared" si="24"/>
        <v>2540.16</v>
      </c>
    </row>
    <row r="283" spans="1:7" x14ac:dyDescent="0.25">
      <c r="A283" s="2">
        <v>48.2</v>
      </c>
      <c r="B283" s="2">
        <v>1.6</v>
      </c>
      <c r="C283" s="5">
        <f t="shared" si="20"/>
        <v>77.12</v>
      </c>
      <c r="D283" s="5">
        <f t="shared" si="21"/>
        <v>2.5600000000000005</v>
      </c>
      <c r="E283" s="5">
        <f t="shared" si="22"/>
        <v>44.604845894334751</v>
      </c>
      <c r="F283" s="5">
        <f t="shared" si="23"/>
        <v>7.4588259453635924E-2</v>
      </c>
      <c r="G283" s="5">
        <f t="shared" si="24"/>
        <v>2323.2400000000002</v>
      </c>
    </row>
    <row r="284" spans="1:7" x14ac:dyDescent="0.25">
      <c r="A284" s="2">
        <v>50.820500000000003</v>
      </c>
      <c r="B284" s="2">
        <v>1.6</v>
      </c>
      <c r="C284" s="5">
        <f t="shared" si="20"/>
        <v>81.31280000000001</v>
      </c>
      <c r="D284" s="5">
        <f t="shared" si="21"/>
        <v>2.5600000000000005</v>
      </c>
      <c r="E284" s="5">
        <f t="shared" si="22"/>
        <v>44.604845894334751</v>
      </c>
      <c r="F284" s="5">
        <f t="shared" si="23"/>
        <v>0.122306039996955</v>
      </c>
      <c r="G284" s="5">
        <f t="shared" si="24"/>
        <v>2582.7232202500004</v>
      </c>
    </row>
    <row r="285" spans="1:7" x14ac:dyDescent="0.25">
      <c r="A285" s="2">
        <v>47.296399999999998</v>
      </c>
      <c r="B285" s="2">
        <v>2</v>
      </c>
      <c r="C285" s="5">
        <f t="shared" si="20"/>
        <v>94.592799999999997</v>
      </c>
      <c r="D285" s="5">
        <f t="shared" si="21"/>
        <v>4</v>
      </c>
      <c r="E285" s="5">
        <f t="shared" si="22"/>
        <v>42.767008243456829</v>
      </c>
      <c r="F285" s="5">
        <f t="shared" si="23"/>
        <v>9.5766099672346519E-2</v>
      </c>
      <c r="G285" s="5">
        <f t="shared" si="24"/>
        <v>2236.9494529599997</v>
      </c>
    </row>
    <row r="286" spans="1:7" x14ac:dyDescent="0.25">
      <c r="A286" s="2">
        <v>50.9</v>
      </c>
      <c r="B286" s="2">
        <v>2</v>
      </c>
      <c r="C286" s="5">
        <f t="shared" si="20"/>
        <v>101.8</v>
      </c>
      <c r="D286" s="5">
        <f t="shared" si="21"/>
        <v>4</v>
      </c>
      <c r="E286" s="5">
        <f t="shared" si="22"/>
        <v>42.767008243456829</v>
      </c>
      <c r="F286" s="5">
        <f t="shared" si="23"/>
        <v>0.15978372802638841</v>
      </c>
      <c r="G286" s="5">
        <f t="shared" si="24"/>
        <v>2590.81</v>
      </c>
    </row>
    <row r="287" spans="1:7" x14ac:dyDescent="0.25">
      <c r="A287" s="2">
        <v>47.4</v>
      </c>
      <c r="B287" s="2">
        <v>2</v>
      </c>
      <c r="C287" s="5">
        <f t="shared" si="20"/>
        <v>94.8</v>
      </c>
      <c r="D287" s="5">
        <f t="shared" si="21"/>
        <v>4</v>
      </c>
      <c r="E287" s="5">
        <f t="shared" si="22"/>
        <v>42.767008243456829</v>
      </c>
      <c r="F287" s="5">
        <f t="shared" si="23"/>
        <v>9.7742442121163925E-2</v>
      </c>
      <c r="G287" s="5">
        <f t="shared" si="24"/>
        <v>2246.7599999999998</v>
      </c>
    </row>
    <row r="288" spans="1:7" x14ac:dyDescent="0.25">
      <c r="A288" s="2">
        <v>44.344000000000001</v>
      </c>
      <c r="B288" s="2">
        <v>2.4</v>
      </c>
      <c r="C288" s="5">
        <f t="shared" si="20"/>
        <v>106.4256</v>
      </c>
      <c r="D288" s="5">
        <f t="shared" si="21"/>
        <v>5.76</v>
      </c>
      <c r="E288" s="5">
        <f t="shared" si="22"/>
        <v>40.929170592578906</v>
      </c>
      <c r="F288" s="5">
        <f t="shared" si="23"/>
        <v>7.7007699066865762E-2</v>
      </c>
      <c r="G288" s="5">
        <f t="shared" si="24"/>
        <v>1966.3903360000002</v>
      </c>
    </row>
    <row r="289" spans="1:7" x14ac:dyDescent="0.25">
      <c r="A289" s="2">
        <v>44.6</v>
      </c>
      <c r="B289" s="2">
        <v>2.4</v>
      </c>
      <c r="C289" s="5">
        <f t="shared" si="20"/>
        <v>107.04</v>
      </c>
      <c r="D289" s="5">
        <f t="shared" si="21"/>
        <v>5.76</v>
      </c>
      <c r="E289" s="5">
        <f t="shared" si="22"/>
        <v>40.929170592578906</v>
      </c>
      <c r="F289" s="5">
        <f t="shared" si="23"/>
        <v>8.2305592094643387E-2</v>
      </c>
      <c r="G289" s="5">
        <f t="shared" si="24"/>
        <v>1989.16</v>
      </c>
    </row>
    <row r="290" spans="1:7" x14ac:dyDescent="0.25">
      <c r="A290" s="2">
        <v>50.2669</v>
      </c>
      <c r="B290" s="2">
        <v>1.6</v>
      </c>
      <c r="C290" s="5">
        <f t="shared" si="20"/>
        <v>80.427040000000005</v>
      </c>
      <c r="D290" s="5">
        <f t="shared" si="21"/>
        <v>2.5600000000000005</v>
      </c>
      <c r="E290" s="5">
        <f t="shared" si="22"/>
        <v>44.604845894334751</v>
      </c>
      <c r="F290" s="5">
        <f t="shared" si="23"/>
        <v>0.11263981080323729</v>
      </c>
      <c r="G290" s="5">
        <f t="shared" si="24"/>
        <v>2526.7612356099999</v>
      </c>
    </row>
    <row r="291" spans="1:7" x14ac:dyDescent="0.25">
      <c r="A291" s="2">
        <v>48.318800000000003</v>
      </c>
      <c r="B291" s="2">
        <v>1.6</v>
      </c>
      <c r="C291" s="5">
        <f t="shared" si="20"/>
        <v>77.310080000000013</v>
      </c>
      <c r="D291" s="5">
        <f t="shared" si="21"/>
        <v>2.5600000000000005</v>
      </c>
      <c r="E291" s="5">
        <f t="shared" si="22"/>
        <v>44.604845894334751</v>
      </c>
      <c r="F291" s="5">
        <f t="shared" si="23"/>
        <v>7.6863541844277003E-2</v>
      </c>
      <c r="G291" s="5">
        <f t="shared" si="24"/>
        <v>2334.7064334400002</v>
      </c>
    </row>
    <row r="292" spans="1:7" x14ac:dyDescent="0.25">
      <c r="A292" s="2">
        <v>35.349400000000003</v>
      </c>
      <c r="B292" s="2">
        <v>3.5</v>
      </c>
      <c r="C292" s="5">
        <f t="shared" si="20"/>
        <v>123.72290000000001</v>
      </c>
      <c r="D292" s="5">
        <f t="shared" si="21"/>
        <v>12.25</v>
      </c>
      <c r="E292" s="5">
        <f t="shared" si="22"/>
        <v>35.875117052664613</v>
      </c>
      <c r="F292" s="5">
        <f t="shared" si="23"/>
        <v>1.4872021948452042E-2</v>
      </c>
      <c r="G292" s="5">
        <f t="shared" si="24"/>
        <v>1249.5800803600002</v>
      </c>
    </row>
    <row r="293" spans="1:7" x14ac:dyDescent="0.25">
      <c r="A293" s="2">
        <v>47.408099999999997</v>
      </c>
      <c r="B293" s="2">
        <v>2.4</v>
      </c>
      <c r="C293" s="5">
        <f t="shared" si="20"/>
        <v>113.77943999999999</v>
      </c>
      <c r="D293" s="5">
        <f t="shared" si="21"/>
        <v>5.76</v>
      </c>
      <c r="E293" s="5">
        <f t="shared" si="22"/>
        <v>40.929170592578906</v>
      </c>
      <c r="F293" s="5">
        <f t="shared" si="23"/>
        <v>0.13666292062793262</v>
      </c>
      <c r="G293" s="5">
        <f t="shared" si="24"/>
        <v>2247.5279456099997</v>
      </c>
    </row>
    <row r="294" spans="1:7" x14ac:dyDescent="0.25">
      <c r="A294" s="2">
        <v>46.624000000000002</v>
      </c>
      <c r="B294" s="2">
        <v>2</v>
      </c>
      <c r="C294" s="5">
        <f t="shared" si="20"/>
        <v>93.248000000000005</v>
      </c>
      <c r="D294" s="5">
        <f t="shared" si="21"/>
        <v>4</v>
      </c>
      <c r="E294" s="5">
        <f t="shared" si="22"/>
        <v>42.767008243456829</v>
      </c>
      <c r="F294" s="5">
        <f t="shared" si="23"/>
        <v>8.2725458059007662E-2</v>
      </c>
      <c r="G294" s="5">
        <f t="shared" si="24"/>
        <v>2173.7973760000004</v>
      </c>
    </row>
    <row r="295" spans="1:7" x14ac:dyDescent="0.25">
      <c r="A295" s="2">
        <v>46.438699999999997</v>
      </c>
      <c r="B295" s="2">
        <v>2</v>
      </c>
      <c r="C295" s="5">
        <f t="shared" si="20"/>
        <v>92.877399999999994</v>
      </c>
      <c r="D295" s="5">
        <f t="shared" si="21"/>
        <v>4</v>
      </c>
      <c r="E295" s="5">
        <f t="shared" si="22"/>
        <v>42.767008243456829</v>
      </c>
      <c r="F295" s="5">
        <f t="shared" si="23"/>
        <v>7.9065343270659366E-2</v>
      </c>
      <c r="G295" s="5">
        <f t="shared" si="24"/>
        <v>2156.5528576899997</v>
      </c>
    </row>
    <row r="296" spans="1:7" x14ac:dyDescent="0.25">
      <c r="A296" s="2">
        <v>40.187600000000003</v>
      </c>
      <c r="B296" s="2">
        <v>2.5</v>
      </c>
      <c r="C296" s="5">
        <f t="shared" si="20"/>
        <v>100.46900000000001</v>
      </c>
      <c r="D296" s="5">
        <f t="shared" si="21"/>
        <v>6.25</v>
      </c>
      <c r="E296" s="5">
        <f t="shared" si="22"/>
        <v>40.469711179859424</v>
      </c>
      <c r="F296" s="5">
        <f t="shared" si="23"/>
        <v>7.0198563701096908E-3</v>
      </c>
      <c r="G296" s="5">
        <f t="shared" si="24"/>
        <v>1615.0431937600003</v>
      </c>
    </row>
    <row r="297" spans="1:7" x14ac:dyDescent="0.25">
      <c r="A297" s="2">
        <v>40.887300000000003</v>
      </c>
      <c r="B297" s="2">
        <v>2.5</v>
      </c>
      <c r="C297" s="5">
        <f t="shared" si="20"/>
        <v>102.21825000000001</v>
      </c>
      <c r="D297" s="5">
        <f t="shared" si="21"/>
        <v>6.25</v>
      </c>
      <c r="E297" s="5">
        <f t="shared" si="22"/>
        <v>40.469711179859424</v>
      </c>
      <c r="F297" s="5">
        <f t="shared" si="23"/>
        <v>1.0213166928131222E-2</v>
      </c>
      <c r="G297" s="5">
        <f t="shared" si="24"/>
        <v>1671.7713012900003</v>
      </c>
    </row>
    <row r="298" spans="1:7" x14ac:dyDescent="0.25">
      <c r="A298" s="2">
        <v>35.799999999999997</v>
      </c>
      <c r="B298" s="2">
        <v>3</v>
      </c>
      <c r="C298" s="5">
        <f t="shared" si="20"/>
        <v>107.39999999999999</v>
      </c>
      <c r="D298" s="5">
        <f t="shared" si="21"/>
        <v>9</v>
      </c>
      <c r="E298" s="5">
        <f t="shared" si="22"/>
        <v>38.172414116262019</v>
      </c>
      <c r="F298" s="5">
        <f t="shared" si="23"/>
        <v>6.6268550733576015E-2</v>
      </c>
      <c r="G298" s="5">
        <f t="shared" si="24"/>
        <v>1281.6399999999999</v>
      </c>
    </row>
    <row r="299" spans="1:7" x14ac:dyDescent="0.25">
      <c r="A299" s="2">
        <v>35.731099999999998</v>
      </c>
      <c r="B299" s="2">
        <v>3</v>
      </c>
      <c r="C299" s="5">
        <f t="shared" si="20"/>
        <v>107.19329999999999</v>
      </c>
      <c r="D299" s="5">
        <f t="shared" si="21"/>
        <v>9</v>
      </c>
      <c r="E299" s="5">
        <f t="shared" si="22"/>
        <v>38.172414116262019</v>
      </c>
      <c r="F299" s="5">
        <f t="shared" si="23"/>
        <v>6.8324628020464545E-2</v>
      </c>
      <c r="G299" s="5">
        <f t="shared" si="24"/>
        <v>1276.7115072099998</v>
      </c>
    </row>
    <row r="300" spans="1:7" x14ac:dyDescent="0.25">
      <c r="A300" s="2">
        <v>35.9</v>
      </c>
      <c r="B300" s="2">
        <v>3.5</v>
      </c>
      <c r="C300" s="5">
        <f t="shared" si="20"/>
        <v>125.64999999999999</v>
      </c>
      <c r="D300" s="5">
        <f t="shared" si="21"/>
        <v>12.25</v>
      </c>
      <c r="E300" s="5">
        <f t="shared" si="22"/>
        <v>35.875117052664613</v>
      </c>
      <c r="F300" s="5">
        <f t="shared" si="23"/>
        <v>6.9311831017785785E-4</v>
      </c>
      <c r="G300" s="5">
        <f t="shared" si="24"/>
        <v>1288.81</v>
      </c>
    </row>
    <row r="301" spans="1:7" x14ac:dyDescent="0.25">
      <c r="A301" s="2">
        <v>34.9</v>
      </c>
      <c r="B301" s="2">
        <v>3</v>
      </c>
      <c r="C301" s="5">
        <f t="shared" si="20"/>
        <v>104.69999999999999</v>
      </c>
      <c r="D301" s="5">
        <f t="shared" si="21"/>
        <v>9</v>
      </c>
      <c r="E301" s="5">
        <f t="shared" si="22"/>
        <v>38.172414116262019</v>
      </c>
      <c r="F301" s="5">
        <f t="shared" si="23"/>
        <v>9.3765447457364468E-2</v>
      </c>
      <c r="G301" s="5">
        <f t="shared" si="24"/>
        <v>1218.01</v>
      </c>
    </row>
    <row r="302" spans="1:7" x14ac:dyDescent="0.25">
      <c r="A302" s="2">
        <v>33.9</v>
      </c>
      <c r="B302" s="2">
        <v>3.5</v>
      </c>
      <c r="C302" s="5">
        <f t="shared" si="20"/>
        <v>118.64999999999999</v>
      </c>
      <c r="D302" s="5">
        <f t="shared" si="21"/>
        <v>12.25</v>
      </c>
      <c r="E302" s="5">
        <f t="shared" si="22"/>
        <v>35.875117052664613</v>
      </c>
      <c r="F302" s="5">
        <f t="shared" si="23"/>
        <v>5.8263039901611059E-2</v>
      </c>
      <c r="G302" s="5">
        <f t="shared" si="24"/>
        <v>1149.2099999999998</v>
      </c>
    </row>
    <row r="303" spans="1:7" x14ac:dyDescent="0.25">
      <c r="A303" s="2">
        <v>34.6</v>
      </c>
      <c r="B303" s="2">
        <v>3.5</v>
      </c>
      <c r="C303" s="5">
        <f t="shared" si="20"/>
        <v>121.10000000000001</v>
      </c>
      <c r="D303" s="5">
        <f t="shared" si="21"/>
        <v>12.25</v>
      </c>
      <c r="E303" s="5">
        <f t="shared" si="22"/>
        <v>35.875117052664613</v>
      </c>
      <c r="F303" s="5">
        <f t="shared" si="23"/>
        <v>3.6853094007647746E-2</v>
      </c>
      <c r="G303" s="5">
        <f t="shared" si="24"/>
        <v>1197.1600000000001</v>
      </c>
    </row>
    <row r="304" spans="1:7" x14ac:dyDescent="0.25">
      <c r="A304" s="2">
        <v>26.6722</v>
      </c>
      <c r="B304" s="2">
        <v>6.3</v>
      </c>
      <c r="C304" s="5">
        <f t="shared" si="20"/>
        <v>168.03486000000001</v>
      </c>
      <c r="D304" s="5">
        <f t="shared" si="21"/>
        <v>39.69</v>
      </c>
      <c r="E304" s="5">
        <f t="shared" si="22"/>
        <v>23.010253496519145</v>
      </c>
      <c r="F304" s="5">
        <f t="shared" si="23"/>
        <v>0.13729450527068843</v>
      </c>
      <c r="G304" s="5">
        <f t="shared" si="24"/>
        <v>711.40625283999998</v>
      </c>
    </row>
    <row r="305" spans="1:7" x14ac:dyDescent="0.25">
      <c r="A305" s="2">
        <v>29.2</v>
      </c>
      <c r="B305" s="2">
        <v>5.5</v>
      </c>
      <c r="C305" s="5">
        <f t="shared" si="20"/>
        <v>160.6</v>
      </c>
      <c r="D305" s="5">
        <f t="shared" si="21"/>
        <v>30.25</v>
      </c>
      <c r="E305" s="5">
        <f t="shared" si="22"/>
        <v>26.685928798274993</v>
      </c>
      <c r="F305" s="5">
        <f t="shared" si="23"/>
        <v>8.6098328826198833E-2</v>
      </c>
      <c r="G305" s="5">
        <f t="shared" si="24"/>
        <v>852.64</v>
      </c>
    </row>
    <row r="306" spans="1:7" x14ac:dyDescent="0.25">
      <c r="A306" s="2">
        <v>23.9</v>
      </c>
      <c r="B306" s="2">
        <v>5.5</v>
      </c>
      <c r="C306" s="5">
        <f t="shared" si="20"/>
        <v>131.44999999999999</v>
      </c>
      <c r="D306" s="5">
        <f t="shared" si="21"/>
        <v>30.25</v>
      </c>
      <c r="E306" s="5">
        <f t="shared" si="22"/>
        <v>26.685928798274993</v>
      </c>
      <c r="F306" s="5">
        <f t="shared" si="23"/>
        <v>0.11656605850522991</v>
      </c>
      <c r="G306" s="5">
        <f t="shared" si="24"/>
        <v>571.20999999999992</v>
      </c>
    </row>
    <row r="307" spans="1:7" x14ac:dyDescent="0.25">
      <c r="A307" s="2">
        <v>24.7</v>
      </c>
      <c r="B307" s="2">
        <v>6.3</v>
      </c>
      <c r="C307" s="5">
        <f t="shared" si="20"/>
        <v>155.60999999999999</v>
      </c>
      <c r="D307" s="5">
        <f t="shared" si="21"/>
        <v>39.69</v>
      </c>
      <c r="E307" s="5">
        <f t="shared" si="22"/>
        <v>23.010253496519145</v>
      </c>
      <c r="F307" s="5">
        <f t="shared" si="23"/>
        <v>6.8410789614609502E-2</v>
      </c>
      <c r="G307" s="5">
        <f t="shared" si="24"/>
        <v>610.08999999999992</v>
      </c>
    </row>
    <row r="308" spans="1:7" x14ac:dyDescent="0.25">
      <c r="A308" s="2">
        <v>23.4</v>
      </c>
      <c r="B308" s="2">
        <v>6</v>
      </c>
      <c r="C308" s="5">
        <f t="shared" si="20"/>
        <v>140.39999999999998</v>
      </c>
      <c r="D308" s="5">
        <f t="shared" si="21"/>
        <v>36</v>
      </c>
      <c r="E308" s="5">
        <f t="shared" si="22"/>
        <v>24.388631734677588</v>
      </c>
      <c r="F308" s="5">
        <f t="shared" si="23"/>
        <v>4.2249219430666229E-2</v>
      </c>
      <c r="G308" s="5">
        <f t="shared" si="24"/>
        <v>547.55999999999995</v>
      </c>
    </row>
    <row r="309" spans="1:7" x14ac:dyDescent="0.25">
      <c r="A309" s="2">
        <v>29</v>
      </c>
      <c r="B309" s="2">
        <v>5.5</v>
      </c>
      <c r="C309" s="5">
        <f t="shared" si="20"/>
        <v>159.5</v>
      </c>
      <c r="D309" s="5">
        <f t="shared" si="21"/>
        <v>30.25</v>
      </c>
      <c r="E309" s="5">
        <f t="shared" si="22"/>
        <v>26.685928798274993</v>
      </c>
      <c r="F309" s="5">
        <f t="shared" si="23"/>
        <v>7.9795558680172643E-2</v>
      </c>
      <c r="G309" s="5">
        <f t="shared" si="24"/>
        <v>841</v>
      </c>
    </row>
    <row r="310" spans="1:7" x14ac:dyDescent="0.25">
      <c r="A310" s="2">
        <v>24.8202</v>
      </c>
      <c r="B310" s="2">
        <v>6.3</v>
      </c>
      <c r="C310" s="5">
        <f t="shared" si="20"/>
        <v>156.36725999999999</v>
      </c>
      <c r="D310" s="5">
        <f t="shared" si="21"/>
        <v>39.69</v>
      </c>
      <c r="E310" s="5">
        <f t="shared" si="22"/>
        <v>23.010253496519145</v>
      </c>
      <c r="F310" s="5">
        <f t="shared" si="23"/>
        <v>7.292231744630806E-2</v>
      </c>
      <c r="G310" s="5">
        <f t="shared" si="24"/>
        <v>616.04232804000003</v>
      </c>
    </row>
    <row r="311" spans="1:7" x14ac:dyDescent="0.25">
      <c r="A311" s="2">
        <v>42.936300000000003</v>
      </c>
      <c r="B311" s="2">
        <v>2</v>
      </c>
      <c r="C311" s="5">
        <f t="shared" si="20"/>
        <v>85.872600000000006</v>
      </c>
      <c r="D311" s="5">
        <f t="shared" si="21"/>
        <v>4</v>
      </c>
      <c r="E311" s="5">
        <f t="shared" si="22"/>
        <v>42.767008243456829</v>
      </c>
      <c r="F311" s="5">
        <f t="shared" si="23"/>
        <v>3.9428585263093039E-3</v>
      </c>
      <c r="G311" s="5">
        <f t="shared" si="24"/>
        <v>1843.5258576900003</v>
      </c>
    </row>
    <row r="312" spans="1:7" x14ac:dyDescent="0.25">
      <c r="A312" s="2">
        <v>42.457900000000002</v>
      </c>
      <c r="B312" s="2">
        <v>2</v>
      </c>
      <c r="C312" s="5">
        <f t="shared" si="20"/>
        <v>84.915800000000004</v>
      </c>
      <c r="D312" s="5">
        <f t="shared" si="21"/>
        <v>4</v>
      </c>
      <c r="E312" s="5">
        <f t="shared" si="22"/>
        <v>42.767008243456829</v>
      </c>
      <c r="F312" s="5">
        <f t="shared" si="23"/>
        <v>7.280346966214212E-3</v>
      </c>
      <c r="G312" s="5">
        <f t="shared" si="24"/>
        <v>1802.6732724100002</v>
      </c>
    </row>
    <row r="313" spans="1:7" x14ac:dyDescent="0.25">
      <c r="A313" s="2">
        <v>34.9</v>
      </c>
      <c r="B313" s="2">
        <v>2</v>
      </c>
      <c r="C313" s="5">
        <f t="shared" si="20"/>
        <v>69.8</v>
      </c>
      <c r="D313" s="5">
        <f t="shared" si="21"/>
        <v>4</v>
      </c>
      <c r="E313" s="5">
        <f t="shared" si="22"/>
        <v>42.767008243456829</v>
      </c>
      <c r="F313" s="5">
        <f t="shared" si="23"/>
        <v>0.22541570898157107</v>
      </c>
      <c r="G313" s="5">
        <f t="shared" si="24"/>
        <v>1218.01</v>
      </c>
    </row>
    <row r="314" spans="1:7" x14ac:dyDescent="0.25">
      <c r="A314" s="2">
        <v>38.876899999999999</v>
      </c>
      <c r="B314" s="2">
        <v>2.4</v>
      </c>
      <c r="C314" s="5">
        <f t="shared" si="20"/>
        <v>93.304559999999995</v>
      </c>
      <c r="D314" s="5">
        <f t="shared" si="21"/>
        <v>5.76</v>
      </c>
      <c r="E314" s="5">
        <f t="shared" si="22"/>
        <v>40.929170592578906</v>
      </c>
      <c r="F314" s="5">
        <f t="shared" si="23"/>
        <v>5.2788946458665865E-2</v>
      </c>
      <c r="G314" s="5">
        <f t="shared" si="24"/>
        <v>1511.4133536099998</v>
      </c>
    </row>
    <row r="315" spans="1:7" x14ac:dyDescent="0.25">
      <c r="A315" s="2">
        <v>40.370600000000003</v>
      </c>
      <c r="B315" s="2">
        <v>2.4</v>
      </c>
      <c r="C315" s="5">
        <f t="shared" si="20"/>
        <v>96.889440000000008</v>
      </c>
      <c r="D315" s="5">
        <f t="shared" si="21"/>
        <v>5.76</v>
      </c>
      <c r="E315" s="5">
        <f t="shared" si="22"/>
        <v>40.929170592578906</v>
      </c>
      <c r="F315" s="5">
        <f t="shared" si="23"/>
        <v>1.3836073592636789E-2</v>
      </c>
      <c r="G315" s="5">
        <f t="shared" si="24"/>
        <v>1629.7853443600002</v>
      </c>
    </row>
    <row r="316" spans="1:7" x14ac:dyDescent="0.25">
      <c r="A316" s="2">
        <v>30.6</v>
      </c>
      <c r="B316" s="2">
        <v>2</v>
      </c>
      <c r="C316" s="5">
        <f t="shared" si="20"/>
        <v>61.2</v>
      </c>
      <c r="D316" s="5">
        <f t="shared" si="21"/>
        <v>4</v>
      </c>
      <c r="E316" s="5">
        <f t="shared" si="22"/>
        <v>42.767008243456829</v>
      </c>
      <c r="F316" s="5">
        <f t="shared" si="23"/>
        <v>0.39761464847898126</v>
      </c>
      <c r="G316" s="5">
        <f t="shared" si="24"/>
        <v>936.36000000000013</v>
      </c>
    </row>
    <row r="317" spans="1:7" x14ac:dyDescent="0.25">
      <c r="A317" s="2">
        <v>31.1</v>
      </c>
      <c r="B317" s="2">
        <v>2</v>
      </c>
      <c r="C317" s="5">
        <f t="shared" si="20"/>
        <v>62.2</v>
      </c>
      <c r="D317" s="5">
        <f t="shared" si="21"/>
        <v>4</v>
      </c>
      <c r="E317" s="5">
        <f t="shared" si="22"/>
        <v>42.767008243456829</v>
      </c>
      <c r="F317" s="5">
        <f t="shared" si="23"/>
        <v>0.37514495959668254</v>
      </c>
      <c r="G317" s="5">
        <f t="shared" si="24"/>
        <v>967.21</v>
      </c>
    </row>
    <row r="318" spans="1:7" x14ac:dyDescent="0.25">
      <c r="A318" s="2">
        <v>47.9</v>
      </c>
      <c r="B318" s="2">
        <v>1.6</v>
      </c>
      <c r="C318" s="5">
        <f t="shared" si="20"/>
        <v>76.64</v>
      </c>
      <c r="D318" s="5">
        <f t="shared" si="21"/>
        <v>2.5600000000000005</v>
      </c>
      <c r="E318" s="5">
        <f t="shared" si="22"/>
        <v>44.604845894334751</v>
      </c>
      <c r="F318" s="5">
        <f t="shared" si="23"/>
        <v>6.879236128737469E-2</v>
      </c>
      <c r="G318" s="5">
        <f t="shared" si="24"/>
        <v>2294.41</v>
      </c>
    </row>
    <row r="319" spans="1:7" x14ac:dyDescent="0.25">
      <c r="A319" s="2">
        <v>48.9</v>
      </c>
      <c r="B319" s="2">
        <v>1.6</v>
      </c>
      <c r="C319" s="5">
        <f t="shared" si="20"/>
        <v>78.240000000000009</v>
      </c>
      <c r="D319" s="5">
        <f t="shared" si="21"/>
        <v>2.5600000000000005</v>
      </c>
      <c r="E319" s="5">
        <f t="shared" si="22"/>
        <v>44.604845894334751</v>
      </c>
      <c r="F319" s="5">
        <f t="shared" si="23"/>
        <v>8.7835462283542887E-2</v>
      </c>
      <c r="G319" s="5">
        <f t="shared" si="24"/>
        <v>2391.21</v>
      </c>
    </row>
    <row r="320" spans="1:7" x14ac:dyDescent="0.25">
      <c r="A320" s="2">
        <v>42.8</v>
      </c>
      <c r="B320" s="2">
        <v>2.4</v>
      </c>
      <c r="C320" s="5">
        <f t="shared" si="20"/>
        <v>102.71999999999998</v>
      </c>
      <c r="D320" s="5">
        <f t="shared" si="21"/>
        <v>5.76</v>
      </c>
      <c r="E320" s="5">
        <f t="shared" si="22"/>
        <v>40.929170592578906</v>
      </c>
      <c r="F320" s="5">
        <f t="shared" si="23"/>
        <v>4.371096746310961E-2</v>
      </c>
      <c r="G320" s="5">
        <f t="shared" si="24"/>
        <v>1831.8399999999997</v>
      </c>
    </row>
    <row r="321" spans="1:7" x14ac:dyDescent="0.25">
      <c r="A321" s="2">
        <v>46.9</v>
      </c>
      <c r="B321" s="2">
        <v>2.4</v>
      </c>
      <c r="C321" s="5">
        <f t="shared" si="20"/>
        <v>112.55999999999999</v>
      </c>
      <c r="D321" s="5">
        <f t="shared" si="21"/>
        <v>5.76</v>
      </c>
      <c r="E321" s="5">
        <f t="shared" si="22"/>
        <v>40.929170592578906</v>
      </c>
      <c r="F321" s="5">
        <f t="shared" si="23"/>
        <v>0.1273097954674007</v>
      </c>
      <c r="G321" s="5">
        <f t="shared" si="24"/>
        <v>2199.6099999999997</v>
      </c>
    </row>
    <row r="322" spans="1:7" x14ac:dyDescent="0.25">
      <c r="A322" s="2">
        <v>42.6</v>
      </c>
      <c r="B322" s="2">
        <v>2.4</v>
      </c>
      <c r="C322" s="5">
        <f t="shared" si="20"/>
        <v>102.24</v>
      </c>
      <c r="D322" s="5">
        <f t="shared" si="21"/>
        <v>5.76</v>
      </c>
      <c r="E322" s="5">
        <f t="shared" si="22"/>
        <v>40.929170592578906</v>
      </c>
      <c r="F322" s="5">
        <f t="shared" si="23"/>
        <v>3.9221347592044493E-2</v>
      </c>
      <c r="G322" s="5">
        <f t="shared" si="24"/>
        <v>1814.7600000000002</v>
      </c>
    </row>
    <row r="323" spans="1:7" x14ac:dyDescent="0.25">
      <c r="A323" s="2">
        <v>46.8</v>
      </c>
      <c r="B323" s="2">
        <v>2.4</v>
      </c>
      <c r="C323" s="5">
        <f t="shared" ref="C323:C386" si="25">A323*B323</f>
        <v>112.32</v>
      </c>
      <c r="D323" s="5">
        <f t="shared" ref="D323:D386" si="26">B323^2</f>
        <v>5.76</v>
      </c>
      <c r="E323" s="5">
        <f t="shared" ref="E323:E386" si="27">$J$12+($J$11*B323)</f>
        <v>40.929170592578906</v>
      </c>
      <c r="F323" s="5">
        <f t="shared" ref="F323:F386" si="28">ABS(A323-E323)/A323</f>
        <v>0.12544507280814299</v>
      </c>
      <c r="G323" s="5">
        <f t="shared" ref="G323:G386" si="29">A323^2</f>
        <v>2190.2399999999998</v>
      </c>
    </row>
    <row r="324" spans="1:7" x14ac:dyDescent="0.25">
      <c r="A324" s="2">
        <v>40.299999999999997</v>
      </c>
      <c r="B324" s="2">
        <v>3.5</v>
      </c>
      <c r="C324" s="5">
        <f t="shared" si="25"/>
        <v>141.04999999999998</v>
      </c>
      <c r="D324" s="5">
        <f t="shared" si="26"/>
        <v>12.25</v>
      </c>
      <c r="E324" s="5">
        <f t="shared" si="27"/>
        <v>35.875117052664613</v>
      </c>
      <c r="F324" s="5">
        <f t="shared" si="28"/>
        <v>0.10979858430112616</v>
      </c>
      <c r="G324" s="5">
        <f t="shared" si="29"/>
        <v>1624.0899999999997</v>
      </c>
    </row>
    <row r="325" spans="1:7" x14ac:dyDescent="0.25">
      <c r="A325" s="2">
        <v>41.2</v>
      </c>
      <c r="B325" s="2">
        <v>3.5</v>
      </c>
      <c r="C325" s="5">
        <f t="shared" si="25"/>
        <v>144.20000000000002</v>
      </c>
      <c r="D325" s="5">
        <f t="shared" si="26"/>
        <v>12.25</v>
      </c>
      <c r="E325" s="5">
        <f t="shared" si="27"/>
        <v>35.875117052664613</v>
      </c>
      <c r="F325" s="5">
        <f t="shared" si="28"/>
        <v>0.12924473173144149</v>
      </c>
      <c r="G325" s="5">
        <f t="shared" si="29"/>
        <v>1697.4400000000003</v>
      </c>
    </row>
    <row r="326" spans="1:7" x14ac:dyDescent="0.25">
      <c r="A326" s="2">
        <v>35.6</v>
      </c>
      <c r="B326" s="2">
        <v>3.6</v>
      </c>
      <c r="C326" s="5">
        <f t="shared" si="25"/>
        <v>128.16</v>
      </c>
      <c r="D326" s="5">
        <f t="shared" si="26"/>
        <v>12.96</v>
      </c>
      <c r="E326" s="5">
        <f t="shared" si="27"/>
        <v>35.415657639945131</v>
      </c>
      <c r="F326" s="5">
        <f t="shared" si="28"/>
        <v>5.178156181316583E-3</v>
      </c>
      <c r="G326" s="5">
        <f t="shared" si="29"/>
        <v>1267.3600000000001</v>
      </c>
    </row>
    <row r="327" spans="1:7" x14ac:dyDescent="0.25">
      <c r="A327" s="2">
        <v>31</v>
      </c>
      <c r="B327" s="2">
        <v>3.6</v>
      </c>
      <c r="C327" s="5">
        <f t="shared" si="25"/>
        <v>111.60000000000001</v>
      </c>
      <c r="D327" s="5">
        <f t="shared" si="26"/>
        <v>12.96</v>
      </c>
      <c r="E327" s="5">
        <f t="shared" si="27"/>
        <v>35.415657639945131</v>
      </c>
      <c r="F327" s="5">
        <f t="shared" si="28"/>
        <v>0.1424405690304881</v>
      </c>
      <c r="G327" s="5">
        <f t="shared" si="29"/>
        <v>961</v>
      </c>
    </row>
    <row r="328" spans="1:7" x14ac:dyDescent="0.25">
      <c r="A328" s="2">
        <v>24.2</v>
      </c>
      <c r="B328" s="2">
        <v>6.7</v>
      </c>
      <c r="C328" s="5">
        <f t="shared" si="25"/>
        <v>162.13999999999999</v>
      </c>
      <c r="D328" s="5">
        <f t="shared" si="26"/>
        <v>44.89</v>
      </c>
      <c r="E328" s="5">
        <f t="shared" si="27"/>
        <v>21.172415845641222</v>
      </c>
      <c r="F328" s="5">
        <f t="shared" si="28"/>
        <v>0.12510678323796601</v>
      </c>
      <c r="G328" s="5">
        <f t="shared" si="29"/>
        <v>585.64</v>
      </c>
    </row>
    <row r="329" spans="1:7" x14ac:dyDescent="0.25">
      <c r="A329" s="2">
        <v>24.2</v>
      </c>
      <c r="B329" s="2">
        <v>6.7</v>
      </c>
      <c r="C329" s="5">
        <f t="shared" si="25"/>
        <v>162.13999999999999</v>
      </c>
      <c r="D329" s="5">
        <f t="shared" si="26"/>
        <v>44.89</v>
      </c>
      <c r="E329" s="5">
        <f t="shared" si="27"/>
        <v>21.172415845641222</v>
      </c>
      <c r="F329" s="5">
        <f t="shared" si="28"/>
        <v>0.12510678323796601</v>
      </c>
      <c r="G329" s="5">
        <f t="shared" si="29"/>
        <v>585.64</v>
      </c>
    </row>
    <row r="330" spans="1:7" x14ac:dyDescent="0.25">
      <c r="A330" s="2">
        <v>37.1</v>
      </c>
      <c r="B330" s="2">
        <v>2</v>
      </c>
      <c r="C330" s="5">
        <f t="shared" si="25"/>
        <v>74.2</v>
      </c>
      <c r="D330" s="5">
        <f t="shared" si="26"/>
        <v>4</v>
      </c>
      <c r="E330" s="5">
        <f t="shared" si="27"/>
        <v>42.767008243456829</v>
      </c>
      <c r="F330" s="5">
        <f t="shared" si="28"/>
        <v>0.15274954834115437</v>
      </c>
      <c r="G330" s="5">
        <f t="shared" si="29"/>
        <v>1376.41</v>
      </c>
    </row>
    <row r="331" spans="1:7" x14ac:dyDescent="0.25">
      <c r="A331" s="2">
        <v>41.113199999999999</v>
      </c>
      <c r="B331" s="2">
        <v>2</v>
      </c>
      <c r="C331" s="5">
        <f t="shared" si="25"/>
        <v>82.226399999999998</v>
      </c>
      <c r="D331" s="5">
        <f t="shared" si="26"/>
        <v>4</v>
      </c>
      <c r="E331" s="5">
        <f t="shared" si="27"/>
        <v>42.767008243456829</v>
      </c>
      <c r="F331" s="5">
        <f t="shared" si="28"/>
        <v>4.0225724182423886E-2</v>
      </c>
      <c r="G331" s="5">
        <f t="shared" si="29"/>
        <v>1690.29521424</v>
      </c>
    </row>
    <row r="332" spans="1:7" x14ac:dyDescent="0.25">
      <c r="A332" s="2">
        <v>38.462699999999998</v>
      </c>
      <c r="B332" s="2">
        <v>2</v>
      </c>
      <c r="C332" s="5">
        <f t="shared" si="25"/>
        <v>76.925399999999996</v>
      </c>
      <c r="D332" s="5">
        <f t="shared" si="26"/>
        <v>4</v>
      </c>
      <c r="E332" s="5">
        <f t="shared" si="27"/>
        <v>42.767008243456829</v>
      </c>
      <c r="F332" s="5">
        <f t="shared" si="28"/>
        <v>0.11190863468910998</v>
      </c>
      <c r="G332" s="5">
        <f t="shared" si="29"/>
        <v>1479.3792912899999</v>
      </c>
    </row>
    <row r="333" spans="1:7" x14ac:dyDescent="0.25">
      <c r="A333" s="2">
        <v>43.1</v>
      </c>
      <c r="B333" s="2">
        <v>2</v>
      </c>
      <c r="C333" s="5">
        <f t="shared" si="25"/>
        <v>86.2</v>
      </c>
      <c r="D333" s="5">
        <f t="shared" si="26"/>
        <v>4</v>
      </c>
      <c r="E333" s="5">
        <f t="shared" si="27"/>
        <v>42.767008243456829</v>
      </c>
      <c r="F333" s="5">
        <f t="shared" si="28"/>
        <v>7.7260268339483249E-3</v>
      </c>
      <c r="G333" s="5">
        <f t="shared" si="29"/>
        <v>1857.6100000000001</v>
      </c>
    </row>
    <row r="334" spans="1:7" x14ac:dyDescent="0.25">
      <c r="A334" s="2">
        <v>38.499699999999997</v>
      </c>
      <c r="B334" s="2">
        <v>2</v>
      </c>
      <c r="C334" s="5">
        <f t="shared" si="25"/>
        <v>76.999399999999994</v>
      </c>
      <c r="D334" s="5">
        <f t="shared" si="26"/>
        <v>4</v>
      </c>
      <c r="E334" s="5">
        <f t="shared" si="27"/>
        <v>42.767008243456829</v>
      </c>
      <c r="F334" s="5">
        <f t="shared" si="28"/>
        <v>0.11084003884333726</v>
      </c>
      <c r="G334" s="5">
        <f t="shared" si="29"/>
        <v>1482.2269000899998</v>
      </c>
    </row>
    <row r="335" spans="1:7" x14ac:dyDescent="0.25">
      <c r="A335" s="2">
        <v>37.070999999999998</v>
      </c>
      <c r="B335" s="2">
        <v>2.5</v>
      </c>
      <c r="C335" s="5">
        <f t="shared" si="25"/>
        <v>92.677499999999995</v>
      </c>
      <c r="D335" s="5">
        <f t="shared" si="26"/>
        <v>6.25</v>
      </c>
      <c r="E335" s="5">
        <f t="shared" si="27"/>
        <v>40.469711179859424</v>
      </c>
      <c r="F335" s="5">
        <f t="shared" si="28"/>
        <v>9.1681130259756299E-2</v>
      </c>
      <c r="G335" s="5">
        <f t="shared" si="29"/>
        <v>1374.2590409999998</v>
      </c>
    </row>
    <row r="336" spans="1:7" x14ac:dyDescent="0.25">
      <c r="A336" s="2">
        <v>35.922600000000003</v>
      </c>
      <c r="B336" s="2">
        <v>2.5</v>
      </c>
      <c r="C336" s="5">
        <f t="shared" si="25"/>
        <v>89.8065</v>
      </c>
      <c r="D336" s="5">
        <f t="shared" si="26"/>
        <v>6.25</v>
      </c>
      <c r="E336" s="5">
        <f t="shared" si="27"/>
        <v>40.469711179859424</v>
      </c>
      <c r="F336" s="5">
        <f t="shared" si="28"/>
        <v>0.12658079258905036</v>
      </c>
      <c r="G336" s="5">
        <f t="shared" si="29"/>
        <v>1290.4331907600001</v>
      </c>
    </row>
    <row r="337" spans="1:7" x14ac:dyDescent="0.25">
      <c r="A337" s="2">
        <v>34.143500000000003</v>
      </c>
      <c r="B337" s="2">
        <v>2.5</v>
      </c>
      <c r="C337" s="5">
        <f t="shared" si="25"/>
        <v>85.358750000000015</v>
      </c>
      <c r="D337" s="5">
        <f t="shared" si="26"/>
        <v>6.25</v>
      </c>
      <c r="E337" s="5">
        <f t="shared" si="27"/>
        <v>40.469711179859424</v>
      </c>
      <c r="F337" s="5">
        <f t="shared" si="28"/>
        <v>0.18528303131956067</v>
      </c>
      <c r="G337" s="5">
        <f t="shared" si="29"/>
        <v>1165.7785922500002</v>
      </c>
    </row>
    <row r="338" spans="1:7" x14ac:dyDescent="0.25">
      <c r="A338" s="2">
        <v>32.910299999999999</v>
      </c>
      <c r="B338" s="2">
        <v>2.5</v>
      </c>
      <c r="C338" s="5">
        <f t="shared" si="25"/>
        <v>82.275750000000002</v>
      </c>
      <c r="D338" s="5">
        <f t="shared" si="26"/>
        <v>6.25</v>
      </c>
      <c r="E338" s="5">
        <f t="shared" si="27"/>
        <v>40.469711179859424</v>
      </c>
      <c r="F338" s="5">
        <f t="shared" si="28"/>
        <v>0.22969742542181093</v>
      </c>
      <c r="G338" s="5">
        <f t="shared" si="29"/>
        <v>1083.0878460899999</v>
      </c>
    </row>
    <row r="339" spans="1:7" x14ac:dyDescent="0.25">
      <c r="A339" s="2">
        <v>42.3947</v>
      </c>
      <c r="B339" s="2">
        <v>2.4</v>
      </c>
      <c r="C339" s="5">
        <f t="shared" si="25"/>
        <v>101.74728</v>
      </c>
      <c r="D339" s="5">
        <f t="shared" si="26"/>
        <v>5.76</v>
      </c>
      <c r="E339" s="5">
        <f t="shared" si="27"/>
        <v>40.929170592578906</v>
      </c>
      <c r="F339" s="5">
        <f t="shared" si="28"/>
        <v>3.4568693903273148E-2</v>
      </c>
      <c r="G339" s="5">
        <f t="shared" si="29"/>
        <v>1797.31058809</v>
      </c>
    </row>
    <row r="340" spans="1:7" x14ac:dyDescent="0.25">
      <c r="A340" s="2">
        <v>41.395899999999997</v>
      </c>
      <c r="B340" s="2">
        <v>2.4</v>
      </c>
      <c r="C340" s="5">
        <f t="shared" si="25"/>
        <v>99.350159999999988</v>
      </c>
      <c r="D340" s="5">
        <f t="shared" si="26"/>
        <v>5.76</v>
      </c>
      <c r="E340" s="5">
        <f t="shared" si="27"/>
        <v>40.929170592578906</v>
      </c>
      <c r="F340" s="5">
        <f t="shared" si="28"/>
        <v>1.1274773767959908E-2</v>
      </c>
      <c r="G340" s="5">
        <f t="shared" si="29"/>
        <v>1713.6205368099997</v>
      </c>
    </row>
    <row r="341" spans="1:7" x14ac:dyDescent="0.25">
      <c r="A341" s="2">
        <v>40.832099999999997</v>
      </c>
      <c r="B341" s="2">
        <v>2.4</v>
      </c>
      <c r="C341" s="5">
        <f t="shared" si="25"/>
        <v>97.997039999999984</v>
      </c>
      <c r="D341" s="5">
        <f t="shared" si="26"/>
        <v>5.76</v>
      </c>
      <c r="E341" s="5">
        <f t="shared" si="27"/>
        <v>40.929170592578906</v>
      </c>
      <c r="F341" s="5">
        <f t="shared" si="28"/>
        <v>2.3773108064221297E-3</v>
      </c>
      <c r="G341" s="5">
        <f t="shared" si="29"/>
        <v>1667.2603904099997</v>
      </c>
    </row>
    <row r="342" spans="1:7" x14ac:dyDescent="0.25">
      <c r="A342" s="2">
        <v>44.081800000000001</v>
      </c>
      <c r="B342" s="2">
        <v>2.4</v>
      </c>
      <c r="C342" s="5">
        <f t="shared" si="25"/>
        <v>105.79631999999999</v>
      </c>
      <c r="D342" s="5">
        <f t="shared" si="26"/>
        <v>5.76</v>
      </c>
      <c r="E342" s="5">
        <f t="shared" si="27"/>
        <v>40.929170592578906</v>
      </c>
      <c r="F342" s="5">
        <f t="shared" si="28"/>
        <v>7.1517710425188966E-2</v>
      </c>
      <c r="G342" s="5">
        <f t="shared" si="29"/>
        <v>1943.20509124</v>
      </c>
    </row>
    <row r="343" spans="1:7" x14ac:dyDescent="0.25">
      <c r="A343" s="2">
        <v>43.003500000000003</v>
      </c>
      <c r="B343" s="2">
        <v>2.4</v>
      </c>
      <c r="C343" s="5">
        <f t="shared" si="25"/>
        <v>103.2084</v>
      </c>
      <c r="D343" s="5">
        <f t="shared" si="26"/>
        <v>5.76</v>
      </c>
      <c r="E343" s="5">
        <f t="shared" si="27"/>
        <v>40.929170592578906</v>
      </c>
      <c r="F343" s="5">
        <f t="shared" si="28"/>
        <v>4.8236292567374661E-2</v>
      </c>
      <c r="G343" s="5">
        <f t="shared" si="29"/>
        <v>1849.3010122500002</v>
      </c>
    </row>
    <row r="344" spans="1:7" x14ac:dyDescent="0.25">
      <c r="A344" s="2">
        <v>41.585799999999999</v>
      </c>
      <c r="B344" s="2">
        <v>2.4</v>
      </c>
      <c r="C344" s="5">
        <f t="shared" si="25"/>
        <v>99.80592</v>
      </c>
      <c r="D344" s="5">
        <f t="shared" si="26"/>
        <v>5.76</v>
      </c>
      <c r="E344" s="5">
        <f t="shared" si="27"/>
        <v>40.929170592578906</v>
      </c>
      <c r="F344" s="5">
        <f t="shared" si="28"/>
        <v>1.578975052592695E-2</v>
      </c>
      <c r="G344" s="5">
        <f t="shared" si="29"/>
        <v>1729.37876164</v>
      </c>
    </row>
    <row r="345" spans="1:7" x14ac:dyDescent="0.25">
      <c r="A345" s="2">
        <v>46.362900000000003</v>
      </c>
      <c r="B345" s="2">
        <v>2</v>
      </c>
      <c r="C345" s="5">
        <f t="shared" si="25"/>
        <v>92.725800000000007</v>
      </c>
      <c r="D345" s="5">
        <f t="shared" si="26"/>
        <v>4</v>
      </c>
      <c r="E345" s="5">
        <f t="shared" si="27"/>
        <v>42.767008243456829</v>
      </c>
      <c r="F345" s="5">
        <f t="shared" si="28"/>
        <v>7.7559681481166501E-2</v>
      </c>
      <c r="G345" s="5">
        <f t="shared" si="29"/>
        <v>2149.5184964100004</v>
      </c>
    </row>
    <row r="346" spans="1:7" x14ac:dyDescent="0.25">
      <c r="A346" s="2">
        <v>45.190100000000001</v>
      </c>
      <c r="B346" s="2">
        <v>2</v>
      </c>
      <c r="C346" s="5">
        <f t="shared" si="25"/>
        <v>90.380200000000002</v>
      </c>
      <c r="D346" s="5">
        <f t="shared" si="26"/>
        <v>4</v>
      </c>
      <c r="E346" s="5">
        <f t="shared" si="27"/>
        <v>42.767008243456829</v>
      </c>
      <c r="F346" s="5">
        <f t="shared" si="28"/>
        <v>5.3619968899010453E-2</v>
      </c>
      <c r="G346" s="5">
        <f t="shared" si="29"/>
        <v>2042.14513801</v>
      </c>
    </row>
    <row r="347" spans="1:7" x14ac:dyDescent="0.25">
      <c r="A347" s="2">
        <v>44.707999999999998</v>
      </c>
      <c r="B347" s="2">
        <v>2</v>
      </c>
      <c r="C347" s="5">
        <f t="shared" si="25"/>
        <v>89.415999999999997</v>
      </c>
      <c r="D347" s="5">
        <f t="shared" si="26"/>
        <v>4</v>
      </c>
      <c r="E347" s="5">
        <f t="shared" si="27"/>
        <v>42.767008243456829</v>
      </c>
      <c r="F347" s="5">
        <f t="shared" si="28"/>
        <v>4.341486437646886E-2</v>
      </c>
      <c r="G347" s="5">
        <f t="shared" si="29"/>
        <v>1998.8052639999999</v>
      </c>
    </row>
    <row r="348" spans="1:7" x14ac:dyDescent="0.25">
      <c r="A348" s="2">
        <v>41.566099999999999</v>
      </c>
      <c r="B348" s="2">
        <v>2</v>
      </c>
      <c r="C348" s="5">
        <f t="shared" si="25"/>
        <v>83.132199999999997</v>
      </c>
      <c r="D348" s="5">
        <f t="shared" si="26"/>
        <v>4</v>
      </c>
      <c r="E348" s="5">
        <f t="shared" si="27"/>
        <v>42.767008243456829</v>
      </c>
      <c r="F348" s="5">
        <f t="shared" si="28"/>
        <v>2.8891530440835918E-2</v>
      </c>
      <c r="G348" s="5">
        <f t="shared" si="29"/>
        <v>1727.7406692099999</v>
      </c>
    </row>
    <row r="349" spans="1:7" x14ac:dyDescent="0.25">
      <c r="A349" s="2">
        <v>48.4</v>
      </c>
      <c r="B349" s="2">
        <v>1.8</v>
      </c>
      <c r="C349" s="5">
        <f t="shared" si="25"/>
        <v>87.12</v>
      </c>
      <c r="D349" s="5">
        <f t="shared" si="26"/>
        <v>3.24</v>
      </c>
      <c r="E349" s="5">
        <f t="shared" si="27"/>
        <v>43.685927068895793</v>
      </c>
      <c r="F349" s="5">
        <f t="shared" si="28"/>
        <v>9.7398201055872005E-2</v>
      </c>
      <c r="G349" s="5">
        <f t="shared" si="29"/>
        <v>2342.56</v>
      </c>
    </row>
    <row r="350" spans="1:7" x14ac:dyDescent="0.25">
      <c r="A350" s="2">
        <v>50</v>
      </c>
      <c r="B350" s="2">
        <v>1.8</v>
      </c>
      <c r="C350" s="5">
        <f t="shared" si="25"/>
        <v>90</v>
      </c>
      <c r="D350" s="5">
        <f t="shared" si="26"/>
        <v>3.24</v>
      </c>
      <c r="E350" s="5">
        <f t="shared" si="27"/>
        <v>43.685927068895793</v>
      </c>
      <c r="F350" s="5">
        <f t="shared" si="28"/>
        <v>0.12628145862208412</v>
      </c>
      <c r="G350" s="5">
        <f t="shared" si="29"/>
        <v>2500</v>
      </c>
    </row>
    <row r="351" spans="1:7" x14ac:dyDescent="0.25">
      <c r="A351" s="2">
        <v>42.2</v>
      </c>
      <c r="B351" s="2">
        <v>2.4</v>
      </c>
      <c r="C351" s="5">
        <f t="shared" si="25"/>
        <v>101.28</v>
      </c>
      <c r="D351" s="5">
        <f t="shared" si="26"/>
        <v>5.76</v>
      </c>
      <c r="E351" s="5">
        <f t="shared" si="27"/>
        <v>40.929170592578906</v>
      </c>
      <c r="F351" s="5">
        <f t="shared" si="28"/>
        <v>3.0114440934149212E-2</v>
      </c>
      <c r="G351" s="5">
        <f t="shared" si="29"/>
        <v>1780.8400000000001</v>
      </c>
    </row>
    <row r="352" spans="1:7" x14ac:dyDescent="0.25">
      <c r="A352" s="2">
        <v>42.6</v>
      </c>
      <c r="B352" s="2">
        <v>2.4</v>
      </c>
      <c r="C352" s="5">
        <f t="shared" si="25"/>
        <v>102.24</v>
      </c>
      <c r="D352" s="5">
        <f t="shared" si="26"/>
        <v>5.76</v>
      </c>
      <c r="E352" s="5">
        <f t="shared" si="27"/>
        <v>40.929170592578906</v>
      </c>
      <c r="F352" s="5">
        <f t="shared" si="28"/>
        <v>3.9221347592044493E-2</v>
      </c>
      <c r="G352" s="5">
        <f t="shared" si="29"/>
        <v>1814.7600000000002</v>
      </c>
    </row>
    <row r="353" spans="1:7" x14ac:dyDescent="0.25">
      <c r="A353" s="2">
        <v>42</v>
      </c>
      <c r="B353" s="2">
        <v>2</v>
      </c>
      <c r="C353" s="5">
        <f t="shared" si="25"/>
        <v>84</v>
      </c>
      <c r="D353" s="5">
        <f t="shared" si="26"/>
        <v>4</v>
      </c>
      <c r="E353" s="5">
        <f t="shared" si="27"/>
        <v>42.767008243456829</v>
      </c>
      <c r="F353" s="5">
        <f t="shared" si="28"/>
        <v>1.8262101034686395E-2</v>
      </c>
      <c r="G353" s="5">
        <f t="shared" si="29"/>
        <v>1764</v>
      </c>
    </row>
    <row r="354" spans="1:7" x14ac:dyDescent="0.25">
      <c r="A354" s="2">
        <v>41.521000000000001</v>
      </c>
      <c r="B354" s="2">
        <v>2</v>
      </c>
      <c r="C354" s="5">
        <f t="shared" si="25"/>
        <v>83.042000000000002</v>
      </c>
      <c r="D354" s="5">
        <f t="shared" si="26"/>
        <v>4</v>
      </c>
      <c r="E354" s="5">
        <f t="shared" si="27"/>
        <v>42.767008243456829</v>
      </c>
      <c r="F354" s="5">
        <f t="shared" si="28"/>
        <v>3.0009109690441651E-2</v>
      </c>
      <c r="G354" s="5">
        <f t="shared" si="29"/>
        <v>1723.9934410000001</v>
      </c>
    </row>
    <row r="355" spans="1:7" x14ac:dyDescent="0.25">
      <c r="A355" s="2">
        <v>35.1</v>
      </c>
      <c r="B355" s="2">
        <v>3.6</v>
      </c>
      <c r="C355" s="5">
        <f t="shared" si="25"/>
        <v>126.36000000000001</v>
      </c>
      <c r="D355" s="5">
        <f t="shared" si="26"/>
        <v>12.96</v>
      </c>
      <c r="E355" s="5">
        <f t="shared" si="27"/>
        <v>35.415657639945131</v>
      </c>
      <c r="F355" s="5">
        <f t="shared" si="28"/>
        <v>8.9930951551318982E-3</v>
      </c>
      <c r="G355" s="5">
        <f t="shared" si="29"/>
        <v>1232.01</v>
      </c>
    </row>
    <row r="356" spans="1:7" x14ac:dyDescent="0.25">
      <c r="A356" s="2">
        <v>33.5</v>
      </c>
      <c r="B356" s="2">
        <v>3.6</v>
      </c>
      <c r="C356" s="5">
        <f t="shared" si="25"/>
        <v>120.60000000000001</v>
      </c>
      <c r="D356" s="5">
        <f t="shared" si="26"/>
        <v>12.96</v>
      </c>
      <c r="E356" s="5">
        <f t="shared" si="27"/>
        <v>35.415657639945131</v>
      </c>
      <c r="F356" s="5">
        <f t="shared" si="28"/>
        <v>5.7183810147615852E-2</v>
      </c>
      <c r="G356" s="5">
        <f t="shared" si="29"/>
        <v>1122.25</v>
      </c>
    </row>
    <row r="357" spans="1:7" x14ac:dyDescent="0.25">
      <c r="A357" s="2">
        <v>60.1</v>
      </c>
      <c r="B357" s="2">
        <v>2</v>
      </c>
      <c r="C357" s="5">
        <f t="shared" si="25"/>
        <v>120.2</v>
      </c>
      <c r="D357" s="5">
        <f t="shared" si="26"/>
        <v>4</v>
      </c>
      <c r="E357" s="5">
        <f t="shared" si="27"/>
        <v>42.767008243456829</v>
      </c>
      <c r="F357" s="5">
        <f t="shared" si="28"/>
        <v>0.2884025250672741</v>
      </c>
      <c r="G357" s="5">
        <f t="shared" si="29"/>
        <v>3612.01</v>
      </c>
    </row>
    <row r="358" spans="1:7" x14ac:dyDescent="0.25">
      <c r="A358" s="2">
        <v>58.534999999999997</v>
      </c>
      <c r="B358" s="2">
        <v>2</v>
      </c>
      <c r="C358" s="5">
        <f t="shared" si="25"/>
        <v>117.07</v>
      </c>
      <c r="D358" s="5">
        <f t="shared" si="26"/>
        <v>4</v>
      </c>
      <c r="E358" s="5">
        <f t="shared" si="27"/>
        <v>42.767008243456829</v>
      </c>
      <c r="F358" s="5">
        <f t="shared" si="28"/>
        <v>0.26937715480555513</v>
      </c>
      <c r="G358" s="5">
        <f t="shared" si="29"/>
        <v>3426.3462249999998</v>
      </c>
    </row>
    <row r="359" spans="1:7" x14ac:dyDescent="0.25">
      <c r="A359" s="2">
        <v>39.614699999999999</v>
      </c>
      <c r="B359" s="2">
        <v>2.5</v>
      </c>
      <c r="C359" s="5">
        <f t="shared" si="25"/>
        <v>99.036749999999998</v>
      </c>
      <c r="D359" s="5">
        <f t="shared" si="26"/>
        <v>6.25</v>
      </c>
      <c r="E359" s="5">
        <f t="shared" si="27"/>
        <v>40.469711179859424</v>
      </c>
      <c r="F359" s="5">
        <f t="shared" si="28"/>
        <v>2.1583179472756942E-2</v>
      </c>
      <c r="G359" s="5">
        <f t="shared" si="29"/>
        <v>1569.32445609</v>
      </c>
    </row>
    <row r="360" spans="1:7" x14ac:dyDescent="0.25">
      <c r="A360" s="2">
        <v>40.240900000000003</v>
      </c>
      <c r="B360" s="2">
        <v>2.5</v>
      </c>
      <c r="C360" s="5">
        <f t="shared" si="25"/>
        <v>100.60225000000001</v>
      </c>
      <c r="D360" s="5">
        <f t="shared" si="26"/>
        <v>6.25</v>
      </c>
      <c r="E360" s="5">
        <f t="shared" si="27"/>
        <v>40.469711179859424</v>
      </c>
      <c r="F360" s="5">
        <f t="shared" si="28"/>
        <v>5.6860353485985674E-3</v>
      </c>
      <c r="G360" s="5">
        <f t="shared" si="29"/>
        <v>1619.3300328100004</v>
      </c>
    </row>
    <row r="361" spans="1:7" x14ac:dyDescent="0.25">
      <c r="A361" s="2">
        <v>43.541400000000003</v>
      </c>
      <c r="B361" s="2">
        <v>2</v>
      </c>
      <c r="C361" s="5">
        <f t="shared" si="25"/>
        <v>87.082800000000006</v>
      </c>
      <c r="D361" s="5">
        <f t="shared" si="26"/>
        <v>4</v>
      </c>
      <c r="E361" s="5">
        <f t="shared" si="27"/>
        <v>42.767008243456829</v>
      </c>
      <c r="F361" s="5">
        <f t="shared" si="28"/>
        <v>1.7785182758091708E-2</v>
      </c>
      <c r="G361" s="5">
        <f t="shared" si="29"/>
        <v>1895.8535139600003</v>
      </c>
    </row>
    <row r="362" spans="1:7" x14ac:dyDescent="0.25">
      <c r="A362" s="2">
        <v>41.521000000000001</v>
      </c>
      <c r="B362" s="2">
        <v>2</v>
      </c>
      <c r="C362" s="5">
        <f t="shared" si="25"/>
        <v>83.042000000000002</v>
      </c>
      <c r="D362" s="5">
        <f t="shared" si="26"/>
        <v>4</v>
      </c>
      <c r="E362" s="5">
        <f t="shared" si="27"/>
        <v>42.767008243456829</v>
      </c>
      <c r="F362" s="5">
        <f t="shared" si="28"/>
        <v>3.0009109690441651E-2</v>
      </c>
      <c r="G362" s="5">
        <f t="shared" si="29"/>
        <v>1723.9934410000001</v>
      </c>
    </row>
    <row r="363" spans="1:7" x14ac:dyDescent="0.25">
      <c r="A363" s="2">
        <v>43.541400000000003</v>
      </c>
      <c r="B363" s="2">
        <v>2</v>
      </c>
      <c r="C363" s="5">
        <f t="shared" si="25"/>
        <v>87.082800000000006</v>
      </c>
      <c r="D363" s="5">
        <f t="shared" si="26"/>
        <v>4</v>
      </c>
      <c r="E363" s="5">
        <f t="shared" si="27"/>
        <v>42.767008243456829</v>
      </c>
      <c r="F363" s="5">
        <f t="shared" si="28"/>
        <v>1.7785182758091708E-2</v>
      </c>
      <c r="G363" s="5">
        <f t="shared" si="29"/>
        <v>1895.8535139600003</v>
      </c>
    </row>
    <row r="364" spans="1:7" x14ac:dyDescent="0.25">
      <c r="A364" s="2">
        <v>41.521000000000001</v>
      </c>
      <c r="B364" s="2">
        <v>2</v>
      </c>
      <c r="C364" s="5">
        <f t="shared" si="25"/>
        <v>83.042000000000002</v>
      </c>
      <c r="D364" s="5">
        <f t="shared" si="26"/>
        <v>4</v>
      </c>
      <c r="E364" s="5">
        <f t="shared" si="27"/>
        <v>42.767008243456829</v>
      </c>
      <c r="F364" s="5">
        <f t="shared" si="28"/>
        <v>3.0009109690441651E-2</v>
      </c>
      <c r="G364" s="5">
        <f t="shared" si="29"/>
        <v>1723.9934410000001</v>
      </c>
    </row>
    <row r="365" spans="1:7" x14ac:dyDescent="0.25">
      <c r="A365" s="2">
        <v>60.1</v>
      </c>
      <c r="B365" s="2">
        <v>2</v>
      </c>
      <c r="C365" s="5">
        <f t="shared" si="25"/>
        <v>120.2</v>
      </c>
      <c r="D365" s="5">
        <f t="shared" si="26"/>
        <v>4</v>
      </c>
      <c r="E365" s="5">
        <f t="shared" si="27"/>
        <v>42.767008243456829</v>
      </c>
      <c r="F365" s="5">
        <f t="shared" si="28"/>
        <v>0.2884025250672741</v>
      </c>
      <c r="G365" s="5">
        <f t="shared" si="29"/>
        <v>3612.01</v>
      </c>
    </row>
    <row r="366" spans="1:7" x14ac:dyDescent="0.25">
      <c r="A366" s="2">
        <v>58.534999999999997</v>
      </c>
      <c r="B366" s="2">
        <v>2</v>
      </c>
      <c r="C366" s="5">
        <f t="shared" si="25"/>
        <v>117.07</v>
      </c>
      <c r="D366" s="5">
        <f t="shared" si="26"/>
        <v>4</v>
      </c>
      <c r="E366" s="5">
        <f t="shared" si="27"/>
        <v>42.767008243456829</v>
      </c>
      <c r="F366" s="5">
        <f t="shared" si="28"/>
        <v>0.26937715480555513</v>
      </c>
      <c r="G366" s="5">
        <f t="shared" si="29"/>
        <v>3426.3462249999998</v>
      </c>
    </row>
    <row r="367" spans="1:7" x14ac:dyDescent="0.25">
      <c r="A367" s="2">
        <v>39.571399999999997</v>
      </c>
      <c r="B367" s="2">
        <v>2.5</v>
      </c>
      <c r="C367" s="5">
        <f t="shared" si="25"/>
        <v>98.928499999999985</v>
      </c>
      <c r="D367" s="5">
        <f t="shared" si="26"/>
        <v>6.25</v>
      </c>
      <c r="E367" s="5">
        <f t="shared" si="27"/>
        <v>40.469711179859424</v>
      </c>
      <c r="F367" s="5">
        <f t="shared" si="28"/>
        <v>2.2701020935812902E-2</v>
      </c>
      <c r="G367" s="5">
        <f t="shared" si="29"/>
        <v>1565.8956979599998</v>
      </c>
    </row>
    <row r="368" spans="1:7" x14ac:dyDescent="0.25">
      <c r="A368" s="2">
        <v>40.0169</v>
      </c>
      <c r="B368" s="2">
        <v>2.5</v>
      </c>
      <c r="C368" s="5">
        <f t="shared" si="25"/>
        <v>100.04225</v>
      </c>
      <c r="D368" s="5">
        <f t="shared" si="26"/>
        <v>6.25</v>
      </c>
      <c r="E368" s="5">
        <f t="shared" si="27"/>
        <v>40.469711179859424</v>
      </c>
      <c r="F368" s="5">
        <f t="shared" si="28"/>
        <v>1.1315498698285572E-2</v>
      </c>
      <c r="G368" s="5">
        <f t="shared" si="29"/>
        <v>1601.3522856100001</v>
      </c>
    </row>
    <row r="369" spans="1:7" x14ac:dyDescent="0.25">
      <c r="A369" s="2">
        <v>39.347999999999999</v>
      </c>
      <c r="B369" s="2">
        <v>2.4</v>
      </c>
      <c r="C369" s="5">
        <f t="shared" si="25"/>
        <v>94.435199999999995</v>
      </c>
      <c r="D369" s="5">
        <f t="shared" si="26"/>
        <v>5.76</v>
      </c>
      <c r="E369" s="5">
        <f t="shared" si="27"/>
        <v>40.929170592578906</v>
      </c>
      <c r="F369" s="5">
        <f t="shared" si="28"/>
        <v>4.0184268389216911E-2</v>
      </c>
      <c r="G369" s="5">
        <f t="shared" si="29"/>
        <v>1548.2651039999998</v>
      </c>
    </row>
    <row r="370" spans="1:7" x14ac:dyDescent="0.25">
      <c r="A370" s="2">
        <v>39.299999999999997</v>
      </c>
      <c r="B370" s="2">
        <v>2.4</v>
      </c>
      <c r="C370" s="5">
        <f t="shared" si="25"/>
        <v>94.32</v>
      </c>
      <c r="D370" s="5">
        <f t="shared" si="26"/>
        <v>5.76</v>
      </c>
      <c r="E370" s="5">
        <f t="shared" si="27"/>
        <v>40.929170592578906</v>
      </c>
      <c r="F370" s="5">
        <f t="shared" si="28"/>
        <v>4.1454722457478596E-2</v>
      </c>
      <c r="G370" s="5">
        <f t="shared" si="29"/>
        <v>1544.4899999999998</v>
      </c>
    </row>
    <row r="371" spans="1:7" x14ac:dyDescent="0.25">
      <c r="A371" s="4">
        <v>40.6</v>
      </c>
      <c r="B371" s="4">
        <v>2.5</v>
      </c>
      <c r="C371" s="5">
        <f t="shared" si="25"/>
        <v>101.5</v>
      </c>
      <c r="D371" s="5">
        <f t="shared" si="26"/>
        <v>6.25</v>
      </c>
      <c r="E371" s="5">
        <f t="shared" si="27"/>
        <v>40.469711179859424</v>
      </c>
      <c r="F371" s="5">
        <f t="shared" si="28"/>
        <v>3.2090842399157106E-3</v>
      </c>
      <c r="G371" s="5">
        <f t="shared" si="29"/>
        <v>1648.3600000000001</v>
      </c>
    </row>
    <row r="372" spans="1:7" x14ac:dyDescent="0.25">
      <c r="A372" s="4">
        <v>40.4</v>
      </c>
      <c r="B372" s="4">
        <v>2.5</v>
      </c>
      <c r="C372" s="5">
        <f t="shared" si="25"/>
        <v>101</v>
      </c>
      <c r="D372" s="5">
        <f t="shared" si="26"/>
        <v>6.25</v>
      </c>
      <c r="E372" s="5">
        <f t="shared" si="27"/>
        <v>40.469711179859424</v>
      </c>
      <c r="F372" s="5">
        <f t="shared" si="28"/>
        <v>1.7255242539461631E-3</v>
      </c>
      <c r="G372" s="5">
        <f t="shared" si="29"/>
        <v>1632.1599999999999</v>
      </c>
    </row>
    <row r="373" spans="1:7" x14ac:dyDescent="0.25">
      <c r="A373" s="4">
        <v>37.799999999999997</v>
      </c>
      <c r="B373" s="4">
        <v>2.5</v>
      </c>
      <c r="C373" s="5">
        <f t="shared" si="25"/>
        <v>94.5</v>
      </c>
      <c r="D373" s="5">
        <f t="shared" si="26"/>
        <v>6.25</v>
      </c>
      <c r="E373" s="5">
        <f t="shared" si="27"/>
        <v>40.469711179859424</v>
      </c>
      <c r="F373" s="5">
        <f t="shared" si="28"/>
        <v>7.0627279890461026E-2</v>
      </c>
      <c r="G373" s="5">
        <f t="shared" si="29"/>
        <v>1428.8399999999997</v>
      </c>
    </row>
    <row r="374" spans="1:7" x14ac:dyDescent="0.25">
      <c r="A374" s="4">
        <v>37.799999999999997</v>
      </c>
      <c r="B374" s="4">
        <v>2.5</v>
      </c>
      <c r="C374" s="5">
        <f t="shared" si="25"/>
        <v>94.5</v>
      </c>
      <c r="D374" s="5">
        <f t="shared" si="26"/>
        <v>6.25</v>
      </c>
      <c r="E374" s="5">
        <f t="shared" si="27"/>
        <v>40.469711179859424</v>
      </c>
      <c r="F374" s="5">
        <f t="shared" si="28"/>
        <v>7.0627279890461026E-2</v>
      </c>
      <c r="G374" s="5">
        <f t="shared" si="29"/>
        <v>1428.8399999999997</v>
      </c>
    </row>
    <row r="375" spans="1:7" x14ac:dyDescent="0.25">
      <c r="A375" s="4">
        <v>39.347999999999999</v>
      </c>
      <c r="B375" s="4">
        <v>2.4</v>
      </c>
      <c r="C375" s="5">
        <f t="shared" si="25"/>
        <v>94.435199999999995</v>
      </c>
      <c r="D375" s="5">
        <f t="shared" si="26"/>
        <v>5.76</v>
      </c>
      <c r="E375" s="5">
        <f t="shared" si="27"/>
        <v>40.929170592578906</v>
      </c>
      <c r="F375" s="5">
        <f t="shared" si="28"/>
        <v>4.0184268389216911E-2</v>
      </c>
      <c r="G375" s="5">
        <f t="shared" si="29"/>
        <v>1548.2651039999998</v>
      </c>
    </row>
    <row r="376" spans="1:7" x14ac:dyDescent="0.25">
      <c r="A376" s="4">
        <v>39.299999999999997</v>
      </c>
      <c r="B376" s="4">
        <v>2.4</v>
      </c>
      <c r="C376" s="5">
        <f t="shared" si="25"/>
        <v>94.32</v>
      </c>
      <c r="D376" s="5">
        <f t="shared" si="26"/>
        <v>5.76</v>
      </c>
      <c r="E376" s="5">
        <f t="shared" si="27"/>
        <v>40.929170592578906</v>
      </c>
      <c r="F376" s="5">
        <f t="shared" si="28"/>
        <v>4.1454722457478596E-2</v>
      </c>
      <c r="G376" s="5">
        <f t="shared" si="29"/>
        <v>1544.4899999999998</v>
      </c>
    </row>
    <row r="377" spans="1:7" x14ac:dyDescent="0.25">
      <c r="A377" s="4">
        <v>40.6</v>
      </c>
      <c r="B377" s="4">
        <v>2.5</v>
      </c>
      <c r="C377" s="5">
        <f t="shared" si="25"/>
        <v>101.5</v>
      </c>
      <c r="D377" s="5">
        <f t="shared" si="26"/>
        <v>6.25</v>
      </c>
      <c r="E377" s="5">
        <f t="shared" si="27"/>
        <v>40.469711179859424</v>
      </c>
      <c r="F377" s="5">
        <f t="shared" si="28"/>
        <v>3.2090842399157106E-3</v>
      </c>
      <c r="G377" s="5">
        <f t="shared" si="29"/>
        <v>1648.3600000000001</v>
      </c>
    </row>
    <row r="378" spans="1:7" x14ac:dyDescent="0.25">
      <c r="A378" s="4">
        <v>40.4</v>
      </c>
      <c r="B378" s="4">
        <v>2.5</v>
      </c>
      <c r="C378" s="5">
        <f t="shared" si="25"/>
        <v>101</v>
      </c>
      <c r="D378" s="5">
        <f t="shared" si="26"/>
        <v>6.25</v>
      </c>
      <c r="E378" s="5">
        <f t="shared" si="27"/>
        <v>40.469711179859424</v>
      </c>
      <c r="F378" s="5">
        <f t="shared" si="28"/>
        <v>1.7255242539461631E-3</v>
      </c>
      <c r="G378" s="5">
        <f t="shared" si="29"/>
        <v>1632.1599999999999</v>
      </c>
    </row>
    <row r="379" spans="1:7" x14ac:dyDescent="0.25">
      <c r="A379" s="4">
        <v>30.9</v>
      </c>
      <c r="B379" s="4">
        <v>3.7</v>
      </c>
      <c r="C379" s="5">
        <f t="shared" si="25"/>
        <v>114.33</v>
      </c>
      <c r="D379" s="5">
        <f t="shared" si="26"/>
        <v>13.690000000000001</v>
      </c>
      <c r="E379" s="5">
        <f t="shared" si="27"/>
        <v>34.956198227225656</v>
      </c>
      <c r="F379" s="5">
        <f t="shared" si="28"/>
        <v>0.13126855104290153</v>
      </c>
      <c r="G379" s="5">
        <f t="shared" si="29"/>
        <v>954.81</v>
      </c>
    </row>
    <row r="380" spans="1:7" x14ac:dyDescent="0.25">
      <c r="A380" s="4">
        <v>36.799999999999997</v>
      </c>
      <c r="B380" s="4">
        <v>3.5</v>
      </c>
      <c r="C380" s="5">
        <f t="shared" si="25"/>
        <v>128.79999999999998</v>
      </c>
      <c r="D380" s="5">
        <f t="shared" si="26"/>
        <v>12.25</v>
      </c>
      <c r="E380" s="5">
        <f t="shared" si="27"/>
        <v>35.875117052664613</v>
      </c>
      <c r="F380" s="5">
        <f t="shared" si="28"/>
        <v>2.5132688786287601E-2</v>
      </c>
      <c r="G380" s="5">
        <f t="shared" si="29"/>
        <v>1354.2399999999998</v>
      </c>
    </row>
    <row r="381" spans="1:7" x14ac:dyDescent="0.25">
      <c r="A381" s="4">
        <v>34.299999999999997</v>
      </c>
      <c r="B381" s="4">
        <v>3.7</v>
      </c>
      <c r="C381" s="5">
        <f t="shared" si="25"/>
        <v>126.91</v>
      </c>
      <c r="D381" s="5">
        <f t="shared" si="26"/>
        <v>13.690000000000001</v>
      </c>
      <c r="E381" s="5">
        <f t="shared" si="27"/>
        <v>34.956198227225656</v>
      </c>
      <c r="F381" s="5">
        <f t="shared" si="28"/>
        <v>1.9131143650893839E-2</v>
      </c>
      <c r="G381" s="5">
        <f t="shared" si="29"/>
        <v>1176.4899999999998</v>
      </c>
    </row>
    <row r="382" spans="1:7" x14ac:dyDescent="0.25">
      <c r="A382" s="4">
        <v>34.4</v>
      </c>
      <c r="B382" s="4">
        <v>3.7</v>
      </c>
      <c r="C382" s="5">
        <f t="shared" si="25"/>
        <v>127.28</v>
      </c>
      <c r="D382" s="5">
        <f t="shared" si="26"/>
        <v>13.690000000000001</v>
      </c>
      <c r="E382" s="5">
        <f t="shared" si="27"/>
        <v>34.956198227225656</v>
      </c>
      <c r="F382" s="5">
        <f t="shared" si="28"/>
        <v>1.6168553117024916E-2</v>
      </c>
      <c r="G382" s="5">
        <f t="shared" si="29"/>
        <v>1183.3599999999999</v>
      </c>
    </row>
    <row r="383" spans="1:7" x14ac:dyDescent="0.25">
      <c r="A383" s="4">
        <v>38.9</v>
      </c>
      <c r="B383" s="4">
        <v>3.2</v>
      </c>
      <c r="C383" s="5">
        <f t="shared" si="25"/>
        <v>124.48</v>
      </c>
      <c r="D383" s="5">
        <f t="shared" si="26"/>
        <v>10.240000000000002</v>
      </c>
      <c r="E383" s="5">
        <f t="shared" si="27"/>
        <v>37.253495290823054</v>
      </c>
      <c r="F383" s="5">
        <f t="shared" si="28"/>
        <v>4.2326599207633549E-2</v>
      </c>
      <c r="G383" s="5">
        <f t="shared" si="29"/>
        <v>1513.2099999999998</v>
      </c>
    </row>
    <row r="384" spans="1:7" x14ac:dyDescent="0.25">
      <c r="A384" s="4">
        <v>34.7286</v>
      </c>
      <c r="B384" s="4">
        <v>3</v>
      </c>
      <c r="C384" s="5">
        <f t="shared" si="25"/>
        <v>104.1858</v>
      </c>
      <c r="D384" s="5">
        <f t="shared" si="26"/>
        <v>9</v>
      </c>
      <c r="E384" s="5">
        <f t="shared" si="27"/>
        <v>38.172414116262019</v>
      </c>
      <c r="F384" s="5">
        <f t="shared" si="28"/>
        <v>9.9163632172388702E-2</v>
      </c>
      <c r="G384" s="5">
        <f t="shared" si="29"/>
        <v>1206.0756579599999</v>
      </c>
    </row>
    <row r="385" spans="1:7" x14ac:dyDescent="0.25">
      <c r="A385" s="4">
        <v>31.5002</v>
      </c>
      <c r="B385" s="4">
        <v>4.2</v>
      </c>
      <c r="C385" s="5">
        <f t="shared" si="25"/>
        <v>132.30083999999999</v>
      </c>
      <c r="D385" s="5">
        <f t="shared" si="26"/>
        <v>17.64</v>
      </c>
      <c r="E385" s="5">
        <f t="shared" si="27"/>
        <v>32.658901163628244</v>
      </c>
      <c r="F385" s="5">
        <f t="shared" si="28"/>
        <v>3.6783930375941867E-2</v>
      </c>
      <c r="G385" s="5">
        <f t="shared" si="29"/>
        <v>992.26260003999994</v>
      </c>
    </row>
    <row r="386" spans="1:7" x14ac:dyDescent="0.25">
      <c r="A386" s="4">
        <v>31.5002</v>
      </c>
      <c r="B386" s="4">
        <v>4.2</v>
      </c>
      <c r="C386" s="5">
        <f t="shared" si="25"/>
        <v>132.30083999999999</v>
      </c>
      <c r="D386" s="5">
        <f t="shared" si="26"/>
        <v>17.64</v>
      </c>
      <c r="E386" s="5">
        <f t="shared" si="27"/>
        <v>32.658901163628244</v>
      </c>
      <c r="F386" s="5">
        <f t="shared" si="28"/>
        <v>3.6783930375941867E-2</v>
      </c>
      <c r="G386" s="5">
        <f t="shared" si="29"/>
        <v>992.26260003999994</v>
      </c>
    </row>
    <row r="387" spans="1:7" x14ac:dyDescent="0.25">
      <c r="A387" s="4">
        <v>26.7</v>
      </c>
      <c r="B387" s="4">
        <v>5.2</v>
      </c>
      <c r="C387" s="5">
        <f t="shared" ref="C387:C450" si="30">A387*B387</f>
        <v>138.84</v>
      </c>
      <c r="D387" s="5">
        <f t="shared" ref="D387:D450" si="31">B387^2</f>
        <v>27.040000000000003</v>
      </c>
      <c r="E387" s="5">
        <f t="shared" ref="E387:E450" si="32">$J$12+($J$11*B387)</f>
        <v>28.064307036433437</v>
      </c>
      <c r="F387" s="5">
        <f t="shared" ref="F387:F450" si="33">ABS(A387-E387)/A387</f>
        <v>5.1097641813986433E-2</v>
      </c>
      <c r="G387" s="5">
        <f t="shared" ref="G387:G450" si="34">A387^2</f>
        <v>712.89</v>
      </c>
    </row>
    <row r="388" spans="1:7" x14ac:dyDescent="0.25">
      <c r="A388" s="4">
        <v>23.2715</v>
      </c>
      <c r="B388" s="4">
        <v>6</v>
      </c>
      <c r="C388" s="5">
        <f t="shared" si="30"/>
        <v>139.62899999999999</v>
      </c>
      <c r="D388" s="5">
        <f t="shared" si="31"/>
        <v>36</v>
      </c>
      <c r="E388" s="5">
        <f t="shared" si="32"/>
        <v>24.388631734677588</v>
      </c>
      <c r="F388" s="5">
        <f t="shared" si="33"/>
        <v>4.8004285700431373E-2</v>
      </c>
      <c r="G388" s="5">
        <f t="shared" si="34"/>
        <v>541.56271225</v>
      </c>
    </row>
    <row r="389" spans="1:7" x14ac:dyDescent="0.25">
      <c r="A389" s="4">
        <v>38.169600000000003</v>
      </c>
      <c r="B389" s="4">
        <v>3</v>
      </c>
      <c r="C389" s="5">
        <f t="shared" si="30"/>
        <v>114.50880000000001</v>
      </c>
      <c r="D389" s="5">
        <f t="shared" si="31"/>
        <v>9</v>
      </c>
      <c r="E389" s="5">
        <f t="shared" si="32"/>
        <v>38.172414116262019</v>
      </c>
      <c r="F389" s="5">
        <f t="shared" si="33"/>
        <v>7.3726637481553024E-5</v>
      </c>
      <c r="G389" s="5">
        <f t="shared" si="34"/>
        <v>1456.9183641600002</v>
      </c>
    </row>
    <row r="390" spans="1:7" x14ac:dyDescent="0.25">
      <c r="A390" s="4">
        <v>38.7896</v>
      </c>
      <c r="B390" s="4">
        <v>3</v>
      </c>
      <c r="C390" s="5">
        <f t="shared" si="30"/>
        <v>116.36879999999999</v>
      </c>
      <c r="D390" s="5">
        <f t="shared" si="31"/>
        <v>9</v>
      </c>
      <c r="E390" s="5">
        <f t="shared" si="32"/>
        <v>38.172414116262019</v>
      </c>
      <c r="F390" s="5">
        <f t="shared" si="33"/>
        <v>1.5911117509280363E-2</v>
      </c>
      <c r="G390" s="5">
        <f t="shared" si="34"/>
        <v>1504.63306816</v>
      </c>
    </row>
    <row r="391" spans="1:7" x14ac:dyDescent="0.25">
      <c r="A391" s="4">
        <v>34.781799999999997</v>
      </c>
      <c r="B391" s="4">
        <v>3</v>
      </c>
      <c r="C391" s="5">
        <f t="shared" si="30"/>
        <v>104.34539999999998</v>
      </c>
      <c r="D391" s="5">
        <f t="shared" si="31"/>
        <v>9</v>
      </c>
      <c r="E391" s="5">
        <f t="shared" si="32"/>
        <v>38.172414116262019</v>
      </c>
      <c r="F391" s="5">
        <f t="shared" si="33"/>
        <v>9.7482422308851804E-2</v>
      </c>
      <c r="G391" s="5">
        <f t="shared" si="34"/>
        <v>1209.7736112399998</v>
      </c>
    </row>
    <row r="392" spans="1:7" x14ac:dyDescent="0.25">
      <c r="A392" s="4">
        <v>35.460599999999999</v>
      </c>
      <c r="B392" s="4">
        <v>3</v>
      </c>
      <c r="C392" s="5">
        <f t="shared" si="30"/>
        <v>106.3818</v>
      </c>
      <c r="D392" s="5">
        <f t="shared" si="31"/>
        <v>9</v>
      </c>
      <c r="E392" s="5">
        <f t="shared" si="32"/>
        <v>38.172414116262019</v>
      </c>
      <c r="F392" s="5">
        <f t="shared" si="33"/>
        <v>7.6474005410568882E-2</v>
      </c>
      <c r="G392" s="5">
        <f t="shared" si="34"/>
        <v>1257.4541523599999</v>
      </c>
    </row>
    <row r="393" spans="1:7" x14ac:dyDescent="0.25">
      <c r="A393" s="4">
        <v>35.883099999999999</v>
      </c>
      <c r="B393" s="4">
        <v>3</v>
      </c>
      <c r="C393" s="5">
        <f t="shared" si="30"/>
        <v>107.6493</v>
      </c>
      <c r="D393" s="5">
        <f t="shared" si="31"/>
        <v>9</v>
      </c>
      <c r="E393" s="5">
        <f t="shared" si="32"/>
        <v>38.172414116262019</v>
      </c>
      <c r="F393" s="5">
        <f t="shared" si="33"/>
        <v>6.3799229059418497E-2</v>
      </c>
      <c r="G393" s="5">
        <f t="shared" si="34"/>
        <v>1287.5968656099999</v>
      </c>
    </row>
    <row r="394" spans="1:7" x14ac:dyDescent="0.25">
      <c r="A394" s="4">
        <v>35.708100000000002</v>
      </c>
      <c r="B394" s="4">
        <v>3</v>
      </c>
      <c r="C394" s="5">
        <f t="shared" si="30"/>
        <v>107.12430000000001</v>
      </c>
      <c r="D394" s="5">
        <f t="shared" si="31"/>
        <v>9</v>
      </c>
      <c r="E394" s="5">
        <f t="shared" si="32"/>
        <v>38.172414116262019</v>
      </c>
      <c r="F394" s="5">
        <f t="shared" si="33"/>
        <v>6.9012748263335671E-2</v>
      </c>
      <c r="G394" s="5">
        <f t="shared" si="34"/>
        <v>1275.0684056100001</v>
      </c>
    </row>
    <row r="395" spans="1:7" x14ac:dyDescent="0.25">
      <c r="A395" s="4">
        <v>34.7288</v>
      </c>
      <c r="B395" s="4">
        <v>3</v>
      </c>
      <c r="C395" s="5">
        <f t="shared" si="30"/>
        <v>104.18639999999999</v>
      </c>
      <c r="D395" s="5">
        <f t="shared" si="31"/>
        <v>9</v>
      </c>
      <c r="E395" s="5">
        <f t="shared" si="32"/>
        <v>38.172414116262019</v>
      </c>
      <c r="F395" s="5">
        <f t="shared" si="33"/>
        <v>9.9157302189019456E-2</v>
      </c>
      <c r="G395" s="5">
        <f t="shared" si="34"/>
        <v>1206.0895494399999</v>
      </c>
    </row>
    <row r="396" spans="1:7" x14ac:dyDescent="0.25">
      <c r="A396" s="4">
        <v>34.285299999999999</v>
      </c>
      <c r="B396" s="4">
        <v>3</v>
      </c>
      <c r="C396" s="5">
        <f t="shared" si="30"/>
        <v>102.85589999999999</v>
      </c>
      <c r="D396" s="5">
        <f t="shared" si="31"/>
        <v>9</v>
      </c>
      <c r="E396" s="5">
        <f t="shared" si="32"/>
        <v>38.172414116262019</v>
      </c>
      <c r="F396" s="5">
        <f t="shared" si="33"/>
        <v>0.11337553167865001</v>
      </c>
      <c r="G396" s="5">
        <f t="shared" si="34"/>
        <v>1175.48179609</v>
      </c>
    </row>
    <row r="397" spans="1:7" x14ac:dyDescent="0.25">
      <c r="A397" s="4">
        <v>30.537500000000001</v>
      </c>
      <c r="B397" s="4">
        <v>4.8</v>
      </c>
      <c r="C397" s="5">
        <f t="shared" si="30"/>
        <v>146.58000000000001</v>
      </c>
      <c r="D397" s="5">
        <f t="shared" si="31"/>
        <v>23.04</v>
      </c>
      <c r="E397" s="5">
        <f t="shared" si="32"/>
        <v>29.90214468731136</v>
      </c>
      <c r="F397" s="5">
        <f t="shared" si="33"/>
        <v>2.0805740898522856E-2</v>
      </c>
      <c r="G397" s="5">
        <f t="shared" si="34"/>
        <v>932.53890625000008</v>
      </c>
    </row>
    <row r="398" spans="1:7" x14ac:dyDescent="0.25">
      <c r="A398" s="4">
        <v>31.374700000000001</v>
      </c>
      <c r="B398" s="4">
        <v>4.8</v>
      </c>
      <c r="C398" s="5">
        <f t="shared" si="30"/>
        <v>150.59855999999999</v>
      </c>
      <c r="D398" s="5">
        <f t="shared" si="31"/>
        <v>23.04</v>
      </c>
      <c r="E398" s="5">
        <f t="shared" si="32"/>
        <v>29.90214468731136</v>
      </c>
      <c r="F398" s="5">
        <f t="shared" si="33"/>
        <v>4.6934482646483984E-2</v>
      </c>
      <c r="G398" s="5">
        <f t="shared" si="34"/>
        <v>984.37180009000008</v>
      </c>
    </row>
    <row r="399" spans="1:7" x14ac:dyDescent="0.25">
      <c r="A399" s="4">
        <v>23.227</v>
      </c>
      <c r="B399" s="4">
        <v>5</v>
      </c>
      <c r="C399" s="5">
        <f t="shared" si="30"/>
        <v>116.13500000000001</v>
      </c>
      <c r="D399" s="5">
        <f t="shared" si="31"/>
        <v>25</v>
      </c>
      <c r="E399" s="5">
        <f t="shared" si="32"/>
        <v>28.983225861872398</v>
      </c>
      <c r="F399" s="5">
        <f t="shared" si="33"/>
        <v>0.24782476694676014</v>
      </c>
      <c r="G399" s="5">
        <f t="shared" si="34"/>
        <v>539.49352899999997</v>
      </c>
    </row>
    <row r="400" spans="1:7" x14ac:dyDescent="0.25">
      <c r="A400" s="4">
        <v>23.618200000000002</v>
      </c>
      <c r="B400" s="4">
        <v>5</v>
      </c>
      <c r="C400" s="5">
        <f t="shared" si="30"/>
        <v>118.09100000000001</v>
      </c>
      <c r="D400" s="5">
        <f t="shared" si="31"/>
        <v>25</v>
      </c>
      <c r="E400" s="5">
        <f t="shared" si="32"/>
        <v>28.983225861872398</v>
      </c>
      <c r="F400" s="5">
        <f t="shared" si="33"/>
        <v>0.22715642436224592</v>
      </c>
      <c r="G400" s="5">
        <f t="shared" si="34"/>
        <v>557.81937124000012</v>
      </c>
    </row>
    <row r="401" spans="1:7" x14ac:dyDescent="0.25">
      <c r="A401" s="4">
        <v>41.695999999999998</v>
      </c>
      <c r="B401" s="4">
        <v>2.4</v>
      </c>
      <c r="C401" s="5">
        <f t="shared" si="30"/>
        <v>100.07039999999999</v>
      </c>
      <c r="D401" s="5">
        <f t="shared" si="31"/>
        <v>5.76</v>
      </c>
      <c r="E401" s="5">
        <f t="shared" si="32"/>
        <v>40.929170592578906</v>
      </c>
      <c r="F401" s="5">
        <f t="shared" si="33"/>
        <v>1.839095854329173E-2</v>
      </c>
      <c r="G401" s="5">
        <f t="shared" si="34"/>
        <v>1738.5564159999999</v>
      </c>
    </row>
    <row r="402" spans="1:7" x14ac:dyDescent="0.25">
      <c r="A402" s="4">
        <v>36.1</v>
      </c>
      <c r="B402" s="4">
        <v>3</v>
      </c>
      <c r="C402" s="5">
        <f t="shared" si="30"/>
        <v>108.30000000000001</v>
      </c>
      <c r="D402" s="5">
        <f t="shared" si="31"/>
        <v>9</v>
      </c>
      <c r="E402" s="5">
        <f t="shared" si="32"/>
        <v>38.172414116262019</v>
      </c>
      <c r="F402" s="5">
        <f t="shared" si="33"/>
        <v>5.7407593248255319E-2</v>
      </c>
      <c r="G402" s="5">
        <f t="shared" si="34"/>
        <v>1303.21</v>
      </c>
    </row>
    <row r="403" spans="1:7" x14ac:dyDescent="0.25">
      <c r="A403" s="4">
        <v>38.1</v>
      </c>
      <c r="B403" s="4">
        <v>3.6</v>
      </c>
      <c r="C403" s="5">
        <f t="shared" si="30"/>
        <v>137.16</v>
      </c>
      <c r="D403" s="5">
        <f t="shared" si="31"/>
        <v>12.96</v>
      </c>
      <c r="E403" s="5">
        <f t="shared" si="32"/>
        <v>35.415657639945131</v>
      </c>
      <c r="F403" s="5">
        <f t="shared" si="33"/>
        <v>7.04551800539336E-2</v>
      </c>
      <c r="G403" s="5">
        <f t="shared" si="34"/>
        <v>1451.6100000000001</v>
      </c>
    </row>
    <row r="404" spans="1:7" x14ac:dyDescent="0.25">
      <c r="A404" s="4">
        <v>34.4</v>
      </c>
      <c r="B404" s="4">
        <v>3</v>
      </c>
      <c r="C404" s="5">
        <f t="shared" si="30"/>
        <v>103.19999999999999</v>
      </c>
      <c r="D404" s="5">
        <f t="shared" si="31"/>
        <v>9</v>
      </c>
      <c r="E404" s="5">
        <f t="shared" si="32"/>
        <v>38.172414116262019</v>
      </c>
      <c r="F404" s="5">
        <f t="shared" si="33"/>
        <v>0.1096632010541285</v>
      </c>
      <c r="G404" s="5">
        <f t="shared" si="34"/>
        <v>1183.3599999999999</v>
      </c>
    </row>
    <row r="405" spans="1:7" x14ac:dyDescent="0.25">
      <c r="A405" s="4">
        <v>38.299999999999997</v>
      </c>
      <c r="B405" s="4">
        <v>3</v>
      </c>
      <c r="C405" s="5">
        <f t="shared" si="30"/>
        <v>114.89999999999999</v>
      </c>
      <c r="D405" s="5">
        <f t="shared" si="31"/>
        <v>9</v>
      </c>
      <c r="E405" s="5">
        <f t="shared" si="32"/>
        <v>38.172414116262019</v>
      </c>
      <c r="F405" s="5">
        <f t="shared" si="33"/>
        <v>3.3312241184850822E-3</v>
      </c>
      <c r="G405" s="5">
        <f t="shared" si="34"/>
        <v>1466.8899999999999</v>
      </c>
    </row>
    <row r="406" spans="1:7" x14ac:dyDescent="0.25">
      <c r="A406" s="4">
        <v>36</v>
      </c>
      <c r="B406" s="4">
        <v>3</v>
      </c>
      <c r="C406" s="5">
        <f t="shared" si="30"/>
        <v>108</v>
      </c>
      <c r="D406" s="5">
        <f t="shared" si="31"/>
        <v>9</v>
      </c>
      <c r="E406" s="5">
        <f t="shared" si="32"/>
        <v>38.172414116262019</v>
      </c>
      <c r="F406" s="5">
        <f t="shared" si="33"/>
        <v>6.0344836562833848E-2</v>
      </c>
      <c r="G406" s="5">
        <f t="shared" si="34"/>
        <v>1296</v>
      </c>
    </row>
    <row r="407" spans="1:7" x14ac:dyDescent="0.25">
      <c r="A407" s="4">
        <v>34.9</v>
      </c>
      <c r="B407" s="4">
        <v>3.6</v>
      </c>
      <c r="C407" s="5">
        <f t="shared" si="30"/>
        <v>125.64</v>
      </c>
      <c r="D407" s="5">
        <f t="shared" si="31"/>
        <v>12.96</v>
      </c>
      <c r="E407" s="5">
        <f t="shared" si="32"/>
        <v>35.415657639945131</v>
      </c>
      <c r="F407" s="5">
        <f t="shared" si="33"/>
        <v>1.4775290542840472E-2</v>
      </c>
      <c r="G407" s="5">
        <f t="shared" si="34"/>
        <v>1218.01</v>
      </c>
    </row>
    <row r="408" spans="1:7" x14ac:dyDescent="0.25">
      <c r="A408" s="4">
        <v>40</v>
      </c>
      <c r="B408" s="4">
        <v>3.6</v>
      </c>
      <c r="C408" s="5">
        <f t="shared" si="30"/>
        <v>144</v>
      </c>
      <c r="D408" s="5">
        <f t="shared" si="31"/>
        <v>12.96</v>
      </c>
      <c r="E408" s="5">
        <f t="shared" si="32"/>
        <v>35.415657639945131</v>
      </c>
      <c r="F408" s="5">
        <f t="shared" si="33"/>
        <v>0.11460855900137172</v>
      </c>
      <c r="G408" s="5">
        <f t="shared" si="34"/>
        <v>1600</v>
      </c>
    </row>
    <row r="409" spans="1:7" x14ac:dyDescent="0.25">
      <c r="A409" s="4">
        <v>24.9754</v>
      </c>
      <c r="B409" s="4">
        <v>6.2</v>
      </c>
      <c r="C409" s="5">
        <f t="shared" si="30"/>
        <v>154.84748000000002</v>
      </c>
      <c r="D409" s="5">
        <f t="shared" si="31"/>
        <v>38.440000000000005</v>
      </c>
      <c r="E409" s="5">
        <f t="shared" si="32"/>
        <v>23.469712909238627</v>
      </c>
      <c r="F409" s="5">
        <f t="shared" si="33"/>
        <v>6.0286805847408788E-2</v>
      </c>
      <c r="G409" s="5">
        <f t="shared" si="34"/>
        <v>623.77060516000006</v>
      </c>
    </row>
    <row r="410" spans="1:7" x14ac:dyDescent="0.25">
      <c r="A410" s="4">
        <v>26.299900000000001</v>
      </c>
      <c r="B410" s="4">
        <v>6.2</v>
      </c>
      <c r="C410" s="5">
        <f t="shared" si="30"/>
        <v>163.05938</v>
      </c>
      <c r="D410" s="5">
        <f t="shared" si="31"/>
        <v>38.440000000000005</v>
      </c>
      <c r="E410" s="5">
        <f t="shared" si="32"/>
        <v>23.469712909238627</v>
      </c>
      <c r="F410" s="5">
        <f t="shared" si="33"/>
        <v>0.10761208562623333</v>
      </c>
      <c r="G410" s="5">
        <f t="shared" si="34"/>
        <v>691.68474001000004</v>
      </c>
    </row>
    <row r="411" spans="1:7" x14ac:dyDescent="0.25">
      <c r="A411" s="4">
        <v>36.1</v>
      </c>
      <c r="B411" s="4">
        <v>3</v>
      </c>
      <c r="C411" s="5">
        <f t="shared" si="30"/>
        <v>108.30000000000001</v>
      </c>
      <c r="D411" s="5">
        <f t="shared" si="31"/>
        <v>9</v>
      </c>
      <c r="E411" s="5">
        <f t="shared" si="32"/>
        <v>38.172414116262019</v>
      </c>
      <c r="F411" s="5">
        <f t="shared" si="33"/>
        <v>5.7407593248255319E-2</v>
      </c>
      <c r="G411" s="5">
        <f t="shared" si="34"/>
        <v>1303.21</v>
      </c>
    </row>
    <row r="412" spans="1:7" x14ac:dyDescent="0.25">
      <c r="A412" s="4">
        <v>37.200000000000003</v>
      </c>
      <c r="B412" s="4">
        <v>3.6</v>
      </c>
      <c r="C412" s="5">
        <f t="shared" si="30"/>
        <v>133.92000000000002</v>
      </c>
      <c r="D412" s="5">
        <f t="shared" si="31"/>
        <v>12.96</v>
      </c>
      <c r="E412" s="5">
        <f t="shared" si="32"/>
        <v>35.415657639945131</v>
      </c>
      <c r="F412" s="5">
        <f t="shared" si="33"/>
        <v>4.7966192474593321E-2</v>
      </c>
      <c r="G412" s="5">
        <f t="shared" si="34"/>
        <v>1383.8400000000001</v>
      </c>
    </row>
    <row r="413" spans="1:7" x14ac:dyDescent="0.25">
      <c r="A413" s="4">
        <v>40</v>
      </c>
      <c r="B413" s="4">
        <v>3.6</v>
      </c>
      <c r="C413" s="5">
        <f t="shared" si="30"/>
        <v>144</v>
      </c>
      <c r="D413" s="5">
        <f t="shared" si="31"/>
        <v>12.96</v>
      </c>
      <c r="E413" s="5">
        <f t="shared" si="32"/>
        <v>35.415657639945131</v>
      </c>
      <c r="F413" s="5">
        <f t="shared" si="33"/>
        <v>0.11460855900137172</v>
      </c>
      <c r="G413" s="5">
        <f t="shared" si="34"/>
        <v>1600</v>
      </c>
    </row>
    <row r="414" spans="1:7" x14ac:dyDescent="0.25">
      <c r="A414" s="4">
        <v>34.1</v>
      </c>
      <c r="B414" s="4">
        <v>4.5999999999999996</v>
      </c>
      <c r="C414" s="5">
        <f t="shared" si="30"/>
        <v>156.85999999999999</v>
      </c>
      <c r="D414" s="5">
        <f t="shared" si="31"/>
        <v>21.159999999999997</v>
      </c>
      <c r="E414" s="5">
        <f t="shared" si="32"/>
        <v>30.821063512750325</v>
      </c>
      <c r="F414" s="5">
        <f t="shared" si="33"/>
        <v>9.6156495227263244E-2</v>
      </c>
      <c r="G414" s="5">
        <f t="shared" si="34"/>
        <v>1162.8100000000002</v>
      </c>
    </row>
    <row r="415" spans="1:7" x14ac:dyDescent="0.25">
      <c r="A415" s="4">
        <v>37.200000000000003</v>
      </c>
      <c r="B415" s="4">
        <v>3.6</v>
      </c>
      <c r="C415" s="5">
        <f t="shared" si="30"/>
        <v>133.92000000000002</v>
      </c>
      <c r="D415" s="5">
        <f t="shared" si="31"/>
        <v>12.96</v>
      </c>
      <c r="E415" s="5">
        <f t="shared" si="32"/>
        <v>35.415657639945131</v>
      </c>
      <c r="F415" s="5">
        <f t="shared" si="33"/>
        <v>4.7966192474593321E-2</v>
      </c>
      <c r="G415" s="5">
        <f t="shared" si="34"/>
        <v>1383.8400000000001</v>
      </c>
    </row>
    <row r="416" spans="1:7" x14ac:dyDescent="0.25">
      <c r="A416" s="4">
        <v>30.299900000000001</v>
      </c>
      <c r="B416" s="4">
        <v>4.5999999999999996</v>
      </c>
      <c r="C416" s="5">
        <f t="shared" si="30"/>
        <v>139.37953999999999</v>
      </c>
      <c r="D416" s="5">
        <f t="shared" si="31"/>
        <v>21.159999999999997</v>
      </c>
      <c r="E416" s="5">
        <f t="shared" si="32"/>
        <v>30.821063512750325</v>
      </c>
      <c r="F416" s="5">
        <f t="shared" si="33"/>
        <v>1.7200172698600445E-2</v>
      </c>
      <c r="G416" s="5">
        <f t="shared" si="34"/>
        <v>918.08394001000011</v>
      </c>
    </row>
    <row r="417" spans="1:7" x14ac:dyDescent="0.25">
      <c r="A417" s="4">
        <v>42.8</v>
      </c>
      <c r="B417" s="4">
        <v>2.4</v>
      </c>
      <c r="C417" s="5">
        <f t="shared" si="30"/>
        <v>102.71999999999998</v>
      </c>
      <c r="D417" s="5">
        <f t="shared" si="31"/>
        <v>5.76</v>
      </c>
      <c r="E417" s="5">
        <f t="shared" si="32"/>
        <v>40.929170592578906</v>
      </c>
      <c r="F417" s="5">
        <f t="shared" si="33"/>
        <v>4.371096746310961E-2</v>
      </c>
      <c r="G417" s="5">
        <f t="shared" si="34"/>
        <v>1831.8399999999997</v>
      </c>
    </row>
    <row r="418" spans="1:7" x14ac:dyDescent="0.25">
      <c r="A418" s="4">
        <v>46.9</v>
      </c>
      <c r="B418" s="4">
        <v>2.4</v>
      </c>
      <c r="C418" s="5">
        <f t="shared" si="30"/>
        <v>112.55999999999999</v>
      </c>
      <c r="D418" s="5">
        <f t="shared" si="31"/>
        <v>5.76</v>
      </c>
      <c r="E418" s="5">
        <f t="shared" si="32"/>
        <v>40.929170592578906</v>
      </c>
      <c r="F418" s="5">
        <f t="shared" si="33"/>
        <v>0.1273097954674007</v>
      </c>
      <c r="G418" s="5">
        <f t="shared" si="34"/>
        <v>2199.6099999999997</v>
      </c>
    </row>
    <row r="419" spans="1:7" x14ac:dyDescent="0.25">
      <c r="A419" s="4">
        <v>42.6</v>
      </c>
      <c r="B419" s="4">
        <v>2.4</v>
      </c>
      <c r="C419" s="5">
        <f t="shared" si="30"/>
        <v>102.24</v>
      </c>
      <c r="D419" s="5">
        <f t="shared" si="31"/>
        <v>5.76</v>
      </c>
      <c r="E419" s="5">
        <f t="shared" si="32"/>
        <v>40.929170592578906</v>
      </c>
      <c r="F419" s="5">
        <f t="shared" si="33"/>
        <v>3.9221347592044493E-2</v>
      </c>
      <c r="G419" s="5">
        <f t="shared" si="34"/>
        <v>1814.7600000000002</v>
      </c>
    </row>
    <row r="420" spans="1:7" x14ac:dyDescent="0.25">
      <c r="A420" s="4">
        <v>46.8</v>
      </c>
      <c r="B420" s="4">
        <v>2.4</v>
      </c>
      <c r="C420" s="5">
        <f t="shared" si="30"/>
        <v>112.32</v>
      </c>
      <c r="D420" s="5">
        <f t="shared" si="31"/>
        <v>5.76</v>
      </c>
      <c r="E420" s="5">
        <f t="shared" si="32"/>
        <v>40.929170592578906</v>
      </c>
      <c r="F420" s="5">
        <f t="shared" si="33"/>
        <v>0.12544507280814299</v>
      </c>
      <c r="G420" s="5">
        <f t="shared" si="34"/>
        <v>2190.2399999999998</v>
      </c>
    </row>
    <row r="421" spans="1:7" x14ac:dyDescent="0.25">
      <c r="A421" s="4">
        <v>40.299999999999997</v>
      </c>
      <c r="B421" s="4">
        <v>3.5</v>
      </c>
      <c r="C421" s="5">
        <f t="shared" si="30"/>
        <v>141.04999999999998</v>
      </c>
      <c r="D421" s="5">
        <f t="shared" si="31"/>
        <v>12.25</v>
      </c>
      <c r="E421" s="5">
        <f t="shared" si="32"/>
        <v>35.875117052664613</v>
      </c>
      <c r="F421" s="5">
        <f t="shared" si="33"/>
        <v>0.10979858430112616</v>
      </c>
      <c r="G421" s="5">
        <f t="shared" si="34"/>
        <v>1624.0899999999997</v>
      </c>
    </row>
    <row r="422" spans="1:7" x14ac:dyDescent="0.25">
      <c r="A422" s="4">
        <v>41.2</v>
      </c>
      <c r="B422" s="4">
        <v>3.5</v>
      </c>
      <c r="C422" s="5">
        <f t="shared" si="30"/>
        <v>144.20000000000002</v>
      </c>
      <c r="D422" s="5">
        <f t="shared" si="31"/>
        <v>12.25</v>
      </c>
      <c r="E422" s="5">
        <f t="shared" si="32"/>
        <v>35.875117052664613</v>
      </c>
      <c r="F422" s="5">
        <f t="shared" si="33"/>
        <v>0.12924473173144149</v>
      </c>
      <c r="G422" s="5">
        <f t="shared" si="34"/>
        <v>1697.4400000000003</v>
      </c>
    </row>
    <row r="423" spans="1:7" x14ac:dyDescent="0.25">
      <c r="A423" s="4">
        <v>35.6</v>
      </c>
      <c r="B423" s="4">
        <v>3.6</v>
      </c>
      <c r="C423" s="5">
        <f t="shared" si="30"/>
        <v>128.16</v>
      </c>
      <c r="D423" s="5">
        <f t="shared" si="31"/>
        <v>12.96</v>
      </c>
      <c r="E423" s="5">
        <f t="shared" si="32"/>
        <v>35.415657639945131</v>
      </c>
      <c r="F423" s="5">
        <f t="shared" si="33"/>
        <v>5.178156181316583E-3</v>
      </c>
      <c r="G423" s="5">
        <f t="shared" si="34"/>
        <v>1267.3600000000001</v>
      </c>
    </row>
    <row r="424" spans="1:7" x14ac:dyDescent="0.25">
      <c r="A424" s="4">
        <v>48.1</v>
      </c>
      <c r="B424" s="4">
        <v>2.4</v>
      </c>
      <c r="C424" s="5">
        <f t="shared" si="30"/>
        <v>115.44</v>
      </c>
      <c r="D424" s="5">
        <f t="shared" si="31"/>
        <v>5.76</v>
      </c>
      <c r="E424" s="5">
        <f t="shared" si="32"/>
        <v>40.929170592578906</v>
      </c>
      <c r="F424" s="5">
        <f t="shared" si="33"/>
        <v>0.14908169246197703</v>
      </c>
      <c r="G424" s="5">
        <f t="shared" si="34"/>
        <v>2313.61</v>
      </c>
    </row>
    <row r="425" spans="1:7" x14ac:dyDescent="0.25">
      <c r="A425" s="4">
        <v>41.699800000000003</v>
      </c>
      <c r="B425" s="4">
        <v>2.4</v>
      </c>
      <c r="C425" s="5">
        <f t="shared" si="30"/>
        <v>100.07952</v>
      </c>
      <c r="D425" s="5">
        <f t="shared" si="31"/>
        <v>5.76</v>
      </c>
      <c r="E425" s="5">
        <f t="shared" si="32"/>
        <v>40.929170592578906</v>
      </c>
      <c r="F425" s="5">
        <f t="shared" si="33"/>
        <v>1.8480410155950321E-2</v>
      </c>
      <c r="G425" s="5">
        <f t="shared" si="34"/>
        <v>1738.8733200400002</v>
      </c>
    </row>
    <row r="426" spans="1:7" x14ac:dyDescent="0.25">
      <c r="A426" s="4">
        <v>38.299999999999997</v>
      </c>
      <c r="B426" s="4">
        <v>2.7</v>
      </c>
      <c r="C426" s="5">
        <f t="shared" si="30"/>
        <v>103.41</v>
      </c>
      <c r="D426" s="5">
        <f t="shared" si="31"/>
        <v>7.2900000000000009</v>
      </c>
      <c r="E426" s="5">
        <f t="shared" si="32"/>
        <v>39.550792354420459</v>
      </c>
      <c r="F426" s="5">
        <f t="shared" si="33"/>
        <v>3.2657763822988552E-2</v>
      </c>
      <c r="G426" s="5">
        <f t="shared" si="34"/>
        <v>1466.8899999999999</v>
      </c>
    </row>
    <row r="427" spans="1:7" x14ac:dyDescent="0.25">
      <c r="A427" s="4">
        <v>37.6</v>
      </c>
      <c r="B427" s="4">
        <v>3.5</v>
      </c>
      <c r="C427" s="5">
        <f t="shared" si="30"/>
        <v>131.6</v>
      </c>
      <c r="D427" s="5">
        <f t="shared" si="31"/>
        <v>12.25</v>
      </c>
      <c r="E427" s="5">
        <f t="shared" si="32"/>
        <v>35.875117052664613</v>
      </c>
      <c r="F427" s="5">
        <f t="shared" si="33"/>
        <v>4.5874546471685845E-2</v>
      </c>
      <c r="G427" s="5">
        <f t="shared" si="34"/>
        <v>1413.7600000000002</v>
      </c>
    </row>
    <row r="428" spans="1:7" x14ac:dyDescent="0.25">
      <c r="A428" s="4">
        <v>41.699800000000003</v>
      </c>
      <c r="B428" s="4">
        <v>2.4</v>
      </c>
      <c r="C428" s="5">
        <f t="shared" si="30"/>
        <v>100.07952</v>
      </c>
      <c r="D428" s="5">
        <f t="shared" si="31"/>
        <v>5.76</v>
      </c>
      <c r="E428" s="5">
        <f t="shared" si="32"/>
        <v>40.929170592578906</v>
      </c>
      <c r="F428" s="5">
        <f t="shared" si="33"/>
        <v>1.8480410155950321E-2</v>
      </c>
      <c r="G428" s="5">
        <f t="shared" si="34"/>
        <v>1738.8733200400002</v>
      </c>
    </row>
    <row r="429" spans="1:7" x14ac:dyDescent="0.25">
      <c r="A429" s="4">
        <v>38.299999999999997</v>
      </c>
      <c r="B429" s="4">
        <v>2.7</v>
      </c>
      <c r="C429" s="5">
        <f t="shared" si="30"/>
        <v>103.41</v>
      </c>
      <c r="D429" s="5">
        <f t="shared" si="31"/>
        <v>7.2900000000000009</v>
      </c>
      <c r="E429" s="5">
        <f t="shared" si="32"/>
        <v>39.550792354420459</v>
      </c>
      <c r="F429" s="5">
        <f t="shared" si="33"/>
        <v>3.2657763822988552E-2</v>
      </c>
      <c r="G429" s="5">
        <f t="shared" si="34"/>
        <v>1466.8899999999999</v>
      </c>
    </row>
    <row r="430" spans="1:7" x14ac:dyDescent="0.25">
      <c r="A430" s="4">
        <v>37.6</v>
      </c>
      <c r="B430" s="4">
        <v>3.5</v>
      </c>
      <c r="C430" s="5">
        <f t="shared" si="30"/>
        <v>131.6</v>
      </c>
      <c r="D430" s="5">
        <f t="shared" si="31"/>
        <v>12.25</v>
      </c>
      <c r="E430" s="5">
        <f t="shared" si="32"/>
        <v>35.875117052664613</v>
      </c>
      <c r="F430" s="5">
        <f t="shared" si="33"/>
        <v>4.5874546471685845E-2</v>
      </c>
      <c r="G430" s="5">
        <f t="shared" si="34"/>
        <v>1413.7600000000002</v>
      </c>
    </row>
    <row r="431" spans="1:7" x14ac:dyDescent="0.25">
      <c r="A431" s="4">
        <v>21.7</v>
      </c>
      <c r="B431" s="4">
        <v>5.7</v>
      </c>
      <c r="C431" s="5">
        <f t="shared" si="30"/>
        <v>123.69</v>
      </c>
      <c r="D431" s="5">
        <f t="shared" si="31"/>
        <v>32.49</v>
      </c>
      <c r="E431" s="5">
        <f t="shared" si="32"/>
        <v>25.767009972836032</v>
      </c>
      <c r="F431" s="5">
        <f t="shared" si="33"/>
        <v>0.18741981441640704</v>
      </c>
      <c r="G431" s="5">
        <f t="shared" si="34"/>
        <v>470.89</v>
      </c>
    </row>
    <row r="432" spans="1:7" x14ac:dyDescent="0.25">
      <c r="A432" s="4">
        <v>21.3</v>
      </c>
      <c r="B432" s="4">
        <v>5.7</v>
      </c>
      <c r="C432" s="5">
        <f t="shared" si="30"/>
        <v>121.41000000000001</v>
      </c>
      <c r="D432" s="5">
        <f t="shared" si="31"/>
        <v>32.49</v>
      </c>
      <c r="E432" s="5">
        <f t="shared" si="32"/>
        <v>25.767009972836032</v>
      </c>
      <c r="F432" s="5">
        <f t="shared" si="33"/>
        <v>0.20971877806741931</v>
      </c>
      <c r="G432" s="5">
        <f t="shared" si="34"/>
        <v>453.69000000000005</v>
      </c>
    </row>
    <row r="433" spans="1:7" x14ac:dyDescent="0.25">
      <c r="A433" s="4">
        <v>33.5</v>
      </c>
      <c r="B433" s="4">
        <v>3.5</v>
      </c>
      <c r="C433" s="5">
        <f t="shared" si="30"/>
        <v>117.25</v>
      </c>
      <c r="D433" s="5">
        <f t="shared" si="31"/>
        <v>12.25</v>
      </c>
      <c r="E433" s="5">
        <f t="shared" si="32"/>
        <v>35.875117052664613</v>
      </c>
      <c r="F433" s="5">
        <f t="shared" si="33"/>
        <v>7.0899016497451145E-2</v>
      </c>
      <c r="G433" s="5">
        <f t="shared" si="34"/>
        <v>1122.25</v>
      </c>
    </row>
    <row r="434" spans="1:7" x14ac:dyDescent="0.25">
      <c r="A434" s="4">
        <v>35.465499999999999</v>
      </c>
      <c r="B434" s="4">
        <v>3</v>
      </c>
      <c r="C434" s="5">
        <f t="shared" si="30"/>
        <v>106.3965</v>
      </c>
      <c r="D434" s="5">
        <f t="shared" si="31"/>
        <v>9</v>
      </c>
      <c r="E434" s="5">
        <f t="shared" si="32"/>
        <v>38.172414116262019</v>
      </c>
      <c r="F434" s="5">
        <f t="shared" si="33"/>
        <v>7.6325277135864997E-2</v>
      </c>
      <c r="G434" s="5">
        <f t="shared" si="34"/>
        <v>1257.8016902499999</v>
      </c>
    </row>
    <row r="435" spans="1:7" x14ac:dyDescent="0.25">
      <c r="A435" s="4">
        <v>42.908000000000001</v>
      </c>
      <c r="B435" s="4">
        <v>2.5</v>
      </c>
      <c r="C435" s="5">
        <f t="shared" si="30"/>
        <v>107.27000000000001</v>
      </c>
      <c r="D435" s="5">
        <f t="shared" si="31"/>
        <v>6.25</v>
      </c>
      <c r="E435" s="5">
        <f t="shared" si="32"/>
        <v>40.469711179859424</v>
      </c>
      <c r="F435" s="5">
        <f t="shared" si="33"/>
        <v>5.6825972316131665E-2</v>
      </c>
      <c r="G435" s="5">
        <f t="shared" si="34"/>
        <v>1841.0964640000002</v>
      </c>
    </row>
    <row r="436" spans="1:7" x14ac:dyDescent="0.25">
      <c r="A436" s="4">
        <v>40.200000000000003</v>
      </c>
      <c r="B436" s="4">
        <v>2.5</v>
      </c>
      <c r="C436" s="5">
        <f t="shared" si="30"/>
        <v>100.5</v>
      </c>
      <c r="D436" s="5">
        <f t="shared" si="31"/>
        <v>6.25</v>
      </c>
      <c r="E436" s="5">
        <f t="shared" si="32"/>
        <v>40.469711179859424</v>
      </c>
      <c r="F436" s="5">
        <f t="shared" si="33"/>
        <v>6.7092333298363355E-3</v>
      </c>
      <c r="G436" s="5">
        <f t="shared" si="34"/>
        <v>1616.0400000000002</v>
      </c>
    </row>
    <row r="437" spans="1:7" x14ac:dyDescent="0.25">
      <c r="A437" s="4">
        <v>37.9</v>
      </c>
      <c r="B437" s="4">
        <v>3</v>
      </c>
      <c r="C437" s="5">
        <f t="shared" si="30"/>
        <v>113.69999999999999</v>
      </c>
      <c r="D437" s="5">
        <f t="shared" si="31"/>
        <v>9</v>
      </c>
      <c r="E437" s="5">
        <f t="shared" si="32"/>
        <v>38.172414116262019</v>
      </c>
      <c r="F437" s="5">
        <f t="shared" si="33"/>
        <v>7.1877075530875981E-3</v>
      </c>
      <c r="G437" s="5">
        <f t="shared" si="34"/>
        <v>1436.4099999999999</v>
      </c>
    </row>
    <row r="438" spans="1:7" x14ac:dyDescent="0.25">
      <c r="A438" s="4">
        <v>37.4</v>
      </c>
      <c r="B438" s="4">
        <v>3.5</v>
      </c>
      <c r="C438" s="5">
        <f t="shared" si="30"/>
        <v>130.9</v>
      </c>
      <c r="D438" s="5">
        <f t="shared" si="31"/>
        <v>12.25</v>
      </c>
      <c r="E438" s="5">
        <f t="shared" si="32"/>
        <v>35.875117052664613</v>
      </c>
      <c r="F438" s="5">
        <f t="shared" si="33"/>
        <v>4.0772271319127945E-2</v>
      </c>
      <c r="G438" s="5">
        <f t="shared" si="34"/>
        <v>1398.76</v>
      </c>
    </row>
    <row r="439" spans="1:7" x14ac:dyDescent="0.25">
      <c r="A439" s="4">
        <v>51.6</v>
      </c>
      <c r="B439" s="4">
        <v>2.5</v>
      </c>
      <c r="C439" s="5">
        <f t="shared" si="30"/>
        <v>129</v>
      </c>
      <c r="D439" s="5">
        <f t="shared" si="31"/>
        <v>6.25</v>
      </c>
      <c r="E439" s="5">
        <f t="shared" si="32"/>
        <v>40.469711179859424</v>
      </c>
      <c r="F439" s="5">
        <f t="shared" si="33"/>
        <v>0.21570327170815073</v>
      </c>
      <c r="G439" s="5">
        <f t="shared" si="34"/>
        <v>2662.56</v>
      </c>
    </row>
    <row r="440" spans="1:7" x14ac:dyDescent="0.25">
      <c r="A440" s="4">
        <v>44.2</v>
      </c>
      <c r="B440" s="4">
        <v>2.5</v>
      </c>
      <c r="C440" s="5">
        <f t="shared" si="30"/>
        <v>110.5</v>
      </c>
      <c r="D440" s="5">
        <f t="shared" si="31"/>
        <v>6.25</v>
      </c>
      <c r="E440" s="5">
        <f t="shared" si="32"/>
        <v>40.469711179859424</v>
      </c>
      <c r="F440" s="5">
        <f t="shared" si="33"/>
        <v>8.4395674663814008E-2</v>
      </c>
      <c r="G440" s="5">
        <f t="shared" si="34"/>
        <v>1953.6400000000003</v>
      </c>
    </row>
    <row r="441" spans="1:7" x14ac:dyDescent="0.25">
      <c r="A441" s="4">
        <v>47.649299999999997</v>
      </c>
      <c r="B441" s="4">
        <v>2.5</v>
      </c>
      <c r="C441" s="5">
        <f t="shared" si="30"/>
        <v>119.12324999999998</v>
      </c>
      <c r="D441" s="5">
        <f t="shared" si="31"/>
        <v>6.25</v>
      </c>
      <c r="E441" s="5">
        <f t="shared" si="32"/>
        <v>40.469711179859424</v>
      </c>
      <c r="F441" s="5">
        <f t="shared" si="33"/>
        <v>0.15067564098823222</v>
      </c>
      <c r="G441" s="5">
        <f t="shared" si="34"/>
        <v>2270.4557904899998</v>
      </c>
    </row>
    <row r="442" spans="1:7" x14ac:dyDescent="0.25">
      <c r="A442" s="4">
        <v>47.7</v>
      </c>
      <c r="B442" s="4">
        <v>2</v>
      </c>
      <c r="C442" s="5">
        <f t="shared" si="30"/>
        <v>95.4</v>
      </c>
      <c r="D442" s="5">
        <f t="shared" si="31"/>
        <v>4</v>
      </c>
      <c r="E442" s="5">
        <f t="shared" si="32"/>
        <v>42.767008243456829</v>
      </c>
      <c r="F442" s="5">
        <f t="shared" si="33"/>
        <v>0.10341701795687995</v>
      </c>
      <c r="G442" s="5">
        <f t="shared" si="34"/>
        <v>2275.2900000000004</v>
      </c>
    </row>
    <row r="443" spans="1:7" x14ac:dyDescent="0.25">
      <c r="A443" s="4">
        <v>48.2</v>
      </c>
      <c r="B443" s="4">
        <v>2</v>
      </c>
      <c r="C443" s="5">
        <f t="shared" si="30"/>
        <v>96.4</v>
      </c>
      <c r="D443" s="5">
        <f t="shared" si="31"/>
        <v>4</v>
      </c>
      <c r="E443" s="5">
        <f t="shared" si="32"/>
        <v>42.767008243456829</v>
      </c>
      <c r="F443" s="5">
        <f t="shared" si="33"/>
        <v>0.11271767129757622</v>
      </c>
      <c r="G443" s="5">
        <f t="shared" si="34"/>
        <v>2323.2400000000002</v>
      </c>
    </row>
    <row r="444" spans="1:7" x14ac:dyDescent="0.25">
      <c r="A444" s="4">
        <v>49.216999999999999</v>
      </c>
      <c r="B444" s="4">
        <v>2</v>
      </c>
      <c r="C444" s="5">
        <f t="shared" si="30"/>
        <v>98.433999999999997</v>
      </c>
      <c r="D444" s="5">
        <f t="shared" si="31"/>
        <v>4</v>
      </c>
      <c r="E444" s="5">
        <f t="shared" si="32"/>
        <v>42.767008243456829</v>
      </c>
      <c r="F444" s="5">
        <f t="shared" si="33"/>
        <v>0.1310521111921322</v>
      </c>
      <c r="G444" s="5">
        <f t="shared" si="34"/>
        <v>2422.3130889999998</v>
      </c>
    </row>
    <row r="445" spans="1:7" x14ac:dyDescent="0.25">
      <c r="A445" s="4">
        <v>34.730499999999999</v>
      </c>
      <c r="B445" s="4">
        <v>3.7</v>
      </c>
      <c r="C445" s="5">
        <f t="shared" si="30"/>
        <v>128.50285</v>
      </c>
      <c r="D445" s="5">
        <f t="shared" si="31"/>
        <v>13.690000000000001</v>
      </c>
      <c r="E445" s="5">
        <f t="shared" si="32"/>
        <v>34.956198227225656</v>
      </c>
      <c r="F445" s="5">
        <f t="shared" si="33"/>
        <v>6.498559687469414E-3</v>
      </c>
      <c r="G445" s="5">
        <f t="shared" si="34"/>
        <v>1206.20763025</v>
      </c>
    </row>
    <row r="446" spans="1:7" x14ac:dyDescent="0.25">
      <c r="A446" s="4">
        <v>37.064999999999998</v>
      </c>
      <c r="B446" s="4">
        <v>3.7</v>
      </c>
      <c r="C446" s="5">
        <f t="shared" si="30"/>
        <v>137.1405</v>
      </c>
      <c r="D446" s="5">
        <f t="shared" si="31"/>
        <v>13.690000000000001</v>
      </c>
      <c r="E446" s="5">
        <f t="shared" si="32"/>
        <v>34.956198227225656</v>
      </c>
      <c r="F446" s="5">
        <f t="shared" si="33"/>
        <v>5.6894692372166253E-2</v>
      </c>
      <c r="G446" s="5">
        <f t="shared" si="34"/>
        <v>1373.8142249999999</v>
      </c>
    </row>
    <row r="447" spans="1:7" x14ac:dyDescent="0.25">
      <c r="A447" s="4">
        <v>35.161999999999999</v>
      </c>
      <c r="B447" s="4">
        <v>3.7</v>
      </c>
      <c r="C447" s="5">
        <f t="shared" si="30"/>
        <v>130.0994</v>
      </c>
      <c r="D447" s="5">
        <f t="shared" si="31"/>
        <v>13.690000000000001</v>
      </c>
      <c r="E447" s="5">
        <f t="shared" si="32"/>
        <v>34.956198227225656</v>
      </c>
      <c r="F447" s="5">
        <f t="shared" si="33"/>
        <v>5.8529598081549202E-3</v>
      </c>
      <c r="G447" s="5">
        <f t="shared" si="34"/>
        <v>1236.3662439999998</v>
      </c>
    </row>
    <row r="448" spans="1:7" x14ac:dyDescent="0.25">
      <c r="A448" s="4">
        <v>34.485500000000002</v>
      </c>
      <c r="B448" s="4">
        <v>4.2</v>
      </c>
      <c r="C448" s="5">
        <f t="shared" si="30"/>
        <v>144.8391</v>
      </c>
      <c r="D448" s="5">
        <f t="shared" si="31"/>
        <v>17.64</v>
      </c>
      <c r="E448" s="5">
        <f t="shared" si="32"/>
        <v>32.658901163628244</v>
      </c>
      <c r="F448" s="5">
        <f t="shared" si="33"/>
        <v>5.2967155365929393E-2</v>
      </c>
      <c r="G448" s="5">
        <f t="shared" si="34"/>
        <v>1189.2497102500001</v>
      </c>
    </row>
    <row r="449" spans="1:7" x14ac:dyDescent="0.25">
      <c r="A449" s="4">
        <v>29.7559</v>
      </c>
      <c r="B449" s="4">
        <v>5</v>
      </c>
      <c r="C449" s="5">
        <f t="shared" si="30"/>
        <v>148.77950000000001</v>
      </c>
      <c r="D449" s="5">
        <f t="shared" si="31"/>
        <v>25</v>
      </c>
      <c r="E449" s="5">
        <f t="shared" si="32"/>
        <v>28.983225861872398</v>
      </c>
      <c r="F449" s="5">
        <f t="shared" si="33"/>
        <v>2.5967090161198355E-2</v>
      </c>
      <c r="G449" s="5">
        <f t="shared" si="34"/>
        <v>885.41358480999997</v>
      </c>
    </row>
    <row r="450" spans="1:7" x14ac:dyDescent="0.25">
      <c r="A450" s="4">
        <v>32.670099999999998</v>
      </c>
      <c r="B450" s="4">
        <v>5</v>
      </c>
      <c r="C450" s="5">
        <f t="shared" si="30"/>
        <v>163.35049999999998</v>
      </c>
      <c r="D450" s="5">
        <f t="shared" si="31"/>
        <v>25</v>
      </c>
      <c r="E450" s="5">
        <f t="shared" si="32"/>
        <v>28.983225861872398</v>
      </c>
      <c r="F450" s="5">
        <f t="shared" si="33"/>
        <v>0.11285163308736734</v>
      </c>
      <c r="G450" s="5">
        <f t="shared" si="34"/>
        <v>1067.33543401</v>
      </c>
    </row>
    <row r="451" spans="1:7" x14ac:dyDescent="0.25">
      <c r="A451" s="4">
        <v>44.6</v>
      </c>
      <c r="B451" s="4">
        <v>2.4</v>
      </c>
      <c r="C451" s="5">
        <f t="shared" ref="C451:C514" si="35">A451*B451</f>
        <v>107.04</v>
      </c>
      <c r="D451" s="5">
        <f t="shared" ref="D451:D514" si="36">B451^2</f>
        <v>5.76</v>
      </c>
      <c r="E451" s="5">
        <f t="shared" ref="E451:E514" si="37">$J$12+($J$11*B451)</f>
        <v>40.929170592578906</v>
      </c>
      <c r="F451" s="5">
        <f t="shared" ref="F451:F514" si="38">ABS(A451-E451)/A451</f>
        <v>8.2305592094643387E-2</v>
      </c>
      <c r="G451" s="5">
        <f t="shared" ref="G451:G514" si="39">A451^2</f>
        <v>1989.16</v>
      </c>
    </row>
    <row r="452" spans="1:7" x14ac:dyDescent="0.25">
      <c r="A452" s="4">
        <v>44.6</v>
      </c>
      <c r="B452" s="4">
        <v>2.4</v>
      </c>
      <c r="C452" s="5">
        <f t="shared" si="35"/>
        <v>107.04</v>
      </c>
      <c r="D452" s="5">
        <f t="shared" si="36"/>
        <v>5.76</v>
      </c>
      <c r="E452" s="5">
        <f t="shared" si="37"/>
        <v>40.929170592578906</v>
      </c>
      <c r="F452" s="5">
        <f t="shared" si="38"/>
        <v>8.2305592094643387E-2</v>
      </c>
      <c r="G452" s="5">
        <f t="shared" si="39"/>
        <v>1989.16</v>
      </c>
    </row>
    <row r="453" spans="1:7" x14ac:dyDescent="0.25">
      <c r="A453" s="4">
        <v>39.799999999999997</v>
      </c>
      <c r="B453" s="4">
        <v>2.7</v>
      </c>
      <c r="C453" s="5">
        <f t="shared" si="35"/>
        <v>107.46</v>
      </c>
      <c r="D453" s="5">
        <f t="shared" si="36"/>
        <v>7.2900000000000009</v>
      </c>
      <c r="E453" s="5">
        <f t="shared" si="37"/>
        <v>39.550792354420459</v>
      </c>
      <c r="F453" s="5">
        <f t="shared" si="38"/>
        <v>6.26149863265172E-3</v>
      </c>
      <c r="G453" s="5">
        <f t="shared" si="39"/>
        <v>1584.0399999999997</v>
      </c>
    </row>
    <row r="454" spans="1:7" x14ac:dyDescent="0.25">
      <c r="A454" s="4">
        <v>38.299999999999997</v>
      </c>
      <c r="B454" s="4">
        <v>3.5</v>
      </c>
      <c r="C454" s="5">
        <f t="shared" si="35"/>
        <v>134.04999999999998</v>
      </c>
      <c r="D454" s="5">
        <f t="shared" si="36"/>
        <v>12.25</v>
      </c>
      <c r="E454" s="5">
        <f t="shared" si="37"/>
        <v>35.875117052664613</v>
      </c>
      <c r="F454" s="5">
        <f t="shared" si="38"/>
        <v>6.3312870687607936E-2</v>
      </c>
      <c r="G454" s="5">
        <f t="shared" si="39"/>
        <v>1466.8899999999999</v>
      </c>
    </row>
    <row r="455" spans="1:7" x14ac:dyDescent="0.25">
      <c r="A455" s="4">
        <v>36.556399999999996</v>
      </c>
      <c r="B455" s="4">
        <v>3.5</v>
      </c>
      <c r="C455" s="5">
        <f t="shared" si="35"/>
        <v>127.94739999999999</v>
      </c>
      <c r="D455" s="5">
        <f t="shared" si="36"/>
        <v>12.25</v>
      </c>
      <c r="E455" s="5">
        <f t="shared" si="37"/>
        <v>35.875117052664613</v>
      </c>
      <c r="F455" s="5">
        <f t="shared" si="38"/>
        <v>1.8636489023409936E-2</v>
      </c>
      <c r="G455" s="5">
        <f t="shared" si="39"/>
        <v>1336.3703809599997</v>
      </c>
    </row>
    <row r="456" spans="1:7" x14ac:dyDescent="0.25">
      <c r="A456" s="4">
        <v>34.749400000000001</v>
      </c>
      <c r="B456" s="4">
        <v>3.5</v>
      </c>
      <c r="C456" s="5">
        <f t="shared" si="35"/>
        <v>121.6229</v>
      </c>
      <c r="D456" s="5">
        <f t="shared" si="36"/>
        <v>12.25</v>
      </c>
      <c r="E456" s="5">
        <f t="shared" si="37"/>
        <v>35.875117052664613</v>
      </c>
      <c r="F456" s="5">
        <f t="shared" si="38"/>
        <v>3.2395294671695399E-2</v>
      </c>
      <c r="G456" s="5">
        <f t="shared" si="39"/>
        <v>1207.5208003600001</v>
      </c>
    </row>
    <row r="457" spans="1:7" x14ac:dyDescent="0.25">
      <c r="A457" s="4">
        <v>34.049900000000001</v>
      </c>
      <c r="B457" s="4">
        <v>4.5999999999999996</v>
      </c>
      <c r="C457" s="5">
        <f t="shared" si="35"/>
        <v>156.62953999999999</v>
      </c>
      <c r="D457" s="5">
        <f t="shared" si="36"/>
        <v>21.159999999999997</v>
      </c>
      <c r="E457" s="5">
        <f t="shared" si="37"/>
        <v>30.821063512750325</v>
      </c>
      <c r="F457" s="5">
        <f t="shared" si="38"/>
        <v>9.482660704582617E-2</v>
      </c>
      <c r="G457" s="5">
        <f t="shared" si="39"/>
        <v>1159.39569001</v>
      </c>
    </row>
    <row r="458" spans="1:7" x14ac:dyDescent="0.25">
      <c r="A458" s="4">
        <v>33.550899999999999</v>
      </c>
      <c r="B458" s="4">
        <v>4.5999999999999996</v>
      </c>
      <c r="C458" s="5">
        <f t="shared" si="35"/>
        <v>154.33413999999999</v>
      </c>
      <c r="D458" s="5">
        <f t="shared" si="36"/>
        <v>21.159999999999997</v>
      </c>
      <c r="E458" s="5">
        <f t="shared" si="37"/>
        <v>30.821063512750325</v>
      </c>
      <c r="F458" s="5">
        <f t="shared" si="38"/>
        <v>8.1364031583345722E-2</v>
      </c>
      <c r="G458" s="5">
        <f t="shared" si="39"/>
        <v>1125.6628908099999</v>
      </c>
    </row>
    <row r="459" spans="1:7" x14ac:dyDescent="0.25">
      <c r="A459" s="4">
        <v>32.149900000000002</v>
      </c>
      <c r="B459" s="4">
        <v>4.5999999999999996</v>
      </c>
      <c r="C459" s="5">
        <f t="shared" si="35"/>
        <v>147.88954000000001</v>
      </c>
      <c r="D459" s="5">
        <f t="shared" si="36"/>
        <v>21.159999999999997</v>
      </c>
      <c r="E459" s="5">
        <f t="shared" si="37"/>
        <v>30.821063512750325</v>
      </c>
      <c r="F459" s="5">
        <f t="shared" si="38"/>
        <v>4.1332523188242508E-2</v>
      </c>
      <c r="G459" s="5">
        <f t="shared" si="39"/>
        <v>1033.6160700100002</v>
      </c>
    </row>
    <row r="460" spans="1:7" x14ac:dyDescent="0.25">
      <c r="A460" s="4">
        <v>33.550899999999999</v>
      </c>
      <c r="B460" s="4">
        <v>4.5999999999999996</v>
      </c>
      <c r="C460" s="5">
        <f t="shared" si="35"/>
        <v>154.33413999999999</v>
      </c>
      <c r="D460" s="5">
        <f t="shared" si="36"/>
        <v>21.159999999999997</v>
      </c>
      <c r="E460" s="5">
        <f t="shared" si="37"/>
        <v>30.821063512750325</v>
      </c>
      <c r="F460" s="5">
        <f t="shared" si="38"/>
        <v>8.1364031583345722E-2</v>
      </c>
      <c r="G460" s="5">
        <f t="shared" si="39"/>
        <v>1125.6628908099999</v>
      </c>
    </row>
    <row r="461" spans="1:7" x14ac:dyDescent="0.25">
      <c r="A461" s="4">
        <v>32.149900000000002</v>
      </c>
      <c r="B461" s="4">
        <v>4.5999999999999996</v>
      </c>
      <c r="C461" s="5">
        <f t="shared" si="35"/>
        <v>147.88954000000001</v>
      </c>
      <c r="D461" s="5">
        <f t="shared" si="36"/>
        <v>21.159999999999997</v>
      </c>
      <c r="E461" s="5">
        <f t="shared" si="37"/>
        <v>30.821063512750325</v>
      </c>
      <c r="F461" s="5">
        <f t="shared" si="38"/>
        <v>4.1332523188242508E-2</v>
      </c>
      <c r="G461" s="5">
        <f t="shared" si="39"/>
        <v>1033.6160700100002</v>
      </c>
    </row>
    <row r="462" spans="1:7" x14ac:dyDescent="0.25">
      <c r="A462" s="4">
        <v>30.3</v>
      </c>
      <c r="B462" s="4">
        <v>5</v>
      </c>
      <c r="C462" s="5">
        <f t="shared" si="35"/>
        <v>151.5</v>
      </c>
      <c r="D462" s="5">
        <f t="shared" si="36"/>
        <v>25</v>
      </c>
      <c r="E462" s="5">
        <f t="shared" si="37"/>
        <v>28.983225861872398</v>
      </c>
      <c r="F462" s="5">
        <f t="shared" si="38"/>
        <v>4.3457892347445619E-2</v>
      </c>
      <c r="G462" s="5">
        <f t="shared" si="39"/>
        <v>918.09</v>
      </c>
    </row>
    <row r="463" spans="1:7" x14ac:dyDescent="0.25">
      <c r="A463" s="4">
        <v>35.465499999999999</v>
      </c>
      <c r="B463" s="4">
        <v>3</v>
      </c>
      <c r="C463" s="5">
        <f t="shared" si="35"/>
        <v>106.3965</v>
      </c>
      <c r="D463" s="5">
        <f t="shared" si="36"/>
        <v>9</v>
      </c>
      <c r="E463" s="5">
        <f t="shared" si="37"/>
        <v>38.172414116262019</v>
      </c>
      <c r="F463" s="5">
        <f t="shared" si="38"/>
        <v>7.6325277135864997E-2</v>
      </c>
      <c r="G463" s="5">
        <f t="shared" si="39"/>
        <v>1257.8016902499999</v>
      </c>
    </row>
    <row r="464" spans="1:7" x14ac:dyDescent="0.25">
      <c r="A464" s="4">
        <v>42.908000000000001</v>
      </c>
      <c r="B464" s="4">
        <v>2.5</v>
      </c>
      <c r="C464" s="5">
        <f t="shared" si="35"/>
        <v>107.27000000000001</v>
      </c>
      <c r="D464" s="5">
        <f t="shared" si="36"/>
        <v>6.25</v>
      </c>
      <c r="E464" s="5">
        <f t="shared" si="37"/>
        <v>40.469711179859424</v>
      </c>
      <c r="F464" s="5">
        <f t="shared" si="38"/>
        <v>5.6825972316131665E-2</v>
      </c>
      <c r="G464" s="5">
        <f t="shared" si="39"/>
        <v>1841.0964640000002</v>
      </c>
    </row>
    <row r="465" spans="1:7" x14ac:dyDescent="0.25">
      <c r="A465" s="4">
        <v>40.200000000000003</v>
      </c>
      <c r="B465" s="4">
        <v>2.5</v>
      </c>
      <c r="C465" s="5">
        <f t="shared" si="35"/>
        <v>100.5</v>
      </c>
      <c r="D465" s="5">
        <f t="shared" si="36"/>
        <v>6.25</v>
      </c>
      <c r="E465" s="5">
        <f t="shared" si="37"/>
        <v>40.469711179859424</v>
      </c>
      <c r="F465" s="5">
        <f t="shared" si="38"/>
        <v>6.7092333298363355E-3</v>
      </c>
      <c r="G465" s="5">
        <f t="shared" si="39"/>
        <v>1616.0400000000002</v>
      </c>
    </row>
    <row r="466" spans="1:7" x14ac:dyDescent="0.25">
      <c r="A466" s="4">
        <v>37.9</v>
      </c>
      <c r="B466" s="4">
        <v>3</v>
      </c>
      <c r="C466" s="5">
        <f t="shared" si="35"/>
        <v>113.69999999999999</v>
      </c>
      <c r="D466" s="5">
        <f t="shared" si="36"/>
        <v>9</v>
      </c>
      <c r="E466" s="5">
        <f t="shared" si="37"/>
        <v>38.172414116262019</v>
      </c>
      <c r="F466" s="5">
        <f t="shared" si="38"/>
        <v>7.1877075530875981E-3</v>
      </c>
      <c r="G466" s="5">
        <f t="shared" si="39"/>
        <v>1436.4099999999999</v>
      </c>
    </row>
    <row r="467" spans="1:7" x14ac:dyDescent="0.25">
      <c r="A467" s="4">
        <v>51.6</v>
      </c>
      <c r="B467" s="4">
        <v>2.5</v>
      </c>
      <c r="C467" s="5">
        <f t="shared" si="35"/>
        <v>129</v>
      </c>
      <c r="D467" s="5">
        <f t="shared" si="36"/>
        <v>6.25</v>
      </c>
      <c r="E467" s="5">
        <f t="shared" si="37"/>
        <v>40.469711179859424</v>
      </c>
      <c r="F467" s="5">
        <f t="shared" si="38"/>
        <v>0.21570327170815073</v>
      </c>
      <c r="G467" s="5">
        <f t="shared" si="39"/>
        <v>2662.56</v>
      </c>
    </row>
    <row r="468" spans="1:7" x14ac:dyDescent="0.25">
      <c r="A468" s="4">
        <v>47.649299999999997</v>
      </c>
      <c r="B468" s="4">
        <v>2.5</v>
      </c>
      <c r="C468" s="5">
        <f t="shared" si="35"/>
        <v>119.12324999999998</v>
      </c>
      <c r="D468" s="5">
        <f t="shared" si="36"/>
        <v>6.25</v>
      </c>
      <c r="E468" s="5">
        <f t="shared" si="37"/>
        <v>40.469711179859424</v>
      </c>
      <c r="F468" s="5">
        <f t="shared" si="38"/>
        <v>0.15067564098823222</v>
      </c>
      <c r="G468" s="5">
        <f t="shared" si="39"/>
        <v>2270.4557904899998</v>
      </c>
    </row>
    <row r="469" spans="1:7" x14ac:dyDescent="0.25">
      <c r="A469" s="4">
        <v>44.2</v>
      </c>
      <c r="B469" s="4">
        <v>2.5</v>
      </c>
      <c r="C469" s="5">
        <f t="shared" si="35"/>
        <v>110.5</v>
      </c>
      <c r="D469" s="5">
        <f t="shared" si="36"/>
        <v>6.25</v>
      </c>
      <c r="E469" s="5">
        <f t="shared" si="37"/>
        <v>40.469711179859424</v>
      </c>
      <c r="F469" s="5">
        <f t="shared" si="38"/>
        <v>8.4395674663814008E-2</v>
      </c>
      <c r="G469" s="5">
        <f t="shared" si="39"/>
        <v>1953.6400000000003</v>
      </c>
    </row>
    <row r="470" spans="1:7" x14ac:dyDescent="0.25">
      <c r="A470" s="4">
        <v>33.5</v>
      </c>
      <c r="B470" s="4">
        <v>3.5</v>
      </c>
      <c r="C470" s="5">
        <f t="shared" si="35"/>
        <v>117.25</v>
      </c>
      <c r="D470" s="5">
        <f t="shared" si="36"/>
        <v>12.25</v>
      </c>
      <c r="E470" s="5">
        <f t="shared" si="37"/>
        <v>35.875117052664613</v>
      </c>
      <c r="F470" s="5">
        <f t="shared" si="38"/>
        <v>7.0899016497451145E-2</v>
      </c>
      <c r="G470" s="5">
        <f t="shared" si="39"/>
        <v>1122.25</v>
      </c>
    </row>
    <row r="471" spans="1:7" x14ac:dyDescent="0.25">
      <c r="A471" s="4">
        <v>37.4</v>
      </c>
      <c r="B471" s="4">
        <v>3.5</v>
      </c>
      <c r="C471" s="5">
        <f t="shared" si="35"/>
        <v>130.9</v>
      </c>
      <c r="D471" s="5">
        <f t="shared" si="36"/>
        <v>12.25</v>
      </c>
      <c r="E471" s="5">
        <f t="shared" si="37"/>
        <v>35.875117052664613</v>
      </c>
      <c r="F471" s="5">
        <f t="shared" si="38"/>
        <v>4.0772271319127945E-2</v>
      </c>
      <c r="G471" s="5">
        <f t="shared" si="39"/>
        <v>1398.76</v>
      </c>
    </row>
    <row r="472" spans="1:7" x14ac:dyDescent="0.25">
      <c r="A472" s="4">
        <v>40.193100000000001</v>
      </c>
      <c r="B472" s="4">
        <v>2.5</v>
      </c>
      <c r="C472" s="5">
        <f t="shared" si="35"/>
        <v>100.48275000000001</v>
      </c>
      <c r="D472" s="5">
        <f t="shared" si="36"/>
        <v>6.25</v>
      </c>
      <c r="E472" s="5">
        <f t="shared" si="37"/>
        <v>40.469711179859424</v>
      </c>
      <c r="F472" s="5">
        <f t="shared" si="38"/>
        <v>6.8820563693624626E-3</v>
      </c>
      <c r="G472" s="5">
        <f t="shared" si="39"/>
        <v>1615.4852876100001</v>
      </c>
    </row>
    <row r="473" spans="1:7" x14ac:dyDescent="0.25">
      <c r="A473" s="4">
        <v>41.664200000000001</v>
      </c>
      <c r="B473" s="4">
        <v>2.5</v>
      </c>
      <c r="C473" s="5">
        <f t="shared" si="35"/>
        <v>104.1605</v>
      </c>
      <c r="D473" s="5">
        <f t="shared" si="36"/>
        <v>6.25</v>
      </c>
      <c r="E473" s="5">
        <f t="shared" si="37"/>
        <v>40.469711179859424</v>
      </c>
      <c r="F473" s="5">
        <f t="shared" si="38"/>
        <v>2.8669428913565539E-2</v>
      </c>
      <c r="G473" s="5">
        <f t="shared" si="39"/>
        <v>1735.9055616400001</v>
      </c>
    </row>
    <row r="474" spans="1:7" x14ac:dyDescent="0.25">
      <c r="A474" s="4">
        <v>34.823500000000003</v>
      </c>
      <c r="B474" s="4">
        <v>3.7</v>
      </c>
      <c r="C474" s="5">
        <f t="shared" si="35"/>
        <v>128.84695000000002</v>
      </c>
      <c r="D474" s="5">
        <f t="shared" si="36"/>
        <v>13.690000000000001</v>
      </c>
      <c r="E474" s="5">
        <f t="shared" si="37"/>
        <v>34.956198227225656</v>
      </c>
      <c r="F474" s="5">
        <f t="shared" si="38"/>
        <v>3.8105942029277051E-3</v>
      </c>
      <c r="G474" s="5">
        <f t="shared" si="39"/>
        <v>1212.6761522500001</v>
      </c>
    </row>
    <row r="475" spans="1:7" x14ac:dyDescent="0.25">
      <c r="A475" s="4">
        <v>34.700000000000003</v>
      </c>
      <c r="B475" s="4">
        <v>2.2999999999999998</v>
      </c>
      <c r="C475" s="5">
        <f t="shared" si="35"/>
        <v>79.81</v>
      </c>
      <c r="D475" s="5">
        <f t="shared" si="36"/>
        <v>5.2899999999999991</v>
      </c>
      <c r="E475" s="5">
        <f t="shared" si="37"/>
        <v>41.388630005298388</v>
      </c>
      <c r="F475" s="5">
        <f t="shared" si="38"/>
        <v>0.19275590793367103</v>
      </c>
      <c r="G475" s="5">
        <f t="shared" si="39"/>
        <v>1204.0900000000001</v>
      </c>
    </row>
    <row r="476" spans="1:7" x14ac:dyDescent="0.25">
      <c r="A476" s="4">
        <v>36.200000000000003</v>
      </c>
      <c r="B476" s="4">
        <v>3.5</v>
      </c>
      <c r="C476" s="5">
        <f t="shared" si="35"/>
        <v>126.70000000000002</v>
      </c>
      <c r="D476" s="5">
        <f t="shared" si="36"/>
        <v>12.25</v>
      </c>
      <c r="E476" s="5">
        <f t="shared" si="37"/>
        <v>35.875117052664613</v>
      </c>
      <c r="F476" s="5">
        <f t="shared" si="38"/>
        <v>8.9746670534637946E-3</v>
      </c>
      <c r="G476" s="5">
        <f t="shared" si="39"/>
        <v>1310.4400000000003</v>
      </c>
    </row>
    <row r="477" spans="1:7" x14ac:dyDescent="0.25">
      <c r="A477" s="4">
        <v>33.200000000000003</v>
      </c>
      <c r="B477" s="4">
        <v>3.5</v>
      </c>
      <c r="C477" s="5">
        <f t="shared" si="35"/>
        <v>116.20000000000002</v>
      </c>
      <c r="D477" s="5">
        <f t="shared" si="36"/>
        <v>12.25</v>
      </c>
      <c r="E477" s="5">
        <f t="shared" si="37"/>
        <v>35.875117052664613</v>
      </c>
      <c r="F477" s="5">
        <f t="shared" si="38"/>
        <v>8.057581483929549E-2</v>
      </c>
      <c r="G477" s="5">
        <f t="shared" si="39"/>
        <v>1102.2400000000002</v>
      </c>
    </row>
    <row r="478" spans="1:7" x14ac:dyDescent="0.25">
      <c r="A478" s="4">
        <v>33</v>
      </c>
      <c r="B478" s="4">
        <v>5.5</v>
      </c>
      <c r="C478" s="5">
        <f t="shared" si="35"/>
        <v>181.5</v>
      </c>
      <c r="D478" s="5">
        <f t="shared" si="36"/>
        <v>30.25</v>
      </c>
      <c r="E478" s="5">
        <f t="shared" si="37"/>
        <v>26.685928798274993</v>
      </c>
      <c r="F478" s="5">
        <f t="shared" si="38"/>
        <v>0.19133549096136385</v>
      </c>
      <c r="G478" s="5">
        <f t="shared" si="39"/>
        <v>1089</v>
      </c>
    </row>
    <row r="479" spans="1:7" x14ac:dyDescent="0.25">
      <c r="A479" s="4">
        <v>32.299999999999997</v>
      </c>
      <c r="B479" s="4">
        <v>5.5</v>
      </c>
      <c r="C479" s="5">
        <f t="shared" si="35"/>
        <v>177.64999999999998</v>
      </c>
      <c r="D479" s="5">
        <f t="shared" si="36"/>
        <v>30.25</v>
      </c>
      <c r="E479" s="5">
        <f t="shared" si="37"/>
        <v>26.685928798274993</v>
      </c>
      <c r="F479" s="5">
        <f t="shared" si="38"/>
        <v>0.17381025392337474</v>
      </c>
      <c r="G479" s="5">
        <f t="shared" si="39"/>
        <v>1043.2899999999997</v>
      </c>
    </row>
    <row r="480" spans="1:7" x14ac:dyDescent="0.25">
      <c r="A480" s="4">
        <v>27.1158</v>
      </c>
      <c r="B480" s="4">
        <v>6.3</v>
      </c>
      <c r="C480" s="5">
        <f t="shared" si="35"/>
        <v>170.82954000000001</v>
      </c>
      <c r="D480" s="5">
        <f t="shared" si="36"/>
        <v>39.69</v>
      </c>
      <c r="E480" s="5">
        <f t="shared" si="37"/>
        <v>23.010253496519145</v>
      </c>
      <c r="F480" s="5">
        <f t="shared" si="38"/>
        <v>0.15140790622002137</v>
      </c>
      <c r="G480" s="5">
        <f t="shared" si="39"/>
        <v>735.26660963999996</v>
      </c>
    </row>
    <row r="481" spans="1:7" x14ac:dyDescent="0.25">
      <c r="A481" s="4">
        <v>42.214599999999997</v>
      </c>
      <c r="B481" s="4">
        <v>2.4</v>
      </c>
      <c r="C481" s="5">
        <f t="shared" si="35"/>
        <v>101.31504</v>
      </c>
      <c r="D481" s="5">
        <f t="shared" si="36"/>
        <v>5.76</v>
      </c>
      <c r="E481" s="5">
        <f t="shared" si="37"/>
        <v>40.929170592578906</v>
      </c>
      <c r="F481" s="5">
        <f t="shared" si="38"/>
        <v>3.044987770631704E-2</v>
      </c>
      <c r="G481" s="5">
        <f t="shared" si="39"/>
        <v>1782.0724531599997</v>
      </c>
    </row>
    <row r="482" spans="1:7" x14ac:dyDescent="0.25">
      <c r="A482" s="4">
        <v>45.672899999999998</v>
      </c>
      <c r="B482" s="4">
        <v>2.5</v>
      </c>
      <c r="C482" s="5">
        <f t="shared" si="35"/>
        <v>114.18225</v>
      </c>
      <c r="D482" s="5">
        <f t="shared" si="36"/>
        <v>6.25</v>
      </c>
      <c r="E482" s="5">
        <f t="shared" si="37"/>
        <v>40.469711179859424</v>
      </c>
      <c r="F482" s="5">
        <f t="shared" si="38"/>
        <v>0.11392289125806715</v>
      </c>
      <c r="G482" s="5">
        <f t="shared" si="39"/>
        <v>2086.0137944099997</v>
      </c>
    </row>
    <row r="483" spans="1:7" x14ac:dyDescent="0.25">
      <c r="A483" s="4">
        <v>37.9499</v>
      </c>
      <c r="B483" s="4">
        <v>3.5</v>
      </c>
      <c r="C483" s="5">
        <f t="shared" si="35"/>
        <v>132.82464999999999</v>
      </c>
      <c r="D483" s="5">
        <f t="shared" si="36"/>
        <v>12.25</v>
      </c>
      <c r="E483" s="5">
        <f t="shared" si="37"/>
        <v>35.875117052664613</v>
      </c>
      <c r="F483" s="5">
        <f t="shared" si="38"/>
        <v>5.4671631475587186E-2</v>
      </c>
      <c r="G483" s="5">
        <f t="shared" si="39"/>
        <v>1440.1949100100001</v>
      </c>
    </row>
    <row r="484" spans="1:7" x14ac:dyDescent="0.25">
      <c r="A484" s="4">
        <v>38.034700000000001</v>
      </c>
      <c r="B484" s="4">
        <v>3.5</v>
      </c>
      <c r="C484" s="5">
        <f t="shared" si="35"/>
        <v>133.12145000000001</v>
      </c>
      <c r="D484" s="5">
        <f t="shared" si="36"/>
        <v>12.25</v>
      </c>
      <c r="E484" s="5">
        <f t="shared" si="37"/>
        <v>35.875117052664613</v>
      </c>
      <c r="F484" s="5">
        <f t="shared" si="38"/>
        <v>5.6779281743654805E-2</v>
      </c>
      <c r="G484" s="5">
        <f t="shared" si="39"/>
        <v>1446.63840409</v>
      </c>
    </row>
    <row r="485" spans="1:7" x14ac:dyDescent="0.25">
      <c r="A485" s="4">
        <v>46.6</v>
      </c>
      <c r="B485" s="4">
        <v>2.5</v>
      </c>
      <c r="C485" s="5">
        <f t="shared" si="35"/>
        <v>116.5</v>
      </c>
      <c r="D485" s="5">
        <f t="shared" si="36"/>
        <v>6.25</v>
      </c>
      <c r="E485" s="5">
        <f t="shared" si="37"/>
        <v>40.469711179859424</v>
      </c>
      <c r="F485" s="5">
        <f t="shared" si="38"/>
        <v>0.13155126223477634</v>
      </c>
      <c r="G485" s="5">
        <f t="shared" si="39"/>
        <v>2171.56</v>
      </c>
    </row>
    <row r="486" spans="1:7" x14ac:dyDescent="0.25">
      <c r="A486" s="4">
        <v>36.410200000000003</v>
      </c>
      <c r="B486" s="4">
        <v>3.5</v>
      </c>
      <c r="C486" s="5">
        <f t="shared" si="35"/>
        <v>127.43570000000001</v>
      </c>
      <c r="D486" s="5">
        <f t="shared" si="36"/>
        <v>12.25</v>
      </c>
      <c r="E486" s="5">
        <f t="shared" si="37"/>
        <v>35.875117052664613</v>
      </c>
      <c r="F486" s="5">
        <f t="shared" si="38"/>
        <v>1.4695962871266561E-2</v>
      </c>
      <c r="G486" s="5">
        <f t="shared" si="39"/>
        <v>1325.7026640400002</v>
      </c>
    </row>
    <row r="487" spans="1:7" x14ac:dyDescent="0.25">
      <c r="A487" s="4">
        <v>43</v>
      </c>
      <c r="B487" s="4">
        <v>2</v>
      </c>
      <c r="C487" s="5">
        <f t="shared" si="35"/>
        <v>86</v>
      </c>
      <c r="D487" s="5">
        <f t="shared" si="36"/>
        <v>4</v>
      </c>
      <c r="E487" s="5">
        <f t="shared" si="37"/>
        <v>42.767008243456829</v>
      </c>
      <c r="F487" s="5">
        <f t="shared" si="38"/>
        <v>5.4184129428644506E-3</v>
      </c>
      <c r="G487" s="5">
        <f t="shared" si="39"/>
        <v>1849</v>
      </c>
    </row>
    <row r="488" spans="1:7" x14ac:dyDescent="0.25">
      <c r="A488" s="4">
        <v>47.512900000000002</v>
      </c>
      <c r="B488" s="4">
        <v>2</v>
      </c>
      <c r="C488" s="5">
        <f t="shared" si="35"/>
        <v>95.025800000000004</v>
      </c>
      <c r="D488" s="5">
        <f t="shared" si="36"/>
        <v>4</v>
      </c>
      <c r="E488" s="5">
        <f t="shared" si="37"/>
        <v>42.767008243456829</v>
      </c>
      <c r="F488" s="5">
        <f t="shared" si="38"/>
        <v>9.9886383625145445E-2</v>
      </c>
      <c r="G488" s="5">
        <f t="shared" si="39"/>
        <v>2257.47566641</v>
      </c>
    </row>
    <row r="489" spans="1:7" x14ac:dyDescent="0.25">
      <c r="A489" s="4">
        <v>39.6</v>
      </c>
      <c r="B489" s="4">
        <v>2.5</v>
      </c>
      <c r="C489" s="5">
        <f t="shared" si="35"/>
        <v>99</v>
      </c>
      <c r="D489" s="5">
        <f t="shared" si="36"/>
        <v>6.25</v>
      </c>
      <c r="E489" s="5">
        <f t="shared" si="37"/>
        <v>40.469711179859424</v>
      </c>
      <c r="F489" s="5">
        <f t="shared" si="38"/>
        <v>2.1962403531803589E-2</v>
      </c>
      <c r="G489" s="5">
        <f t="shared" si="39"/>
        <v>1568.16</v>
      </c>
    </row>
    <row r="490" spans="1:7" x14ac:dyDescent="0.25">
      <c r="A490" s="4">
        <v>42.699800000000003</v>
      </c>
      <c r="B490" s="4">
        <v>2.5</v>
      </c>
      <c r="C490" s="5">
        <f t="shared" si="35"/>
        <v>106.74950000000001</v>
      </c>
      <c r="D490" s="5">
        <f t="shared" si="36"/>
        <v>6.25</v>
      </c>
      <c r="E490" s="5">
        <f t="shared" si="37"/>
        <v>40.469711179859424</v>
      </c>
      <c r="F490" s="5">
        <f t="shared" si="38"/>
        <v>5.2227149076590047E-2</v>
      </c>
      <c r="G490" s="5">
        <f t="shared" si="39"/>
        <v>1823.2729200400004</v>
      </c>
    </row>
    <row r="491" spans="1:7" x14ac:dyDescent="0.25">
      <c r="A491" s="4">
        <v>46.5</v>
      </c>
      <c r="B491" s="4">
        <v>1.6</v>
      </c>
      <c r="C491" s="5">
        <f t="shared" si="35"/>
        <v>74.400000000000006</v>
      </c>
      <c r="D491" s="5">
        <f t="shared" si="36"/>
        <v>2.5600000000000005</v>
      </c>
      <c r="E491" s="5">
        <f t="shared" si="37"/>
        <v>44.604845894334751</v>
      </c>
      <c r="F491" s="5">
        <f t="shared" si="38"/>
        <v>4.0756002272370945E-2</v>
      </c>
      <c r="G491" s="5">
        <f t="shared" si="39"/>
        <v>2162.25</v>
      </c>
    </row>
    <row r="492" spans="1:7" x14ac:dyDescent="0.25">
      <c r="A492" s="4">
        <v>47.3</v>
      </c>
      <c r="B492" s="4">
        <v>1.6</v>
      </c>
      <c r="C492" s="5">
        <f t="shared" si="35"/>
        <v>75.679999999999993</v>
      </c>
      <c r="D492" s="5">
        <f t="shared" si="36"/>
        <v>2.5600000000000005</v>
      </c>
      <c r="E492" s="5">
        <f t="shared" si="37"/>
        <v>44.604845894334751</v>
      </c>
      <c r="F492" s="5">
        <f t="shared" si="38"/>
        <v>5.6980002233937552E-2</v>
      </c>
      <c r="G492" s="5">
        <f t="shared" si="39"/>
        <v>2237.2899999999995</v>
      </c>
    </row>
    <row r="493" spans="1:7" x14ac:dyDescent="0.25">
      <c r="A493" s="4">
        <v>47.5</v>
      </c>
      <c r="B493" s="4">
        <v>1.8</v>
      </c>
      <c r="C493" s="5">
        <f t="shared" si="35"/>
        <v>85.5</v>
      </c>
      <c r="D493" s="5">
        <f t="shared" si="36"/>
        <v>3.24</v>
      </c>
      <c r="E493" s="5">
        <f t="shared" si="37"/>
        <v>43.685927068895793</v>
      </c>
      <c r="F493" s="5">
        <f t="shared" si="38"/>
        <v>8.0296272233772767E-2</v>
      </c>
      <c r="G493" s="5">
        <f t="shared" si="39"/>
        <v>2256.25</v>
      </c>
    </row>
    <row r="494" spans="1:7" x14ac:dyDescent="0.25">
      <c r="A494" s="4">
        <v>44.9</v>
      </c>
      <c r="B494" s="4">
        <v>1.8</v>
      </c>
      <c r="C494" s="5">
        <f t="shared" si="35"/>
        <v>80.819999999999993</v>
      </c>
      <c r="D494" s="5">
        <f t="shared" si="36"/>
        <v>3.24</v>
      </c>
      <c r="E494" s="5">
        <f t="shared" si="37"/>
        <v>43.685927068895793</v>
      </c>
      <c r="F494" s="5">
        <f t="shared" si="38"/>
        <v>2.703948621612929E-2</v>
      </c>
      <c r="G494" s="5">
        <f t="shared" si="39"/>
        <v>2016.0099999999998</v>
      </c>
    </row>
    <row r="495" spans="1:7" x14ac:dyDescent="0.25">
      <c r="A495" s="4">
        <v>44.2</v>
      </c>
      <c r="B495" s="4">
        <v>1.8</v>
      </c>
      <c r="C495" s="5">
        <f t="shared" si="35"/>
        <v>79.56</v>
      </c>
      <c r="D495" s="5">
        <f t="shared" si="36"/>
        <v>3.24</v>
      </c>
      <c r="E495" s="5">
        <f t="shared" si="37"/>
        <v>43.685927068895793</v>
      </c>
      <c r="F495" s="5">
        <f t="shared" si="38"/>
        <v>1.1630609301000211E-2</v>
      </c>
      <c r="G495" s="5">
        <f t="shared" si="39"/>
        <v>1953.6400000000003</v>
      </c>
    </row>
    <row r="496" spans="1:7" x14ac:dyDescent="0.25">
      <c r="A496" s="4">
        <v>24.2</v>
      </c>
      <c r="B496" s="4">
        <v>6.7</v>
      </c>
      <c r="C496" s="5">
        <f t="shared" si="35"/>
        <v>162.13999999999999</v>
      </c>
      <c r="D496" s="5">
        <f t="shared" si="36"/>
        <v>44.89</v>
      </c>
      <c r="E496" s="5">
        <f t="shared" si="37"/>
        <v>21.172415845641222</v>
      </c>
      <c r="F496" s="5">
        <f t="shared" si="38"/>
        <v>0.12510678323796601</v>
      </c>
      <c r="G496" s="5">
        <f t="shared" si="39"/>
        <v>585.64</v>
      </c>
    </row>
    <row r="497" spans="1:7" x14ac:dyDescent="0.25">
      <c r="A497" s="4">
        <v>37.118499999999997</v>
      </c>
      <c r="B497" s="4">
        <v>2.8</v>
      </c>
      <c r="C497" s="5">
        <f t="shared" si="35"/>
        <v>103.93179999999998</v>
      </c>
      <c r="D497" s="5">
        <f t="shared" si="36"/>
        <v>7.839999999999999</v>
      </c>
      <c r="E497" s="5">
        <f t="shared" si="37"/>
        <v>39.091332941700983</v>
      </c>
      <c r="F497" s="5">
        <f t="shared" si="38"/>
        <v>5.3149586909519139E-2</v>
      </c>
      <c r="G497" s="5">
        <f t="shared" si="39"/>
        <v>1377.7830422499999</v>
      </c>
    </row>
    <row r="498" spans="1:7" x14ac:dyDescent="0.25">
      <c r="A498" s="4">
        <v>46.9</v>
      </c>
      <c r="B498" s="4">
        <v>2.4</v>
      </c>
      <c r="C498" s="5">
        <f t="shared" si="35"/>
        <v>112.55999999999999</v>
      </c>
      <c r="D498" s="5">
        <f t="shared" si="36"/>
        <v>5.76</v>
      </c>
      <c r="E498" s="5">
        <f t="shared" si="37"/>
        <v>40.929170592578906</v>
      </c>
      <c r="F498" s="5">
        <f t="shared" si="38"/>
        <v>0.1273097954674007</v>
      </c>
      <c r="G498" s="5">
        <f t="shared" si="39"/>
        <v>2199.6099999999997</v>
      </c>
    </row>
    <row r="499" spans="1:7" x14ac:dyDescent="0.25">
      <c r="A499" s="4">
        <v>46.8</v>
      </c>
      <c r="B499" s="4">
        <v>2.4</v>
      </c>
      <c r="C499" s="5">
        <f t="shared" si="35"/>
        <v>112.32</v>
      </c>
      <c r="D499" s="5">
        <f t="shared" si="36"/>
        <v>5.76</v>
      </c>
      <c r="E499" s="5">
        <f t="shared" si="37"/>
        <v>40.929170592578906</v>
      </c>
      <c r="F499" s="5">
        <f t="shared" si="38"/>
        <v>0.12544507280814299</v>
      </c>
      <c r="G499" s="5">
        <f t="shared" si="39"/>
        <v>2190.2399999999998</v>
      </c>
    </row>
    <row r="500" spans="1:7" x14ac:dyDescent="0.25">
      <c r="A500" s="4">
        <v>35.6</v>
      </c>
      <c r="B500" s="4">
        <v>3.6</v>
      </c>
      <c r="C500" s="5">
        <f t="shared" si="35"/>
        <v>128.16</v>
      </c>
      <c r="D500" s="5">
        <f t="shared" si="36"/>
        <v>12.96</v>
      </c>
      <c r="E500" s="5">
        <f t="shared" si="37"/>
        <v>35.415657639945131</v>
      </c>
      <c r="F500" s="5">
        <f t="shared" si="38"/>
        <v>5.178156181316583E-3</v>
      </c>
      <c r="G500" s="5">
        <f t="shared" si="39"/>
        <v>1267.3600000000001</v>
      </c>
    </row>
    <row r="501" spans="1:7" x14ac:dyDescent="0.25">
      <c r="A501" s="4">
        <v>37.057400000000001</v>
      </c>
      <c r="B501" s="4">
        <v>2.5</v>
      </c>
      <c r="C501" s="5">
        <f t="shared" si="35"/>
        <v>92.643500000000003</v>
      </c>
      <c r="D501" s="5">
        <f t="shared" si="36"/>
        <v>6.25</v>
      </c>
      <c r="E501" s="5">
        <f t="shared" si="37"/>
        <v>40.469711179859424</v>
      </c>
      <c r="F501" s="5">
        <f t="shared" si="38"/>
        <v>9.2081775296146584E-2</v>
      </c>
      <c r="G501" s="5">
        <f t="shared" si="39"/>
        <v>1373.2508947600002</v>
      </c>
    </row>
    <row r="502" spans="1:7" x14ac:dyDescent="0.25">
      <c r="A502" s="4">
        <v>34.6</v>
      </c>
      <c r="B502" s="4">
        <v>2.5</v>
      </c>
      <c r="C502" s="5">
        <f t="shared" si="35"/>
        <v>86.5</v>
      </c>
      <c r="D502" s="5">
        <f t="shared" si="36"/>
        <v>6.25</v>
      </c>
      <c r="E502" s="5">
        <f t="shared" si="37"/>
        <v>40.469711179859424</v>
      </c>
      <c r="F502" s="5">
        <f t="shared" si="38"/>
        <v>0.16964483178784456</v>
      </c>
      <c r="G502" s="5">
        <f t="shared" si="39"/>
        <v>1197.1600000000001</v>
      </c>
    </row>
    <row r="503" spans="1:7" x14ac:dyDescent="0.25">
      <c r="A503" s="4">
        <v>42.921500000000002</v>
      </c>
      <c r="B503" s="4">
        <v>2.5</v>
      </c>
      <c r="C503" s="5">
        <f t="shared" si="35"/>
        <v>107.30375000000001</v>
      </c>
      <c r="D503" s="5">
        <f t="shared" si="36"/>
        <v>6.25</v>
      </c>
      <c r="E503" s="5">
        <f t="shared" si="37"/>
        <v>40.469711179859424</v>
      </c>
      <c r="F503" s="5">
        <f t="shared" si="38"/>
        <v>5.7122626658914016E-2</v>
      </c>
      <c r="G503" s="5">
        <f t="shared" si="39"/>
        <v>1842.2551622500002</v>
      </c>
    </row>
    <row r="504" spans="1:7" x14ac:dyDescent="0.25">
      <c r="A504" s="4">
        <v>34.270800000000001</v>
      </c>
      <c r="B504" s="4">
        <v>3.6</v>
      </c>
      <c r="C504" s="5">
        <f t="shared" si="35"/>
        <v>123.37488</v>
      </c>
      <c r="D504" s="5">
        <f t="shared" si="36"/>
        <v>12.96</v>
      </c>
      <c r="E504" s="5">
        <f t="shared" si="37"/>
        <v>35.415657639945131</v>
      </c>
      <c r="F504" s="5">
        <f t="shared" si="38"/>
        <v>3.3406212867663716E-2</v>
      </c>
      <c r="G504" s="5">
        <f t="shared" si="39"/>
        <v>1174.4877326400001</v>
      </c>
    </row>
    <row r="505" spans="1:7" x14ac:dyDescent="0.25">
      <c r="A505" s="4">
        <v>46.8</v>
      </c>
      <c r="B505" s="4">
        <v>2.5</v>
      </c>
      <c r="C505" s="5">
        <f t="shared" si="35"/>
        <v>117</v>
      </c>
      <c r="D505" s="5">
        <f t="shared" si="36"/>
        <v>6.25</v>
      </c>
      <c r="E505" s="5">
        <f t="shared" si="37"/>
        <v>40.469711179859424</v>
      </c>
      <c r="F505" s="5">
        <f t="shared" si="38"/>
        <v>0.13526258162693533</v>
      </c>
      <c r="G505" s="5">
        <f t="shared" si="39"/>
        <v>2190.2399999999998</v>
      </c>
    </row>
    <row r="506" spans="1:7" x14ac:dyDescent="0.25">
      <c r="A506" s="4">
        <v>45.056600000000003</v>
      </c>
      <c r="B506" s="4">
        <v>2.5</v>
      </c>
      <c r="C506" s="5">
        <f t="shared" si="35"/>
        <v>112.64150000000001</v>
      </c>
      <c r="D506" s="5">
        <f t="shared" si="36"/>
        <v>6.25</v>
      </c>
      <c r="E506" s="5">
        <f t="shared" si="37"/>
        <v>40.469711179859424</v>
      </c>
      <c r="F506" s="5">
        <f t="shared" si="38"/>
        <v>0.10180281734841465</v>
      </c>
      <c r="G506" s="5">
        <f t="shared" si="39"/>
        <v>2030.0972035600003</v>
      </c>
    </row>
    <row r="507" spans="1:7" x14ac:dyDescent="0.25">
      <c r="A507" s="4">
        <v>39.799999999999997</v>
      </c>
      <c r="B507" s="4">
        <v>3.5</v>
      </c>
      <c r="C507" s="5">
        <f t="shared" si="35"/>
        <v>139.29999999999998</v>
      </c>
      <c r="D507" s="5">
        <f t="shared" si="36"/>
        <v>12.25</v>
      </c>
      <c r="E507" s="5">
        <f t="shared" si="37"/>
        <v>35.875117052664613</v>
      </c>
      <c r="F507" s="5">
        <f t="shared" si="38"/>
        <v>9.8615149430537286E-2</v>
      </c>
      <c r="G507" s="5">
        <f t="shared" si="39"/>
        <v>1584.0399999999997</v>
      </c>
    </row>
    <row r="508" spans="1:7" x14ac:dyDescent="0.25">
      <c r="A508" s="4">
        <v>48.2</v>
      </c>
      <c r="B508" s="4">
        <v>2.4</v>
      </c>
      <c r="C508" s="5">
        <f t="shared" si="35"/>
        <v>115.68</v>
      </c>
      <c r="D508" s="5">
        <f t="shared" si="36"/>
        <v>5.76</v>
      </c>
      <c r="E508" s="5">
        <f t="shared" si="37"/>
        <v>40.929170592578906</v>
      </c>
      <c r="F508" s="5">
        <f t="shared" si="38"/>
        <v>0.15084708314151651</v>
      </c>
      <c r="G508" s="5">
        <f t="shared" si="39"/>
        <v>2323.2400000000002</v>
      </c>
    </row>
    <row r="509" spans="1:7" x14ac:dyDescent="0.25">
      <c r="A509" s="4">
        <v>69.6404</v>
      </c>
      <c r="B509" s="4">
        <v>1.8</v>
      </c>
      <c r="C509" s="5">
        <f t="shared" si="35"/>
        <v>125.35272000000001</v>
      </c>
      <c r="D509" s="5">
        <f t="shared" si="36"/>
        <v>3.24</v>
      </c>
      <c r="E509" s="5">
        <f t="shared" si="37"/>
        <v>43.685927068895793</v>
      </c>
      <c r="F509" s="5">
        <f t="shared" si="38"/>
        <v>0.37269276068351426</v>
      </c>
      <c r="G509" s="5">
        <f t="shared" si="39"/>
        <v>4849.7853121600001</v>
      </c>
    </row>
    <row r="510" spans="1:7" x14ac:dyDescent="0.25">
      <c r="A510" s="4">
        <v>42</v>
      </c>
      <c r="B510" s="4">
        <v>2</v>
      </c>
      <c r="C510" s="5">
        <f t="shared" si="35"/>
        <v>84</v>
      </c>
      <c r="D510" s="5">
        <f t="shared" si="36"/>
        <v>4</v>
      </c>
      <c r="E510" s="5">
        <f t="shared" si="37"/>
        <v>42.767008243456829</v>
      </c>
      <c r="F510" s="5">
        <f t="shared" si="38"/>
        <v>1.8262101034686395E-2</v>
      </c>
      <c r="G510" s="5">
        <f t="shared" si="39"/>
        <v>1764</v>
      </c>
    </row>
    <row r="511" spans="1:7" x14ac:dyDescent="0.25">
      <c r="A511" s="4">
        <v>32</v>
      </c>
      <c r="B511" s="4">
        <v>3</v>
      </c>
      <c r="C511" s="5">
        <f t="shared" si="35"/>
        <v>96</v>
      </c>
      <c r="D511" s="5">
        <f t="shared" si="36"/>
        <v>9</v>
      </c>
      <c r="E511" s="5">
        <f t="shared" si="37"/>
        <v>38.172414116262019</v>
      </c>
      <c r="F511" s="5">
        <f t="shared" si="38"/>
        <v>0.19288794113318808</v>
      </c>
      <c r="G511" s="5">
        <f t="shared" si="39"/>
        <v>1024</v>
      </c>
    </row>
    <row r="512" spans="1:7" x14ac:dyDescent="0.25">
      <c r="A512" s="4">
        <v>30.8</v>
      </c>
      <c r="B512" s="4">
        <v>4.4000000000000004</v>
      </c>
      <c r="C512" s="5">
        <f t="shared" si="35"/>
        <v>135.52000000000001</v>
      </c>
      <c r="D512" s="5">
        <f t="shared" si="36"/>
        <v>19.360000000000003</v>
      </c>
      <c r="E512" s="5">
        <f t="shared" si="37"/>
        <v>31.739982338189282</v>
      </c>
      <c r="F512" s="5">
        <f t="shared" si="38"/>
        <v>3.0518907084067584E-2</v>
      </c>
      <c r="G512" s="5">
        <f t="shared" si="39"/>
        <v>948.6400000000001</v>
      </c>
    </row>
    <row r="513" spans="1:7" x14ac:dyDescent="0.25">
      <c r="A513" s="4">
        <v>36.4</v>
      </c>
      <c r="B513" s="4">
        <v>3.2</v>
      </c>
      <c r="C513" s="5">
        <f t="shared" si="35"/>
        <v>116.48</v>
      </c>
      <c r="D513" s="5">
        <f t="shared" si="36"/>
        <v>10.240000000000002</v>
      </c>
      <c r="E513" s="5">
        <f t="shared" si="37"/>
        <v>37.253495290823054</v>
      </c>
      <c r="F513" s="5">
        <f t="shared" si="38"/>
        <v>2.3447672824809206E-2</v>
      </c>
      <c r="G513" s="5">
        <f t="shared" si="39"/>
        <v>1324.9599999999998</v>
      </c>
    </row>
    <row r="514" spans="1:7" x14ac:dyDescent="0.25">
      <c r="A514" s="4">
        <v>31.5002</v>
      </c>
      <c r="B514" s="4">
        <v>4.2</v>
      </c>
      <c r="C514" s="5">
        <f t="shared" si="35"/>
        <v>132.30083999999999</v>
      </c>
      <c r="D514" s="5">
        <f t="shared" si="36"/>
        <v>17.64</v>
      </c>
      <c r="E514" s="5">
        <f t="shared" si="37"/>
        <v>32.658901163628244</v>
      </c>
      <c r="F514" s="5">
        <f t="shared" si="38"/>
        <v>3.6783930375941867E-2</v>
      </c>
      <c r="G514" s="5">
        <f t="shared" si="39"/>
        <v>992.26260003999994</v>
      </c>
    </row>
    <row r="515" spans="1:7" x14ac:dyDescent="0.25">
      <c r="A515" s="4">
        <v>39.493699999999997</v>
      </c>
      <c r="B515" s="4">
        <v>3</v>
      </c>
      <c r="C515" s="5">
        <f t="shared" ref="C515:C578" si="40">A515*B515</f>
        <v>118.4811</v>
      </c>
      <c r="D515" s="5">
        <f t="shared" ref="D515:D578" si="41">B515^2</f>
        <v>9</v>
      </c>
      <c r="E515" s="5">
        <f t="shared" ref="E515:E578" si="42">$J$12+($J$11*B515)</f>
        <v>38.172414116262019</v>
      </c>
      <c r="F515" s="5">
        <f t="shared" ref="F515:F578" si="43">ABS(A515-E515)/A515</f>
        <v>3.3455611495959568E-2</v>
      </c>
      <c r="G515" s="5">
        <f t="shared" ref="G515:G578" si="44">A515^2</f>
        <v>1559.7523396899996</v>
      </c>
    </row>
    <row r="516" spans="1:7" x14ac:dyDescent="0.25">
      <c r="A516" s="4">
        <v>30.953700000000001</v>
      </c>
      <c r="B516" s="4">
        <v>4.4000000000000004</v>
      </c>
      <c r="C516" s="5">
        <f t="shared" si="40"/>
        <v>136.19628000000003</v>
      </c>
      <c r="D516" s="5">
        <f t="shared" si="41"/>
        <v>19.360000000000003</v>
      </c>
      <c r="E516" s="5">
        <f t="shared" si="42"/>
        <v>31.739982338189282</v>
      </c>
      <c r="F516" s="5">
        <f t="shared" si="43"/>
        <v>2.5401885338078516E-2</v>
      </c>
      <c r="G516" s="5">
        <f t="shared" si="44"/>
        <v>958.13154369000006</v>
      </c>
    </row>
    <row r="517" spans="1:7" x14ac:dyDescent="0.25">
      <c r="A517" s="4">
        <v>30.562000000000001</v>
      </c>
      <c r="B517" s="4">
        <v>4.4000000000000004</v>
      </c>
      <c r="C517" s="5">
        <f t="shared" si="40"/>
        <v>134.47280000000001</v>
      </c>
      <c r="D517" s="5">
        <f t="shared" si="41"/>
        <v>19.360000000000003</v>
      </c>
      <c r="E517" s="5">
        <f t="shared" si="42"/>
        <v>31.739982338189282</v>
      </c>
      <c r="F517" s="5">
        <f t="shared" si="43"/>
        <v>3.8544019965620083E-2</v>
      </c>
      <c r="G517" s="5">
        <f t="shared" si="44"/>
        <v>934.03584400000011</v>
      </c>
    </row>
    <row r="518" spans="1:7" x14ac:dyDescent="0.25">
      <c r="A518" s="4">
        <v>30.172599999999999</v>
      </c>
      <c r="B518" s="4">
        <v>4.4000000000000004</v>
      </c>
      <c r="C518" s="5">
        <f t="shared" si="40"/>
        <v>132.75944000000001</v>
      </c>
      <c r="D518" s="5">
        <f t="shared" si="41"/>
        <v>19.360000000000003</v>
      </c>
      <c r="E518" s="5">
        <f t="shared" si="42"/>
        <v>31.739982338189282</v>
      </c>
      <c r="F518" s="5">
        <f t="shared" si="43"/>
        <v>5.1947208334359091E-2</v>
      </c>
      <c r="G518" s="5">
        <f t="shared" si="44"/>
        <v>910.38579075999996</v>
      </c>
    </row>
    <row r="519" spans="1:7" x14ac:dyDescent="0.25">
      <c r="A519" s="4">
        <v>27.7</v>
      </c>
      <c r="B519" s="4">
        <v>4.4000000000000004</v>
      </c>
      <c r="C519" s="5">
        <f t="shared" si="40"/>
        <v>121.88000000000001</v>
      </c>
      <c r="D519" s="5">
        <f t="shared" si="41"/>
        <v>19.360000000000003</v>
      </c>
      <c r="E519" s="5">
        <f t="shared" si="42"/>
        <v>31.739982338189282</v>
      </c>
      <c r="F519" s="5">
        <f t="shared" si="43"/>
        <v>0.14584773784076835</v>
      </c>
      <c r="G519" s="5">
        <f t="shared" si="44"/>
        <v>767.29</v>
      </c>
    </row>
    <row r="520" spans="1:7" x14ac:dyDescent="0.25">
      <c r="A520" s="4">
        <v>29.452100000000002</v>
      </c>
      <c r="B520" s="4">
        <v>4.4000000000000004</v>
      </c>
      <c r="C520" s="5">
        <f t="shared" si="40"/>
        <v>129.58924000000002</v>
      </c>
      <c r="D520" s="5">
        <f t="shared" si="41"/>
        <v>19.360000000000003</v>
      </c>
      <c r="E520" s="5">
        <f t="shared" si="42"/>
        <v>31.739982338189282</v>
      </c>
      <c r="F520" s="5">
        <f t="shared" si="43"/>
        <v>7.768146713440742E-2</v>
      </c>
      <c r="G520" s="5">
        <f t="shared" si="44"/>
        <v>867.42619441000011</v>
      </c>
    </row>
    <row r="521" spans="1:7" x14ac:dyDescent="0.25">
      <c r="A521" s="4">
        <v>27.7</v>
      </c>
      <c r="B521" s="4">
        <v>4.4000000000000004</v>
      </c>
      <c r="C521" s="5">
        <f t="shared" si="40"/>
        <v>121.88000000000001</v>
      </c>
      <c r="D521" s="5">
        <f t="shared" si="41"/>
        <v>19.360000000000003</v>
      </c>
      <c r="E521" s="5">
        <f t="shared" si="42"/>
        <v>31.739982338189282</v>
      </c>
      <c r="F521" s="5">
        <f t="shared" si="43"/>
        <v>0.14584773784076835</v>
      </c>
      <c r="G521" s="5">
        <f t="shared" si="44"/>
        <v>767.29</v>
      </c>
    </row>
    <row r="522" spans="1:7" x14ac:dyDescent="0.25">
      <c r="A522" s="4">
        <v>26.749500000000001</v>
      </c>
      <c r="B522" s="4">
        <v>6</v>
      </c>
      <c r="C522" s="5">
        <f t="shared" si="40"/>
        <v>160.49700000000001</v>
      </c>
      <c r="D522" s="5">
        <f t="shared" si="41"/>
        <v>36</v>
      </c>
      <c r="E522" s="5">
        <f t="shared" si="42"/>
        <v>24.388631734677588</v>
      </c>
      <c r="F522" s="5">
        <f t="shared" si="43"/>
        <v>8.8258407272001821E-2</v>
      </c>
      <c r="G522" s="5">
        <f t="shared" si="44"/>
        <v>715.53575025000009</v>
      </c>
    </row>
    <row r="523" spans="1:7" x14ac:dyDescent="0.25">
      <c r="A523" s="4">
        <v>37.299999999999997</v>
      </c>
      <c r="B523" s="4">
        <v>3.9</v>
      </c>
      <c r="C523" s="5">
        <f t="shared" si="40"/>
        <v>145.47</v>
      </c>
      <c r="D523" s="5">
        <f t="shared" si="41"/>
        <v>15.209999999999999</v>
      </c>
      <c r="E523" s="5">
        <f t="shared" si="42"/>
        <v>34.037279401786691</v>
      </c>
      <c r="F523" s="5">
        <f t="shared" si="43"/>
        <v>8.7472402096871488E-2</v>
      </c>
      <c r="G523" s="5">
        <f t="shared" si="44"/>
        <v>1391.2899999999997</v>
      </c>
    </row>
    <row r="524" spans="1:7" x14ac:dyDescent="0.25">
      <c r="A524" s="4">
        <v>36.6</v>
      </c>
      <c r="B524" s="4">
        <v>3.9</v>
      </c>
      <c r="C524" s="5">
        <f t="shared" si="40"/>
        <v>142.74</v>
      </c>
      <c r="D524" s="5">
        <f t="shared" si="41"/>
        <v>15.209999999999999</v>
      </c>
      <c r="E524" s="5">
        <f t="shared" si="42"/>
        <v>34.037279401786691</v>
      </c>
      <c r="F524" s="5">
        <f t="shared" si="43"/>
        <v>7.0019688475773514E-2</v>
      </c>
      <c r="G524" s="5">
        <f t="shared" si="44"/>
        <v>1339.5600000000002</v>
      </c>
    </row>
    <row r="525" spans="1:7" x14ac:dyDescent="0.25">
      <c r="A525" s="4">
        <v>31.9</v>
      </c>
      <c r="B525" s="4">
        <v>4.5999999999999996</v>
      </c>
      <c r="C525" s="5">
        <f t="shared" si="40"/>
        <v>146.73999999999998</v>
      </c>
      <c r="D525" s="5">
        <f t="shared" si="41"/>
        <v>21.159999999999997</v>
      </c>
      <c r="E525" s="5">
        <f t="shared" si="42"/>
        <v>30.821063512750325</v>
      </c>
      <c r="F525" s="5">
        <f t="shared" si="43"/>
        <v>3.3822460415350288E-2</v>
      </c>
      <c r="G525" s="5">
        <f t="shared" si="44"/>
        <v>1017.6099999999999</v>
      </c>
    </row>
    <row r="526" spans="1:7" x14ac:dyDescent="0.25">
      <c r="A526" s="4">
        <v>31.9</v>
      </c>
      <c r="B526" s="4">
        <v>4.5999999999999996</v>
      </c>
      <c r="C526" s="5">
        <f t="shared" si="40"/>
        <v>146.73999999999998</v>
      </c>
      <c r="D526" s="5">
        <f t="shared" si="41"/>
        <v>21.159999999999997</v>
      </c>
      <c r="E526" s="5">
        <f t="shared" si="42"/>
        <v>30.821063512750325</v>
      </c>
      <c r="F526" s="5">
        <f t="shared" si="43"/>
        <v>3.3822460415350288E-2</v>
      </c>
      <c r="G526" s="5">
        <f t="shared" si="44"/>
        <v>1017.6099999999999</v>
      </c>
    </row>
    <row r="527" spans="1:7" x14ac:dyDescent="0.25">
      <c r="A527" s="4">
        <v>31.9</v>
      </c>
      <c r="B527" s="4">
        <v>4.5999999999999996</v>
      </c>
      <c r="C527" s="5">
        <f t="shared" si="40"/>
        <v>146.73999999999998</v>
      </c>
      <c r="D527" s="5">
        <f t="shared" si="41"/>
        <v>21.159999999999997</v>
      </c>
      <c r="E527" s="5">
        <f t="shared" si="42"/>
        <v>30.821063512750325</v>
      </c>
      <c r="F527" s="5">
        <f t="shared" si="43"/>
        <v>3.3822460415350288E-2</v>
      </c>
      <c r="G527" s="5">
        <f t="shared" si="44"/>
        <v>1017.6099999999999</v>
      </c>
    </row>
    <row r="528" spans="1:7" x14ac:dyDescent="0.25">
      <c r="A528" s="4">
        <v>22.7</v>
      </c>
      <c r="B528" s="4">
        <v>4.5999999999999996</v>
      </c>
      <c r="C528" s="5">
        <f t="shared" si="40"/>
        <v>104.41999999999999</v>
      </c>
      <c r="D528" s="5">
        <f t="shared" si="41"/>
        <v>21.159999999999997</v>
      </c>
      <c r="E528" s="5">
        <f t="shared" si="42"/>
        <v>30.821063512750325</v>
      </c>
      <c r="F528" s="5">
        <f t="shared" si="43"/>
        <v>0.35775610188327422</v>
      </c>
      <c r="G528" s="5">
        <f t="shared" si="44"/>
        <v>515.29</v>
      </c>
    </row>
    <row r="529" spans="1:7" x14ac:dyDescent="0.25">
      <c r="A529" s="4">
        <v>24.5</v>
      </c>
      <c r="B529" s="4">
        <v>4.5999999999999996</v>
      </c>
      <c r="C529" s="5">
        <f t="shared" si="40"/>
        <v>112.69999999999999</v>
      </c>
      <c r="D529" s="5">
        <f t="shared" si="41"/>
        <v>21.159999999999997</v>
      </c>
      <c r="E529" s="5">
        <f t="shared" si="42"/>
        <v>30.821063512750325</v>
      </c>
      <c r="F529" s="5">
        <f t="shared" si="43"/>
        <v>0.25800259235715611</v>
      </c>
      <c r="G529" s="5">
        <f t="shared" si="44"/>
        <v>600.25</v>
      </c>
    </row>
    <row r="530" spans="1:7" x14ac:dyDescent="0.25">
      <c r="A530" s="4">
        <v>40.299999999999997</v>
      </c>
      <c r="B530" s="4">
        <v>3.5</v>
      </c>
      <c r="C530" s="5">
        <f t="shared" si="40"/>
        <v>141.04999999999998</v>
      </c>
      <c r="D530" s="5">
        <f t="shared" si="41"/>
        <v>12.25</v>
      </c>
      <c r="E530" s="5">
        <f t="shared" si="42"/>
        <v>35.875117052664613</v>
      </c>
      <c r="F530" s="5">
        <f t="shared" si="43"/>
        <v>0.10979858430112616</v>
      </c>
      <c r="G530" s="5">
        <f t="shared" si="44"/>
        <v>1624.0899999999997</v>
      </c>
    </row>
    <row r="531" spans="1:7" x14ac:dyDescent="0.25">
      <c r="A531" s="4">
        <v>41.2</v>
      </c>
      <c r="B531" s="4">
        <v>3.5</v>
      </c>
      <c r="C531" s="5">
        <f t="shared" si="40"/>
        <v>144.20000000000002</v>
      </c>
      <c r="D531" s="5">
        <f t="shared" si="41"/>
        <v>12.25</v>
      </c>
      <c r="E531" s="5">
        <f t="shared" si="42"/>
        <v>35.875117052664613</v>
      </c>
      <c r="F531" s="5">
        <f t="shared" si="43"/>
        <v>0.12924473173144149</v>
      </c>
      <c r="G531" s="5">
        <f t="shared" si="44"/>
        <v>1697.4400000000003</v>
      </c>
    </row>
    <row r="532" spans="1:7" x14ac:dyDescent="0.25">
      <c r="A532" s="4">
        <v>37.299999999999997</v>
      </c>
      <c r="B532" s="4">
        <v>3.9</v>
      </c>
      <c r="C532" s="5">
        <f t="shared" si="40"/>
        <v>145.47</v>
      </c>
      <c r="D532" s="5">
        <f t="shared" si="41"/>
        <v>15.209999999999999</v>
      </c>
      <c r="E532" s="5">
        <f t="shared" si="42"/>
        <v>34.037279401786691</v>
      </c>
      <c r="F532" s="5">
        <f t="shared" si="43"/>
        <v>8.7472402096871488E-2</v>
      </c>
      <c r="G532" s="5">
        <f t="shared" si="44"/>
        <v>1391.2899999999997</v>
      </c>
    </row>
    <row r="533" spans="1:7" x14ac:dyDescent="0.25">
      <c r="A533" s="4">
        <v>32.1</v>
      </c>
      <c r="B533" s="4">
        <v>3.5</v>
      </c>
      <c r="C533" s="5">
        <f t="shared" si="40"/>
        <v>112.35000000000001</v>
      </c>
      <c r="D533" s="5">
        <f t="shared" si="41"/>
        <v>12.25</v>
      </c>
      <c r="E533" s="5">
        <f t="shared" si="42"/>
        <v>35.875117052664613</v>
      </c>
      <c r="F533" s="5">
        <f t="shared" si="43"/>
        <v>0.1176048926063742</v>
      </c>
      <c r="G533" s="5">
        <f t="shared" si="44"/>
        <v>1030.4100000000001</v>
      </c>
    </row>
    <row r="534" spans="1:7" x14ac:dyDescent="0.25">
      <c r="A534" s="4">
        <v>31.9</v>
      </c>
      <c r="B534" s="4">
        <v>5.7</v>
      </c>
      <c r="C534" s="5">
        <f t="shared" si="40"/>
        <v>181.82999999999998</v>
      </c>
      <c r="D534" s="5">
        <f t="shared" si="41"/>
        <v>32.49</v>
      </c>
      <c r="E534" s="5">
        <f t="shared" si="42"/>
        <v>25.767009972836032</v>
      </c>
      <c r="F534" s="5">
        <f t="shared" si="43"/>
        <v>0.19225674066344722</v>
      </c>
      <c r="G534" s="5">
        <f t="shared" si="44"/>
        <v>1017.6099999999999</v>
      </c>
    </row>
    <row r="535" spans="1:7" x14ac:dyDescent="0.25">
      <c r="A535" s="4">
        <v>35.700000000000003</v>
      </c>
      <c r="B535" s="4">
        <v>2.7</v>
      </c>
      <c r="C535" s="5">
        <f t="shared" si="40"/>
        <v>96.390000000000015</v>
      </c>
      <c r="D535" s="5">
        <f t="shared" si="41"/>
        <v>7.2900000000000009</v>
      </c>
      <c r="E535" s="5">
        <f t="shared" si="42"/>
        <v>39.550792354420459</v>
      </c>
      <c r="F535" s="5">
        <f t="shared" si="43"/>
        <v>0.10786533205659539</v>
      </c>
      <c r="G535" s="5">
        <f t="shared" si="44"/>
        <v>1274.4900000000002</v>
      </c>
    </row>
    <row r="536" spans="1:7" x14ac:dyDescent="0.25">
      <c r="A536" s="4">
        <v>34.200000000000003</v>
      </c>
      <c r="B536" s="4">
        <v>3.5</v>
      </c>
      <c r="C536" s="5">
        <f t="shared" si="40"/>
        <v>119.70000000000002</v>
      </c>
      <c r="D536" s="5">
        <f t="shared" si="41"/>
        <v>12.25</v>
      </c>
      <c r="E536" s="5">
        <f t="shared" si="42"/>
        <v>35.875117052664613</v>
      </c>
      <c r="F536" s="5">
        <f t="shared" si="43"/>
        <v>4.8980030779666971E-2</v>
      </c>
      <c r="G536" s="5">
        <f t="shared" si="44"/>
        <v>1169.6400000000001</v>
      </c>
    </row>
    <row r="537" spans="1:7" x14ac:dyDescent="0.25">
      <c r="A537" s="4">
        <v>34.5</v>
      </c>
      <c r="B537" s="4">
        <v>5.7</v>
      </c>
      <c r="C537" s="5">
        <f t="shared" si="40"/>
        <v>196.65</v>
      </c>
      <c r="D537" s="5">
        <f t="shared" si="41"/>
        <v>32.49</v>
      </c>
      <c r="E537" s="5">
        <f t="shared" si="42"/>
        <v>25.767009972836032</v>
      </c>
      <c r="F537" s="5">
        <f t="shared" si="43"/>
        <v>0.25313014571489761</v>
      </c>
      <c r="G537" s="5">
        <f t="shared" si="44"/>
        <v>1190.25</v>
      </c>
    </row>
    <row r="538" spans="1:7" x14ac:dyDescent="0.25">
      <c r="A538" s="4">
        <v>26</v>
      </c>
      <c r="B538" s="4">
        <v>6.1</v>
      </c>
      <c r="C538" s="5">
        <f t="shared" si="40"/>
        <v>158.6</v>
      </c>
      <c r="D538" s="5">
        <f t="shared" si="41"/>
        <v>37.209999999999994</v>
      </c>
      <c r="E538" s="5">
        <f t="shared" si="42"/>
        <v>23.929172321958109</v>
      </c>
      <c r="F538" s="5">
        <f t="shared" si="43"/>
        <v>7.9647218386226556E-2</v>
      </c>
      <c r="G538" s="5">
        <f t="shared" si="44"/>
        <v>676</v>
      </c>
    </row>
    <row r="539" spans="1:7" x14ac:dyDescent="0.25">
      <c r="A539" s="4">
        <v>35.700000000000003</v>
      </c>
      <c r="B539" s="4">
        <v>2.7</v>
      </c>
      <c r="C539" s="5">
        <f t="shared" si="40"/>
        <v>96.390000000000015</v>
      </c>
      <c r="D539" s="5">
        <f t="shared" si="41"/>
        <v>7.2900000000000009</v>
      </c>
      <c r="E539" s="5">
        <f t="shared" si="42"/>
        <v>39.550792354420459</v>
      </c>
      <c r="F539" s="5">
        <f t="shared" si="43"/>
        <v>0.10786533205659539</v>
      </c>
      <c r="G539" s="5">
        <f t="shared" si="44"/>
        <v>1274.4900000000002</v>
      </c>
    </row>
    <row r="540" spans="1:7" x14ac:dyDescent="0.25">
      <c r="A540" s="4">
        <v>34.200000000000003</v>
      </c>
      <c r="B540" s="4">
        <v>3.5</v>
      </c>
      <c r="C540" s="5">
        <f t="shared" si="40"/>
        <v>119.70000000000002</v>
      </c>
      <c r="D540" s="5">
        <f t="shared" si="41"/>
        <v>12.25</v>
      </c>
      <c r="E540" s="5">
        <f t="shared" si="42"/>
        <v>35.875117052664613</v>
      </c>
      <c r="F540" s="5">
        <f t="shared" si="43"/>
        <v>4.8980030779666971E-2</v>
      </c>
      <c r="G540" s="5">
        <f t="shared" si="44"/>
        <v>1169.6400000000001</v>
      </c>
    </row>
    <row r="541" spans="1:7" x14ac:dyDescent="0.25">
      <c r="A541" s="4">
        <v>34.5</v>
      </c>
      <c r="B541" s="4">
        <v>5.7</v>
      </c>
      <c r="C541" s="5">
        <f t="shared" si="40"/>
        <v>196.65</v>
      </c>
      <c r="D541" s="5">
        <f t="shared" si="41"/>
        <v>32.49</v>
      </c>
      <c r="E541" s="5">
        <f t="shared" si="42"/>
        <v>25.767009972836032</v>
      </c>
      <c r="F541" s="5">
        <f t="shared" si="43"/>
        <v>0.25313014571489761</v>
      </c>
      <c r="G541" s="5">
        <f t="shared" si="44"/>
        <v>1190.25</v>
      </c>
    </row>
    <row r="542" spans="1:7" x14ac:dyDescent="0.25">
      <c r="A542" s="4">
        <v>26</v>
      </c>
      <c r="B542" s="4">
        <v>6.1</v>
      </c>
      <c r="C542" s="5">
        <f t="shared" si="40"/>
        <v>158.6</v>
      </c>
      <c r="D542" s="5">
        <f t="shared" si="41"/>
        <v>37.209999999999994</v>
      </c>
      <c r="E542" s="5">
        <f t="shared" si="42"/>
        <v>23.929172321958109</v>
      </c>
      <c r="F542" s="5">
        <f t="shared" si="43"/>
        <v>7.9647218386226556E-2</v>
      </c>
      <c r="G542" s="5">
        <f t="shared" si="44"/>
        <v>676</v>
      </c>
    </row>
    <row r="543" spans="1:7" x14ac:dyDescent="0.25">
      <c r="A543" s="4">
        <v>32.1</v>
      </c>
      <c r="B543" s="4">
        <v>3.5</v>
      </c>
      <c r="C543" s="5">
        <f t="shared" si="40"/>
        <v>112.35000000000001</v>
      </c>
      <c r="D543" s="5">
        <f t="shared" si="41"/>
        <v>12.25</v>
      </c>
      <c r="E543" s="5">
        <f t="shared" si="42"/>
        <v>35.875117052664613</v>
      </c>
      <c r="F543" s="5">
        <f t="shared" si="43"/>
        <v>0.1176048926063742</v>
      </c>
      <c r="G543" s="5">
        <f t="shared" si="44"/>
        <v>1030.4100000000001</v>
      </c>
    </row>
    <row r="544" spans="1:7" x14ac:dyDescent="0.25">
      <c r="A544" s="4">
        <v>31.9</v>
      </c>
      <c r="B544" s="4">
        <v>5.7</v>
      </c>
      <c r="C544" s="5">
        <f t="shared" si="40"/>
        <v>181.82999999999998</v>
      </c>
      <c r="D544" s="5">
        <f t="shared" si="41"/>
        <v>32.49</v>
      </c>
      <c r="E544" s="5">
        <f t="shared" si="42"/>
        <v>25.767009972836032</v>
      </c>
      <c r="F544" s="5">
        <f t="shared" si="43"/>
        <v>0.19225674066344722</v>
      </c>
      <c r="G544" s="5">
        <f t="shared" si="44"/>
        <v>1017.6099999999999</v>
      </c>
    </row>
    <row r="545" spans="1:7" x14ac:dyDescent="0.25">
      <c r="A545" s="4">
        <v>33.305199999999999</v>
      </c>
      <c r="B545" s="4">
        <v>4.5999999999999996</v>
      </c>
      <c r="C545" s="5">
        <f t="shared" si="40"/>
        <v>153.20391999999998</v>
      </c>
      <c r="D545" s="5">
        <f t="shared" si="41"/>
        <v>21.159999999999997</v>
      </c>
      <c r="E545" s="5">
        <f t="shared" si="42"/>
        <v>30.821063512750325</v>
      </c>
      <c r="F545" s="5">
        <f t="shared" si="43"/>
        <v>7.4587046084385461E-2</v>
      </c>
      <c r="G545" s="5">
        <f t="shared" si="44"/>
        <v>1109.2363470400001</v>
      </c>
    </row>
    <row r="546" spans="1:7" x14ac:dyDescent="0.25">
      <c r="A546" s="4">
        <v>34.9</v>
      </c>
      <c r="B546" s="4">
        <v>3.5</v>
      </c>
      <c r="C546" s="5">
        <f t="shared" si="40"/>
        <v>122.14999999999999</v>
      </c>
      <c r="D546" s="5">
        <f t="shared" si="41"/>
        <v>12.25</v>
      </c>
      <c r="E546" s="5">
        <f t="shared" si="42"/>
        <v>35.875117052664613</v>
      </c>
      <c r="F546" s="5">
        <f t="shared" si="43"/>
        <v>2.7940316695261175E-2</v>
      </c>
      <c r="G546" s="5">
        <f t="shared" si="44"/>
        <v>1218.01</v>
      </c>
    </row>
    <row r="547" spans="1:7" x14ac:dyDescent="0.25">
      <c r="A547" s="4">
        <v>34.700000000000003</v>
      </c>
      <c r="B547" s="4">
        <v>3.5</v>
      </c>
      <c r="C547" s="5">
        <f t="shared" si="40"/>
        <v>121.45000000000002</v>
      </c>
      <c r="D547" s="5">
        <f t="shared" si="41"/>
        <v>12.25</v>
      </c>
      <c r="E547" s="5">
        <f t="shared" si="42"/>
        <v>35.875117052664613</v>
      </c>
      <c r="F547" s="5">
        <f t="shared" si="43"/>
        <v>3.3865044745377826E-2</v>
      </c>
      <c r="G547" s="5">
        <f t="shared" si="44"/>
        <v>1204.0900000000001</v>
      </c>
    </row>
    <row r="548" spans="1:7" x14ac:dyDescent="0.25">
      <c r="A548" s="4">
        <v>37.4</v>
      </c>
      <c r="B548" s="4">
        <v>3.5</v>
      </c>
      <c r="C548" s="5">
        <f t="shared" si="40"/>
        <v>130.9</v>
      </c>
      <c r="D548" s="5">
        <f t="shared" si="41"/>
        <v>12.25</v>
      </c>
      <c r="E548" s="5">
        <f t="shared" si="42"/>
        <v>35.875117052664613</v>
      </c>
      <c r="F548" s="5">
        <f t="shared" si="43"/>
        <v>4.0772271319127945E-2</v>
      </c>
      <c r="G548" s="5">
        <f t="shared" si="44"/>
        <v>1398.76</v>
      </c>
    </row>
    <row r="549" spans="1:7" x14ac:dyDescent="0.25">
      <c r="A549" s="4">
        <v>27.8</v>
      </c>
      <c r="B549" s="4">
        <v>3.5</v>
      </c>
      <c r="C549" s="5">
        <f t="shared" si="40"/>
        <v>97.3</v>
      </c>
      <c r="D549" s="5">
        <f t="shared" si="41"/>
        <v>12.25</v>
      </c>
      <c r="E549" s="5">
        <f t="shared" si="42"/>
        <v>35.875117052664613</v>
      </c>
      <c r="F549" s="5">
        <f t="shared" si="43"/>
        <v>0.29047183642678465</v>
      </c>
      <c r="G549" s="5">
        <f t="shared" si="44"/>
        <v>772.84</v>
      </c>
    </row>
    <row r="550" spans="1:7" x14ac:dyDescent="0.25">
      <c r="A550" s="4">
        <v>43.104300000000002</v>
      </c>
      <c r="B550" s="4">
        <v>2.4</v>
      </c>
      <c r="C550" s="5">
        <f t="shared" si="40"/>
        <v>103.45032</v>
      </c>
      <c r="D550" s="5">
        <f t="shared" si="41"/>
        <v>5.76</v>
      </c>
      <c r="E550" s="5">
        <f t="shared" si="42"/>
        <v>40.929170592578906</v>
      </c>
      <c r="F550" s="5">
        <f t="shared" si="43"/>
        <v>5.0462005122948198E-2</v>
      </c>
      <c r="G550" s="5">
        <f t="shared" si="44"/>
        <v>1857.9806784900002</v>
      </c>
    </row>
    <row r="551" spans="1:7" x14ac:dyDescent="0.25">
      <c r="A551" s="4">
        <v>43.291600000000003</v>
      </c>
      <c r="B551" s="4">
        <v>2.4</v>
      </c>
      <c r="C551" s="5">
        <f t="shared" si="40"/>
        <v>103.89984</v>
      </c>
      <c r="D551" s="5">
        <f t="shared" si="41"/>
        <v>5.76</v>
      </c>
      <c r="E551" s="5">
        <f t="shared" si="42"/>
        <v>40.929170592578906</v>
      </c>
      <c r="F551" s="5">
        <f t="shared" si="43"/>
        <v>5.4570156968582736E-2</v>
      </c>
      <c r="G551" s="5">
        <f t="shared" si="44"/>
        <v>1874.1626305600003</v>
      </c>
    </row>
    <row r="552" spans="1:7" x14ac:dyDescent="0.25">
      <c r="A552" s="4">
        <v>41.2</v>
      </c>
      <c r="B552" s="4">
        <v>3.5</v>
      </c>
      <c r="C552" s="5">
        <f t="shared" si="40"/>
        <v>144.20000000000002</v>
      </c>
      <c r="D552" s="5">
        <f t="shared" si="41"/>
        <v>12.25</v>
      </c>
      <c r="E552" s="5">
        <f t="shared" si="42"/>
        <v>35.875117052664613</v>
      </c>
      <c r="F552" s="5">
        <f t="shared" si="43"/>
        <v>0.12924473173144149</v>
      </c>
      <c r="G552" s="5">
        <f t="shared" si="44"/>
        <v>1697.4400000000003</v>
      </c>
    </row>
    <row r="553" spans="1:7" x14ac:dyDescent="0.25">
      <c r="A553" s="4">
        <v>36.200000000000003</v>
      </c>
      <c r="B553" s="4">
        <v>3.3</v>
      </c>
      <c r="C553" s="5">
        <f t="shared" si="40"/>
        <v>119.46000000000001</v>
      </c>
      <c r="D553" s="5">
        <f t="shared" si="41"/>
        <v>10.889999999999999</v>
      </c>
      <c r="E553" s="5">
        <f t="shared" si="42"/>
        <v>36.794035878103578</v>
      </c>
      <c r="F553" s="5">
        <f t="shared" si="43"/>
        <v>1.6409830886839102E-2</v>
      </c>
      <c r="G553" s="5">
        <f t="shared" si="44"/>
        <v>1310.4400000000003</v>
      </c>
    </row>
    <row r="554" spans="1:7" x14ac:dyDescent="0.25">
      <c r="A554" s="4">
        <v>35.6</v>
      </c>
      <c r="B554" s="4">
        <v>3.8</v>
      </c>
      <c r="C554" s="5">
        <f t="shared" si="40"/>
        <v>135.28</v>
      </c>
      <c r="D554" s="5">
        <f t="shared" si="41"/>
        <v>14.44</v>
      </c>
      <c r="E554" s="5">
        <f t="shared" si="42"/>
        <v>34.496738814506173</v>
      </c>
      <c r="F554" s="5">
        <f t="shared" si="43"/>
        <v>3.0990482738590678E-2</v>
      </c>
      <c r="G554" s="5">
        <f t="shared" si="44"/>
        <v>1267.3600000000001</v>
      </c>
    </row>
    <row r="555" spans="1:7" x14ac:dyDescent="0.25">
      <c r="A555" s="4">
        <v>38.299999999999997</v>
      </c>
      <c r="B555" s="4">
        <v>3.8</v>
      </c>
      <c r="C555" s="5">
        <f t="shared" si="40"/>
        <v>145.54</v>
      </c>
      <c r="D555" s="5">
        <f t="shared" si="41"/>
        <v>14.44</v>
      </c>
      <c r="E555" s="5">
        <f t="shared" si="42"/>
        <v>34.496738814506173</v>
      </c>
      <c r="F555" s="5">
        <f t="shared" si="43"/>
        <v>9.9301858629081571E-2</v>
      </c>
      <c r="G555" s="5">
        <f t="shared" si="44"/>
        <v>1466.8899999999999</v>
      </c>
    </row>
    <row r="556" spans="1:7" x14ac:dyDescent="0.25">
      <c r="A556" s="4">
        <v>34.200000000000003</v>
      </c>
      <c r="B556" s="4">
        <v>4.5999999999999996</v>
      </c>
      <c r="C556" s="5">
        <f t="shared" si="40"/>
        <v>157.32</v>
      </c>
      <c r="D556" s="5">
        <f t="shared" si="41"/>
        <v>21.159999999999997</v>
      </c>
      <c r="E556" s="5">
        <f t="shared" si="42"/>
        <v>30.821063512750325</v>
      </c>
      <c r="F556" s="5">
        <f t="shared" si="43"/>
        <v>9.8799312492680647E-2</v>
      </c>
      <c r="G556" s="5">
        <f t="shared" si="44"/>
        <v>1169.6400000000001</v>
      </c>
    </row>
    <row r="557" spans="1:7" x14ac:dyDescent="0.25">
      <c r="A557" s="4">
        <v>44.4</v>
      </c>
      <c r="B557" s="4">
        <v>2.4</v>
      </c>
      <c r="C557" s="5">
        <f t="shared" si="40"/>
        <v>106.55999999999999</v>
      </c>
      <c r="D557" s="5">
        <f t="shared" si="41"/>
        <v>5.76</v>
      </c>
      <c r="E557" s="5">
        <f t="shared" si="42"/>
        <v>40.929170592578906</v>
      </c>
      <c r="F557" s="5">
        <f t="shared" si="43"/>
        <v>7.817183350047506E-2</v>
      </c>
      <c r="G557" s="5">
        <f t="shared" si="44"/>
        <v>1971.36</v>
      </c>
    </row>
    <row r="558" spans="1:7" x14ac:dyDescent="0.25">
      <c r="A558" s="4">
        <v>44.8</v>
      </c>
      <c r="B558" s="4">
        <v>2.4</v>
      </c>
      <c r="C558" s="5">
        <f t="shared" si="40"/>
        <v>107.52</v>
      </c>
      <c r="D558" s="5">
        <f t="shared" si="41"/>
        <v>5.76</v>
      </c>
      <c r="E558" s="5">
        <f t="shared" si="42"/>
        <v>40.929170592578906</v>
      </c>
      <c r="F558" s="5">
        <f t="shared" si="43"/>
        <v>8.6402442129935073E-2</v>
      </c>
      <c r="G558" s="5">
        <f t="shared" si="44"/>
        <v>2007.0399999999997</v>
      </c>
    </row>
    <row r="559" spans="1:7" x14ac:dyDescent="0.25">
      <c r="A559" s="4">
        <v>40.1</v>
      </c>
      <c r="B559" s="4">
        <v>3.3</v>
      </c>
      <c r="C559" s="5">
        <f t="shared" si="40"/>
        <v>132.32999999999998</v>
      </c>
      <c r="D559" s="5">
        <f t="shared" si="41"/>
        <v>10.889999999999999</v>
      </c>
      <c r="E559" s="5">
        <f t="shared" si="42"/>
        <v>36.794035878103578</v>
      </c>
      <c r="F559" s="5">
        <f t="shared" si="43"/>
        <v>8.2442995558514282E-2</v>
      </c>
      <c r="G559" s="5">
        <f t="shared" si="44"/>
        <v>1608.0100000000002</v>
      </c>
    </row>
    <row r="560" spans="1:7" x14ac:dyDescent="0.25">
      <c r="A560" s="4">
        <v>34.1997</v>
      </c>
      <c r="B560" s="4">
        <v>3.5</v>
      </c>
      <c r="C560" s="5">
        <f t="shared" si="40"/>
        <v>119.69895</v>
      </c>
      <c r="D560" s="5">
        <f t="shared" si="41"/>
        <v>12.25</v>
      </c>
      <c r="E560" s="5">
        <f t="shared" si="42"/>
        <v>35.875117052664613</v>
      </c>
      <c r="F560" s="5">
        <f t="shared" si="43"/>
        <v>4.8989232439600745E-2</v>
      </c>
      <c r="G560" s="5">
        <f t="shared" si="44"/>
        <v>1169.61948009</v>
      </c>
    </row>
    <row r="561" spans="1:7" x14ac:dyDescent="0.25">
      <c r="A561" s="4">
        <v>30.549900000000001</v>
      </c>
      <c r="B561" s="4">
        <v>3.5</v>
      </c>
      <c r="C561" s="5">
        <f t="shared" si="40"/>
        <v>106.92465</v>
      </c>
      <c r="D561" s="5">
        <f t="shared" si="41"/>
        <v>12.25</v>
      </c>
      <c r="E561" s="5">
        <f t="shared" si="42"/>
        <v>35.875117052664613</v>
      </c>
      <c r="F561" s="5">
        <f t="shared" si="43"/>
        <v>0.17431209439849599</v>
      </c>
      <c r="G561" s="5">
        <f t="shared" si="44"/>
        <v>933.2963900100001</v>
      </c>
    </row>
    <row r="562" spans="1:7" x14ac:dyDescent="0.25">
      <c r="A562" s="4">
        <v>29.6</v>
      </c>
      <c r="B562" s="4">
        <v>4.5</v>
      </c>
      <c r="C562" s="5">
        <f t="shared" si="40"/>
        <v>133.20000000000002</v>
      </c>
      <c r="D562" s="5">
        <f t="shared" si="41"/>
        <v>20.25</v>
      </c>
      <c r="E562" s="5">
        <f t="shared" si="42"/>
        <v>31.280522925469803</v>
      </c>
      <c r="F562" s="5">
        <f t="shared" si="43"/>
        <v>5.6774423157763577E-2</v>
      </c>
      <c r="G562" s="5">
        <f t="shared" si="44"/>
        <v>876.16000000000008</v>
      </c>
    </row>
    <row r="563" spans="1:7" x14ac:dyDescent="0.25">
      <c r="A563" s="4">
        <v>27.2</v>
      </c>
      <c r="B563" s="4">
        <v>4.5</v>
      </c>
      <c r="C563" s="5">
        <f t="shared" si="40"/>
        <v>122.39999999999999</v>
      </c>
      <c r="D563" s="5">
        <f t="shared" si="41"/>
        <v>20.25</v>
      </c>
      <c r="E563" s="5">
        <f t="shared" si="42"/>
        <v>31.280522925469803</v>
      </c>
      <c r="F563" s="5">
        <f t="shared" si="43"/>
        <v>0.15001922520109573</v>
      </c>
      <c r="G563" s="5">
        <f t="shared" si="44"/>
        <v>739.83999999999992</v>
      </c>
    </row>
    <row r="564" spans="1:7" x14ac:dyDescent="0.25">
      <c r="A564" s="4">
        <v>29.7559</v>
      </c>
      <c r="B564" s="4">
        <v>5</v>
      </c>
      <c r="C564" s="5">
        <f t="shared" si="40"/>
        <v>148.77950000000001</v>
      </c>
      <c r="D564" s="5">
        <f t="shared" si="41"/>
        <v>25</v>
      </c>
      <c r="E564" s="5">
        <f t="shared" si="42"/>
        <v>28.983225861872398</v>
      </c>
      <c r="F564" s="5">
        <f t="shared" si="43"/>
        <v>2.5967090161198355E-2</v>
      </c>
      <c r="G564" s="5">
        <f t="shared" si="44"/>
        <v>885.41358480999997</v>
      </c>
    </row>
    <row r="565" spans="1:7" x14ac:dyDescent="0.25">
      <c r="A565" s="4">
        <v>32.670099999999998</v>
      </c>
      <c r="B565" s="4">
        <v>5</v>
      </c>
      <c r="C565" s="5">
        <f t="shared" si="40"/>
        <v>163.35049999999998</v>
      </c>
      <c r="D565" s="5">
        <f t="shared" si="41"/>
        <v>25</v>
      </c>
      <c r="E565" s="5">
        <f t="shared" si="42"/>
        <v>28.983225861872398</v>
      </c>
      <c r="F565" s="5">
        <f t="shared" si="43"/>
        <v>0.11285163308736734</v>
      </c>
      <c r="G565" s="5">
        <f t="shared" si="44"/>
        <v>1067.33543401</v>
      </c>
    </row>
    <row r="566" spans="1:7" x14ac:dyDescent="0.25">
      <c r="A566" s="4">
        <v>31.073599999999999</v>
      </c>
      <c r="B566" s="4">
        <v>5</v>
      </c>
      <c r="C566" s="5">
        <f t="shared" si="40"/>
        <v>155.36799999999999</v>
      </c>
      <c r="D566" s="5">
        <f t="shared" si="41"/>
        <v>25</v>
      </c>
      <c r="E566" s="5">
        <f t="shared" si="42"/>
        <v>28.983225861872398</v>
      </c>
      <c r="F566" s="5">
        <f t="shared" si="43"/>
        <v>6.7271707756024424E-2</v>
      </c>
      <c r="G566" s="5">
        <f t="shared" si="44"/>
        <v>965.56861695999999</v>
      </c>
    </row>
    <row r="567" spans="1:7" x14ac:dyDescent="0.25">
      <c r="A567" s="4">
        <v>33.305199999999999</v>
      </c>
      <c r="B567" s="4">
        <v>4.5999999999999996</v>
      </c>
      <c r="C567" s="5">
        <f t="shared" si="40"/>
        <v>153.20391999999998</v>
      </c>
      <c r="D567" s="5">
        <f t="shared" si="41"/>
        <v>21.159999999999997</v>
      </c>
      <c r="E567" s="5">
        <f t="shared" si="42"/>
        <v>30.821063512750325</v>
      </c>
      <c r="F567" s="5">
        <f t="shared" si="43"/>
        <v>7.4587046084385461E-2</v>
      </c>
      <c r="G567" s="5">
        <f t="shared" si="44"/>
        <v>1109.2363470400001</v>
      </c>
    </row>
    <row r="568" spans="1:7" x14ac:dyDescent="0.25">
      <c r="A568" s="4">
        <v>31.5</v>
      </c>
      <c r="B568" s="4">
        <v>3.5</v>
      </c>
      <c r="C568" s="5">
        <f t="shared" si="40"/>
        <v>110.25</v>
      </c>
      <c r="D568" s="5">
        <f t="shared" si="41"/>
        <v>12.25</v>
      </c>
      <c r="E568" s="5">
        <f t="shared" si="42"/>
        <v>35.875117052664613</v>
      </c>
      <c r="F568" s="5">
        <f t="shared" si="43"/>
        <v>0.13889260484649565</v>
      </c>
      <c r="G568" s="5">
        <f t="shared" si="44"/>
        <v>992.25</v>
      </c>
    </row>
    <row r="569" spans="1:7" x14ac:dyDescent="0.25">
      <c r="A569" s="4">
        <v>34.700000000000003</v>
      </c>
      <c r="B569" s="4">
        <v>3.5</v>
      </c>
      <c r="C569" s="5">
        <f t="shared" si="40"/>
        <v>121.45000000000002</v>
      </c>
      <c r="D569" s="5">
        <f t="shared" si="41"/>
        <v>12.25</v>
      </c>
      <c r="E569" s="5">
        <f t="shared" si="42"/>
        <v>35.875117052664613</v>
      </c>
      <c r="F569" s="5">
        <f t="shared" si="43"/>
        <v>3.3865044745377826E-2</v>
      </c>
      <c r="G569" s="5">
        <f t="shared" si="44"/>
        <v>1204.0900000000001</v>
      </c>
    </row>
    <row r="570" spans="1:7" x14ac:dyDescent="0.25">
      <c r="A570" s="4">
        <v>33</v>
      </c>
      <c r="B570" s="4">
        <v>3.5</v>
      </c>
      <c r="C570" s="5">
        <f t="shared" si="40"/>
        <v>115.5</v>
      </c>
      <c r="D570" s="5">
        <f t="shared" si="41"/>
        <v>12.25</v>
      </c>
      <c r="E570" s="5">
        <f t="shared" si="42"/>
        <v>35.875117052664613</v>
      </c>
      <c r="F570" s="5">
        <f t="shared" si="43"/>
        <v>8.712475917165495E-2</v>
      </c>
      <c r="G570" s="5">
        <f t="shared" si="44"/>
        <v>1089</v>
      </c>
    </row>
    <row r="571" spans="1:7" x14ac:dyDescent="0.25">
      <c r="A571" s="4">
        <v>33.305199999999999</v>
      </c>
      <c r="B571" s="4">
        <v>4.5999999999999996</v>
      </c>
      <c r="C571" s="5">
        <f t="shared" si="40"/>
        <v>153.20391999999998</v>
      </c>
      <c r="D571" s="5">
        <f t="shared" si="41"/>
        <v>21.159999999999997</v>
      </c>
      <c r="E571" s="5">
        <f t="shared" si="42"/>
        <v>30.821063512750325</v>
      </c>
      <c r="F571" s="5">
        <f t="shared" si="43"/>
        <v>7.4587046084385461E-2</v>
      </c>
      <c r="G571" s="5">
        <f t="shared" si="44"/>
        <v>1109.2363470400001</v>
      </c>
    </row>
    <row r="572" spans="1:7" x14ac:dyDescent="0.25">
      <c r="A572" s="4">
        <v>24.183700000000002</v>
      </c>
      <c r="B572" s="4">
        <v>4.2</v>
      </c>
      <c r="C572" s="5">
        <f t="shared" si="40"/>
        <v>101.57154000000001</v>
      </c>
      <c r="D572" s="5">
        <f t="shared" si="41"/>
        <v>17.64</v>
      </c>
      <c r="E572" s="5">
        <f t="shared" si="42"/>
        <v>32.658901163628244</v>
      </c>
      <c r="F572" s="5">
        <f t="shared" si="43"/>
        <v>0.35045097167216932</v>
      </c>
      <c r="G572" s="5">
        <f t="shared" si="44"/>
        <v>584.85134569000013</v>
      </c>
    </row>
    <row r="573" spans="1:7" x14ac:dyDescent="0.25">
      <c r="A573" s="4">
        <v>25.510200000000001</v>
      </c>
      <c r="B573" s="4">
        <v>4.7</v>
      </c>
      <c r="C573" s="5">
        <f t="shared" si="40"/>
        <v>119.89794000000001</v>
      </c>
      <c r="D573" s="5">
        <f t="shared" si="41"/>
        <v>22.090000000000003</v>
      </c>
      <c r="E573" s="5">
        <f t="shared" si="42"/>
        <v>30.361604100030842</v>
      </c>
      <c r="F573" s="5">
        <f t="shared" si="43"/>
        <v>0.19017507114922033</v>
      </c>
      <c r="G573" s="5">
        <f t="shared" si="44"/>
        <v>650.77030404000004</v>
      </c>
    </row>
    <row r="574" spans="1:7" x14ac:dyDescent="0.25">
      <c r="A574" s="4">
        <v>21.4</v>
      </c>
      <c r="B574" s="4">
        <v>5.5</v>
      </c>
      <c r="C574" s="5">
        <f t="shared" si="40"/>
        <v>117.69999999999999</v>
      </c>
      <c r="D574" s="5">
        <f t="shared" si="41"/>
        <v>30.25</v>
      </c>
      <c r="E574" s="5">
        <f t="shared" si="42"/>
        <v>26.685928798274993</v>
      </c>
      <c r="F574" s="5">
        <f t="shared" si="43"/>
        <v>0.24700601861098107</v>
      </c>
      <c r="G574" s="5">
        <f t="shared" si="44"/>
        <v>457.95999999999992</v>
      </c>
    </row>
    <row r="575" spans="1:7" x14ac:dyDescent="0.25">
      <c r="A575" s="4">
        <v>21.4</v>
      </c>
      <c r="B575" s="4">
        <v>6</v>
      </c>
      <c r="C575" s="5">
        <f t="shared" si="40"/>
        <v>128.39999999999998</v>
      </c>
      <c r="D575" s="5">
        <f t="shared" si="41"/>
        <v>36</v>
      </c>
      <c r="E575" s="5">
        <f t="shared" si="42"/>
        <v>24.388631734677588</v>
      </c>
      <c r="F575" s="5">
        <f t="shared" si="43"/>
        <v>0.13965568853633598</v>
      </c>
      <c r="G575" s="5">
        <f t="shared" si="44"/>
        <v>457.95999999999992</v>
      </c>
    </row>
    <row r="576" spans="1:7" x14ac:dyDescent="0.25">
      <c r="A576" s="4">
        <v>21.7</v>
      </c>
      <c r="B576" s="4">
        <v>6</v>
      </c>
      <c r="C576" s="5">
        <f t="shared" si="40"/>
        <v>130.19999999999999</v>
      </c>
      <c r="D576" s="5">
        <f t="shared" si="41"/>
        <v>36</v>
      </c>
      <c r="E576" s="5">
        <f t="shared" si="42"/>
        <v>24.388631734677588</v>
      </c>
      <c r="F576" s="5">
        <f t="shared" si="43"/>
        <v>0.12390007993905941</v>
      </c>
      <c r="G576" s="5">
        <f t="shared" si="44"/>
        <v>470.89</v>
      </c>
    </row>
    <row r="577" spans="1:7" x14ac:dyDescent="0.25">
      <c r="A577" s="4">
        <v>32</v>
      </c>
      <c r="B577" s="4">
        <v>5.5</v>
      </c>
      <c r="C577" s="5">
        <f t="shared" si="40"/>
        <v>176</v>
      </c>
      <c r="D577" s="5">
        <f t="shared" si="41"/>
        <v>30.25</v>
      </c>
      <c r="E577" s="5">
        <f t="shared" si="42"/>
        <v>26.685928798274993</v>
      </c>
      <c r="F577" s="5">
        <f t="shared" si="43"/>
        <v>0.16606472505390646</v>
      </c>
      <c r="G577" s="5">
        <f t="shared" si="44"/>
        <v>1024</v>
      </c>
    </row>
    <row r="578" spans="1:7" x14ac:dyDescent="0.25">
      <c r="A578" s="4">
        <v>29.8</v>
      </c>
      <c r="B578" s="4">
        <v>5.5</v>
      </c>
      <c r="C578" s="5">
        <f t="shared" si="40"/>
        <v>163.9</v>
      </c>
      <c r="D578" s="5">
        <f t="shared" si="41"/>
        <v>30.25</v>
      </c>
      <c r="E578" s="5">
        <f t="shared" si="42"/>
        <v>26.685928798274993</v>
      </c>
      <c r="F578" s="5">
        <f t="shared" si="43"/>
        <v>0.10449903361493314</v>
      </c>
      <c r="G578" s="5">
        <f t="shared" si="44"/>
        <v>888.04000000000008</v>
      </c>
    </row>
    <row r="579" spans="1:7" x14ac:dyDescent="0.25">
      <c r="A579" s="4">
        <v>23.9</v>
      </c>
      <c r="B579" s="4">
        <v>5.5</v>
      </c>
      <c r="C579" s="5">
        <f t="shared" ref="C579:C642" si="45">A579*B579</f>
        <v>131.44999999999999</v>
      </c>
      <c r="D579" s="5">
        <f t="shared" ref="D579:D642" si="46">B579^2</f>
        <v>30.25</v>
      </c>
      <c r="E579" s="5">
        <f t="shared" ref="E579:E642" si="47">$J$12+($J$11*B579)</f>
        <v>26.685928798274993</v>
      </c>
      <c r="F579" s="5">
        <f t="shared" ref="F579:F642" si="48">ABS(A579-E579)/A579</f>
        <v>0.11656605850522991</v>
      </c>
      <c r="G579" s="5">
        <f t="shared" ref="G579:G642" si="49">A579^2</f>
        <v>571.20999999999992</v>
      </c>
    </row>
    <row r="580" spans="1:7" x14ac:dyDescent="0.25">
      <c r="A580" s="4">
        <v>24.6</v>
      </c>
      <c r="B580" s="4">
        <v>6.3</v>
      </c>
      <c r="C580" s="5">
        <f t="shared" si="45"/>
        <v>154.98000000000002</v>
      </c>
      <c r="D580" s="5">
        <f t="shared" si="46"/>
        <v>39.69</v>
      </c>
      <c r="E580" s="5">
        <f t="shared" si="47"/>
        <v>23.010253496519145</v>
      </c>
      <c r="F580" s="5">
        <f t="shared" si="48"/>
        <v>6.4623841604912871E-2</v>
      </c>
      <c r="G580" s="5">
        <f t="shared" si="49"/>
        <v>605.16000000000008</v>
      </c>
    </row>
    <row r="581" spans="1:7" x14ac:dyDescent="0.25">
      <c r="A581" s="4">
        <v>23.1</v>
      </c>
      <c r="B581" s="4">
        <v>6</v>
      </c>
      <c r="C581" s="5">
        <f t="shared" si="45"/>
        <v>138.60000000000002</v>
      </c>
      <c r="D581" s="5">
        <f t="shared" si="46"/>
        <v>36</v>
      </c>
      <c r="E581" s="5">
        <f t="shared" si="47"/>
        <v>24.388631734677588</v>
      </c>
      <c r="F581" s="5">
        <f t="shared" si="48"/>
        <v>5.5784923579116311E-2</v>
      </c>
      <c r="G581" s="5">
        <f t="shared" si="49"/>
        <v>533.61</v>
      </c>
    </row>
    <row r="582" spans="1:7" x14ac:dyDescent="0.25">
      <c r="A582" s="4">
        <v>35</v>
      </c>
      <c r="B582" s="4">
        <v>3.5</v>
      </c>
      <c r="C582" s="5">
        <f t="shared" si="45"/>
        <v>122.5</v>
      </c>
      <c r="D582" s="5">
        <f t="shared" si="46"/>
        <v>12.25</v>
      </c>
      <c r="E582" s="5">
        <f t="shared" si="47"/>
        <v>35.875117052664613</v>
      </c>
      <c r="F582" s="5">
        <f t="shared" si="48"/>
        <v>2.5003344361846098E-2</v>
      </c>
      <c r="G582" s="5">
        <f t="shared" si="49"/>
        <v>1225</v>
      </c>
    </row>
    <row r="583" spans="1:7" x14ac:dyDescent="0.25">
      <c r="A583" s="4">
        <v>33.260300000000001</v>
      </c>
      <c r="B583" s="4">
        <v>4.8</v>
      </c>
      <c r="C583" s="5">
        <f t="shared" si="45"/>
        <v>159.64944</v>
      </c>
      <c r="D583" s="5">
        <f t="shared" si="46"/>
        <v>23.04</v>
      </c>
      <c r="E583" s="5">
        <f t="shared" si="47"/>
        <v>29.90214468731136</v>
      </c>
      <c r="F583" s="5">
        <f t="shared" si="48"/>
        <v>0.10096587561412979</v>
      </c>
      <c r="G583" s="5">
        <f t="shared" si="49"/>
        <v>1106.24755609</v>
      </c>
    </row>
    <row r="584" spans="1:7" x14ac:dyDescent="0.25">
      <c r="A584" s="4">
        <v>33.260300000000001</v>
      </c>
      <c r="B584" s="4">
        <v>4.8</v>
      </c>
      <c r="C584" s="5">
        <f t="shared" si="45"/>
        <v>159.64944</v>
      </c>
      <c r="D584" s="5">
        <f t="shared" si="46"/>
        <v>23.04</v>
      </c>
      <c r="E584" s="5">
        <f t="shared" si="47"/>
        <v>29.90214468731136</v>
      </c>
      <c r="F584" s="5">
        <f t="shared" si="48"/>
        <v>0.10096587561412979</v>
      </c>
      <c r="G584" s="5">
        <f t="shared" si="49"/>
        <v>1106.24755609</v>
      </c>
    </row>
    <row r="585" spans="1:7" x14ac:dyDescent="0.25">
      <c r="A585" s="4">
        <v>32.026299999999999</v>
      </c>
      <c r="B585" s="4">
        <v>4.8</v>
      </c>
      <c r="C585" s="5">
        <f t="shared" si="45"/>
        <v>153.72623999999999</v>
      </c>
      <c r="D585" s="5">
        <f t="shared" si="46"/>
        <v>23.04</v>
      </c>
      <c r="E585" s="5">
        <f t="shared" si="47"/>
        <v>29.90214468731136</v>
      </c>
      <c r="F585" s="5">
        <f t="shared" si="48"/>
        <v>6.6325342380750801E-2</v>
      </c>
      <c r="G585" s="5">
        <f t="shared" si="49"/>
        <v>1025.6838916899999</v>
      </c>
    </row>
    <row r="586" spans="1:7" x14ac:dyDescent="0.25">
      <c r="A586" s="4">
        <v>27.3</v>
      </c>
      <c r="B586" s="4">
        <v>6.6</v>
      </c>
      <c r="C586" s="5">
        <f t="shared" si="45"/>
        <v>180.18</v>
      </c>
      <c r="D586" s="5">
        <f t="shared" si="46"/>
        <v>43.559999999999995</v>
      </c>
      <c r="E586" s="5">
        <f t="shared" si="47"/>
        <v>21.631875258360704</v>
      </c>
      <c r="F586" s="5">
        <f t="shared" si="48"/>
        <v>0.20762361690986433</v>
      </c>
      <c r="G586" s="5">
        <f t="shared" si="49"/>
        <v>745.29000000000008</v>
      </c>
    </row>
    <row r="587" spans="1:7" x14ac:dyDescent="0.25">
      <c r="A587" s="4">
        <v>24.2</v>
      </c>
      <c r="B587" s="4">
        <v>6.7</v>
      </c>
      <c r="C587" s="5">
        <f t="shared" si="45"/>
        <v>162.13999999999999</v>
      </c>
      <c r="D587" s="5">
        <f t="shared" si="46"/>
        <v>44.89</v>
      </c>
      <c r="E587" s="5">
        <f t="shared" si="47"/>
        <v>21.172415845641222</v>
      </c>
      <c r="F587" s="5">
        <f t="shared" si="48"/>
        <v>0.12510678323796601</v>
      </c>
      <c r="G587" s="5">
        <f t="shared" si="49"/>
        <v>585.64</v>
      </c>
    </row>
    <row r="588" spans="1:7" x14ac:dyDescent="0.25">
      <c r="A588" s="4">
        <v>39.799999999999997</v>
      </c>
      <c r="B588" s="4">
        <v>3.5</v>
      </c>
      <c r="C588" s="5">
        <f t="shared" si="45"/>
        <v>139.29999999999998</v>
      </c>
      <c r="D588" s="5">
        <f t="shared" si="46"/>
        <v>12.25</v>
      </c>
      <c r="E588" s="5">
        <f t="shared" si="47"/>
        <v>35.875117052664613</v>
      </c>
      <c r="F588" s="5">
        <f t="shared" si="48"/>
        <v>9.8615149430537286E-2</v>
      </c>
      <c r="G588" s="5">
        <f t="shared" si="49"/>
        <v>1584.0399999999997</v>
      </c>
    </row>
    <row r="589" spans="1:7" x14ac:dyDescent="0.25">
      <c r="A589" s="4">
        <v>40.400300000000001</v>
      </c>
      <c r="B589" s="4">
        <v>2</v>
      </c>
      <c r="C589" s="5">
        <f t="shared" si="45"/>
        <v>80.800600000000003</v>
      </c>
      <c r="D589" s="5">
        <f t="shared" si="46"/>
        <v>4</v>
      </c>
      <c r="E589" s="5">
        <f t="shared" si="47"/>
        <v>42.767008243456829</v>
      </c>
      <c r="F589" s="5">
        <f t="shared" si="48"/>
        <v>5.8581452203494207E-2</v>
      </c>
      <c r="G589" s="5">
        <f t="shared" si="49"/>
        <v>1632.18424009</v>
      </c>
    </row>
    <row r="590" spans="1:7" x14ac:dyDescent="0.25">
      <c r="A590" s="4">
        <v>38.870199999999997</v>
      </c>
      <c r="B590" s="4">
        <v>2</v>
      </c>
      <c r="C590" s="5">
        <f t="shared" si="45"/>
        <v>77.740399999999994</v>
      </c>
      <c r="D590" s="5">
        <f t="shared" si="46"/>
        <v>4</v>
      </c>
      <c r="E590" s="5">
        <f t="shared" si="47"/>
        <v>42.767008243456829</v>
      </c>
      <c r="F590" s="5">
        <f t="shared" si="48"/>
        <v>0.10025181870576513</v>
      </c>
      <c r="G590" s="5">
        <f t="shared" si="49"/>
        <v>1510.8924480399999</v>
      </c>
    </row>
    <row r="591" spans="1:7" x14ac:dyDescent="0.25">
      <c r="A591" s="4">
        <v>60.1</v>
      </c>
      <c r="B591" s="4">
        <v>2</v>
      </c>
      <c r="C591" s="5">
        <f t="shared" si="45"/>
        <v>120.2</v>
      </c>
      <c r="D591" s="5">
        <f t="shared" si="46"/>
        <v>4</v>
      </c>
      <c r="E591" s="5">
        <f t="shared" si="47"/>
        <v>42.767008243456829</v>
      </c>
      <c r="F591" s="5">
        <f t="shared" si="48"/>
        <v>0.2884025250672741</v>
      </c>
      <c r="G591" s="5">
        <f t="shared" si="49"/>
        <v>3612.01</v>
      </c>
    </row>
    <row r="592" spans="1:7" x14ac:dyDescent="0.25">
      <c r="A592" s="4">
        <v>37.1</v>
      </c>
      <c r="B592" s="4">
        <v>2</v>
      </c>
      <c r="C592" s="5">
        <f t="shared" si="45"/>
        <v>74.2</v>
      </c>
      <c r="D592" s="5">
        <f t="shared" si="46"/>
        <v>4</v>
      </c>
      <c r="E592" s="5">
        <f t="shared" si="47"/>
        <v>42.767008243456829</v>
      </c>
      <c r="F592" s="5">
        <f t="shared" si="48"/>
        <v>0.15274954834115437</v>
      </c>
      <c r="G592" s="5">
        <f t="shared" si="49"/>
        <v>1376.41</v>
      </c>
    </row>
    <row r="593" spans="1:7" x14ac:dyDescent="0.25">
      <c r="A593" s="4">
        <v>37.798900000000003</v>
      </c>
      <c r="B593" s="4">
        <v>2</v>
      </c>
      <c r="C593" s="5">
        <f t="shared" si="45"/>
        <v>75.597800000000007</v>
      </c>
      <c r="D593" s="5">
        <f t="shared" si="46"/>
        <v>4</v>
      </c>
      <c r="E593" s="5">
        <f t="shared" si="47"/>
        <v>42.767008243456829</v>
      </c>
      <c r="F593" s="5">
        <f t="shared" si="48"/>
        <v>0.13143525984768936</v>
      </c>
      <c r="G593" s="5">
        <f t="shared" si="49"/>
        <v>1428.7568412100002</v>
      </c>
    </row>
    <row r="594" spans="1:7" x14ac:dyDescent="0.25">
      <c r="A594" s="4">
        <v>38.169600000000003</v>
      </c>
      <c r="B594" s="4">
        <v>3</v>
      </c>
      <c r="C594" s="5">
        <f t="shared" si="45"/>
        <v>114.50880000000001</v>
      </c>
      <c r="D594" s="5">
        <f t="shared" si="46"/>
        <v>9</v>
      </c>
      <c r="E594" s="5">
        <f t="shared" si="47"/>
        <v>38.172414116262019</v>
      </c>
      <c r="F594" s="5">
        <f t="shared" si="48"/>
        <v>7.3726637481553024E-5</v>
      </c>
      <c r="G594" s="5">
        <f t="shared" si="49"/>
        <v>1456.9183641600002</v>
      </c>
    </row>
    <row r="595" spans="1:7" x14ac:dyDescent="0.25">
      <c r="A595" s="4">
        <v>36.798000000000002</v>
      </c>
      <c r="B595" s="4">
        <v>3</v>
      </c>
      <c r="C595" s="5">
        <f t="shared" si="45"/>
        <v>110.39400000000001</v>
      </c>
      <c r="D595" s="5">
        <f t="shared" si="46"/>
        <v>9</v>
      </c>
      <c r="E595" s="5">
        <f t="shared" si="47"/>
        <v>38.172414116262019</v>
      </c>
      <c r="F595" s="5">
        <f t="shared" si="48"/>
        <v>3.7350239585358352E-2</v>
      </c>
      <c r="G595" s="5">
        <f t="shared" si="49"/>
        <v>1354.0928040000001</v>
      </c>
    </row>
    <row r="596" spans="1:7" x14ac:dyDescent="0.25">
      <c r="A596" s="4">
        <v>35.540399999999998</v>
      </c>
      <c r="B596" s="4">
        <v>3</v>
      </c>
      <c r="C596" s="5">
        <f t="shared" si="45"/>
        <v>106.62119999999999</v>
      </c>
      <c r="D596" s="5">
        <f t="shared" si="46"/>
        <v>9</v>
      </c>
      <c r="E596" s="5">
        <f t="shared" si="47"/>
        <v>38.172414116262019</v>
      </c>
      <c r="F596" s="5">
        <f t="shared" si="48"/>
        <v>7.4056963800689365E-2</v>
      </c>
      <c r="G596" s="5">
        <f t="shared" si="49"/>
        <v>1263.1200321599999</v>
      </c>
    </row>
    <row r="597" spans="1:7" x14ac:dyDescent="0.25">
      <c r="A597" s="4">
        <v>35.460599999999999</v>
      </c>
      <c r="B597" s="4">
        <v>3</v>
      </c>
      <c r="C597" s="5">
        <f t="shared" si="45"/>
        <v>106.3818</v>
      </c>
      <c r="D597" s="5">
        <f t="shared" si="46"/>
        <v>9</v>
      </c>
      <c r="E597" s="5">
        <f t="shared" si="47"/>
        <v>38.172414116262019</v>
      </c>
      <c r="F597" s="5">
        <f t="shared" si="48"/>
        <v>7.6474005410568882E-2</v>
      </c>
      <c r="G597" s="5">
        <f t="shared" si="49"/>
        <v>1257.4541523599999</v>
      </c>
    </row>
    <row r="598" spans="1:7" x14ac:dyDescent="0.25">
      <c r="A598" s="4">
        <v>38.299999999999997</v>
      </c>
      <c r="B598" s="4">
        <v>3</v>
      </c>
      <c r="C598" s="5">
        <f t="shared" si="45"/>
        <v>114.89999999999999</v>
      </c>
      <c r="D598" s="5">
        <f t="shared" si="46"/>
        <v>9</v>
      </c>
      <c r="E598" s="5">
        <f t="shared" si="47"/>
        <v>38.172414116262019</v>
      </c>
      <c r="F598" s="5">
        <f t="shared" si="48"/>
        <v>3.3312241184850822E-3</v>
      </c>
      <c r="G598" s="5">
        <f t="shared" si="49"/>
        <v>1466.8899999999999</v>
      </c>
    </row>
    <row r="599" spans="1:7" x14ac:dyDescent="0.25">
      <c r="A599" s="4">
        <v>37</v>
      </c>
      <c r="B599" s="4">
        <v>3.6</v>
      </c>
      <c r="C599" s="5">
        <f t="shared" si="45"/>
        <v>133.20000000000002</v>
      </c>
      <c r="D599" s="5">
        <f t="shared" si="46"/>
        <v>12.96</v>
      </c>
      <c r="E599" s="5">
        <f t="shared" si="47"/>
        <v>35.415657639945131</v>
      </c>
      <c r="F599" s="5">
        <f t="shared" si="48"/>
        <v>4.2820063785266725E-2</v>
      </c>
      <c r="G599" s="5">
        <f t="shared" si="49"/>
        <v>1369</v>
      </c>
    </row>
    <row r="600" spans="1:7" x14ac:dyDescent="0.25">
      <c r="A600" s="4">
        <v>36.1</v>
      </c>
      <c r="B600" s="4">
        <v>3</v>
      </c>
      <c r="C600" s="5">
        <f t="shared" si="45"/>
        <v>108.30000000000001</v>
      </c>
      <c r="D600" s="5">
        <f t="shared" si="46"/>
        <v>9</v>
      </c>
      <c r="E600" s="5">
        <f t="shared" si="47"/>
        <v>38.172414116262019</v>
      </c>
      <c r="F600" s="5">
        <f t="shared" si="48"/>
        <v>5.7407593248255319E-2</v>
      </c>
      <c r="G600" s="5">
        <f t="shared" si="49"/>
        <v>1303.21</v>
      </c>
    </row>
    <row r="601" spans="1:7" x14ac:dyDescent="0.25">
      <c r="A601" s="4">
        <v>37.200000000000003</v>
      </c>
      <c r="B601" s="4">
        <v>3.6</v>
      </c>
      <c r="C601" s="5">
        <f t="shared" si="45"/>
        <v>133.92000000000002</v>
      </c>
      <c r="D601" s="5">
        <f t="shared" si="46"/>
        <v>12.96</v>
      </c>
      <c r="E601" s="5">
        <f t="shared" si="47"/>
        <v>35.415657639945131</v>
      </c>
      <c r="F601" s="5">
        <f t="shared" si="48"/>
        <v>4.7966192474593321E-2</v>
      </c>
      <c r="G601" s="5">
        <f t="shared" si="49"/>
        <v>1383.8400000000001</v>
      </c>
    </row>
    <row r="602" spans="1:7" x14ac:dyDescent="0.25">
      <c r="A602" s="4">
        <v>43.9</v>
      </c>
      <c r="B602" s="4">
        <v>2</v>
      </c>
      <c r="C602" s="5">
        <f t="shared" si="45"/>
        <v>87.8</v>
      </c>
      <c r="D602" s="5">
        <f t="shared" si="46"/>
        <v>4</v>
      </c>
      <c r="E602" s="5">
        <f t="shared" si="47"/>
        <v>42.767008243456829</v>
      </c>
      <c r="F602" s="5">
        <f t="shared" si="48"/>
        <v>2.580846825838656E-2</v>
      </c>
      <c r="G602" s="5">
        <f t="shared" si="49"/>
        <v>1927.2099999999998</v>
      </c>
    </row>
    <row r="603" spans="1:7" x14ac:dyDescent="0.25">
      <c r="A603" s="4">
        <v>38</v>
      </c>
      <c r="B603" s="4">
        <v>2</v>
      </c>
      <c r="C603" s="5">
        <f t="shared" si="45"/>
        <v>76</v>
      </c>
      <c r="D603" s="5">
        <f t="shared" si="46"/>
        <v>4</v>
      </c>
      <c r="E603" s="5">
        <f t="shared" si="47"/>
        <v>42.767008243456829</v>
      </c>
      <c r="F603" s="5">
        <f t="shared" si="48"/>
        <v>0.12544758535412706</v>
      </c>
      <c r="G603" s="5">
        <f t="shared" si="49"/>
        <v>1444</v>
      </c>
    </row>
    <row r="604" spans="1:7" x14ac:dyDescent="0.25">
      <c r="A604" s="4">
        <v>35.299999999999997</v>
      </c>
      <c r="B604" s="4">
        <v>2.4</v>
      </c>
      <c r="C604" s="5">
        <f t="shared" si="45"/>
        <v>84.719999999999985</v>
      </c>
      <c r="D604" s="5">
        <f t="shared" si="46"/>
        <v>5.76</v>
      </c>
      <c r="E604" s="5">
        <f t="shared" si="47"/>
        <v>40.929170592578906</v>
      </c>
      <c r="F604" s="5">
        <f t="shared" si="48"/>
        <v>0.15946658902489827</v>
      </c>
      <c r="G604" s="5">
        <f t="shared" si="49"/>
        <v>1246.0899999999997</v>
      </c>
    </row>
    <row r="605" spans="1:7" x14ac:dyDescent="0.25">
      <c r="A605" s="4">
        <v>40.1</v>
      </c>
      <c r="B605" s="4">
        <v>2.4</v>
      </c>
      <c r="C605" s="5">
        <f t="shared" si="45"/>
        <v>96.24</v>
      </c>
      <c r="D605" s="5">
        <f t="shared" si="46"/>
        <v>5.76</v>
      </c>
      <c r="E605" s="5">
        <f t="shared" si="47"/>
        <v>40.929170592578906</v>
      </c>
      <c r="F605" s="5">
        <f t="shared" si="48"/>
        <v>2.0677570887254478E-2</v>
      </c>
      <c r="G605" s="5">
        <f t="shared" si="49"/>
        <v>1608.0100000000002</v>
      </c>
    </row>
    <row r="606" spans="1:7" x14ac:dyDescent="0.25">
      <c r="A606" s="4">
        <v>46.2622</v>
      </c>
      <c r="B606" s="4">
        <v>1.5</v>
      </c>
      <c r="C606" s="5">
        <f t="shared" si="45"/>
        <v>69.393299999999996</v>
      </c>
      <c r="D606" s="5">
        <f t="shared" si="46"/>
        <v>2.25</v>
      </c>
      <c r="E606" s="5">
        <f t="shared" si="47"/>
        <v>45.064305307054234</v>
      </c>
      <c r="F606" s="5">
        <f t="shared" si="48"/>
        <v>2.5893595482829747E-2</v>
      </c>
      <c r="G606" s="5">
        <f t="shared" si="49"/>
        <v>2140.1911488400001</v>
      </c>
    </row>
    <row r="607" spans="1:7" x14ac:dyDescent="0.25">
      <c r="A607" s="4">
        <v>49.3</v>
      </c>
      <c r="B607" s="4">
        <v>1.5</v>
      </c>
      <c r="C607" s="5">
        <f t="shared" si="45"/>
        <v>73.949999999999989</v>
      </c>
      <c r="D607" s="5">
        <f t="shared" si="46"/>
        <v>2.25</v>
      </c>
      <c r="E607" s="5">
        <f t="shared" si="47"/>
        <v>45.064305307054234</v>
      </c>
      <c r="F607" s="5">
        <f t="shared" si="48"/>
        <v>8.5916728051638205E-2</v>
      </c>
      <c r="G607" s="5">
        <f t="shared" si="49"/>
        <v>2430.4899999999998</v>
      </c>
    </row>
    <row r="608" spans="1:7" x14ac:dyDescent="0.25">
      <c r="A608" s="4">
        <v>47.4</v>
      </c>
      <c r="B608" s="4">
        <v>1.5</v>
      </c>
      <c r="C608" s="5">
        <f t="shared" si="45"/>
        <v>71.099999999999994</v>
      </c>
      <c r="D608" s="5">
        <f t="shared" si="46"/>
        <v>2.25</v>
      </c>
      <c r="E608" s="5">
        <f t="shared" si="47"/>
        <v>45.064305307054234</v>
      </c>
      <c r="F608" s="5">
        <f t="shared" si="48"/>
        <v>4.9276259344847362E-2</v>
      </c>
      <c r="G608" s="5">
        <f t="shared" si="49"/>
        <v>2246.7599999999998</v>
      </c>
    </row>
    <row r="609" spans="1:7" x14ac:dyDescent="0.25">
      <c r="A609" s="4">
        <v>42.6</v>
      </c>
      <c r="B609" s="4">
        <v>2</v>
      </c>
      <c r="C609" s="5">
        <f t="shared" si="45"/>
        <v>85.2</v>
      </c>
      <c r="D609" s="5">
        <f t="shared" si="46"/>
        <v>4</v>
      </c>
      <c r="E609" s="5">
        <f t="shared" si="47"/>
        <v>42.767008243456829</v>
      </c>
      <c r="F609" s="5">
        <f t="shared" si="48"/>
        <v>3.9203813018034552E-3</v>
      </c>
      <c r="G609" s="5">
        <f t="shared" si="49"/>
        <v>1814.7600000000002</v>
      </c>
    </row>
    <row r="610" spans="1:7" x14ac:dyDescent="0.25">
      <c r="A610" s="4">
        <v>43.5</v>
      </c>
      <c r="B610" s="4">
        <v>2</v>
      </c>
      <c r="C610" s="5">
        <f t="shared" si="45"/>
        <v>87</v>
      </c>
      <c r="D610" s="5">
        <f t="shared" si="46"/>
        <v>4</v>
      </c>
      <c r="E610" s="5">
        <f t="shared" si="47"/>
        <v>42.767008243456829</v>
      </c>
      <c r="F610" s="5">
        <f t="shared" si="48"/>
        <v>1.6850385207888997E-2</v>
      </c>
      <c r="G610" s="5">
        <f t="shared" si="49"/>
        <v>1892.25</v>
      </c>
    </row>
    <row r="611" spans="1:7" x14ac:dyDescent="0.25">
      <c r="A611" s="4">
        <v>33.299999999999997</v>
      </c>
      <c r="B611" s="4">
        <v>3.5</v>
      </c>
      <c r="C611" s="5">
        <f t="shared" si="45"/>
        <v>116.54999999999998</v>
      </c>
      <c r="D611" s="5">
        <f t="shared" si="46"/>
        <v>12.25</v>
      </c>
      <c r="E611" s="5">
        <f t="shared" si="47"/>
        <v>35.875117052664613</v>
      </c>
      <c r="F611" s="5">
        <f t="shared" si="48"/>
        <v>7.7330842422360851E-2</v>
      </c>
      <c r="G611" s="5">
        <f t="shared" si="49"/>
        <v>1108.8899999999999</v>
      </c>
    </row>
    <row r="612" spans="1:7" x14ac:dyDescent="0.25">
      <c r="A612" s="4">
        <v>32.348999999999997</v>
      </c>
      <c r="B612" s="4">
        <v>3.5</v>
      </c>
      <c r="C612" s="5">
        <f t="shared" si="45"/>
        <v>113.22149999999999</v>
      </c>
      <c r="D612" s="5">
        <f t="shared" si="46"/>
        <v>12.25</v>
      </c>
      <c r="E612" s="5">
        <f t="shared" si="47"/>
        <v>35.875117052664613</v>
      </c>
      <c r="F612" s="5">
        <f t="shared" si="48"/>
        <v>0.10900235100511971</v>
      </c>
      <c r="G612" s="5">
        <f t="shared" si="49"/>
        <v>1046.4578009999998</v>
      </c>
    </row>
    <row r="613" spans="1:7" x14ac:dyDescent="0.25">
      <c r="A613" s="4">
        <v>43.5</v>
      </c>
      <c r="B613" s="4">
        <v>1.6</v>
      </c>
      <c r="C613" s="5">
        <f t="shared" si="45"/>
        <v>69.600000000000009</v>
      </c>
      <c r="D613" s="5">
        <f t="shared" si="46"/>
        <v>2.5600000000000005</v>
      </c>
      <c r="E613" s="5">
        <f t="shared" si="47"/>
        <v>44.604845894334751</v>
      </c>
      <c r="F613" s="5">
        <f t="shared" si="48"/>
        <v>2.5398756191603478E-2</v>
      </c>
      <c r="G613" s="5">
        <f t="shared" si="49"/>
        <v>1892.25</v>
      </c>
    </row>
    <row r="614" spans="1:7" x14ac:dyDescent="0.25">
      <c r="A614" s="4">
        <v>44.2</v>
      </c>
      <c r="B614" s="4">
        <v>1.6</v>
      </c>
      <c r="C614" s="5">
        <f t="shared" si="45"/>
        <v>70.720000000000013</v>
      </c>
      <c r="D614" s="5">
        <f t="shared" si="46"/>
        <v>2.5600000000000005</v>
      </c>
      <c r="E614" s="5">
        <f t="shared" si="47"/>
        <v>44.604845894334751</v>
      </c>
      <c r="F614" s="5">
        <f t="shared" si="48"/>
        <v>9.1594093740893293E-3</v>
      </c>
      <c r="G614" s="5">
        <f t="shared" si="49"/>
        <v>1953.6400000000003</v>
      </c>
    </row>
    <row r="615" spans="1:7" x14ac:dyDescent="0.25">
      <c r="A615" s="4">
        <v>41.8</v>
      </c>
      <c r="B615" s="4">
        <v>2</v>
      </c>
      <c r="C615" s="5">
        <f t="shared" si="45"/>
        <v>83.6</v>
      </c>
      <c r="D615" s="5">
        <f t="shared" si="46"/>
        <v>4</v>
      </c>
      <c r="E615" s="5">
        <f t="shared" si="47"/>
        <v>42.767008243456829</v>
      </c>
      <c r="F615" s="5">
        <f t="shared" si="48"/>
        <v>2.313416850375195E-2</v>
      </c>
      <c r="G615" s="5">
        <f t="shared" si="49"/>
        <v>1747.2399999999998</v>
      </c>
    </row>
    <row r="616" spans="1:7" x14ac:dyDescent="0.25">
      <c r="A616" s="4">
        <v>42.8</v>
      </c>
      <c r="B616" s="4">
        <v>2</v>
      </c>
      <c r="C616" s="5">
        <f t="shared" si="45"/>
        <v>85.6</v>
      </c>
      <c r="D616" s="5">
        <f t="shared" si="46"/>
        <v>4</v>
      </c>
      <c r="E616" s="5">
        <f t="shared" si="47"/>
        <v>42.767008243456829</v>
      </c>
      <c r="F616" s="5">
        <f t="shared" si="48"/>
        <v>7.7083543325160168E-4</v>
      </c>
      <c r="G616" s="5">
        <f t="shared" si="49"/>
        <v>1831.8399999999997</v>
      </c>
    </row>
    <row r="617" spans="1:7" x14ac:dyDescent="0.25">
      <c r="A617" s="4">
        <v>34.700000000000003</v>
      </c>
      <c r="B617" s="4">
        <v>2</v>
      </c>
      <c r="C617" s="5">
        <f t="shared" si="45"/>
        <v>69.400000000000006</v>
      </c>
      <c r="D617" s="5">
        <f t="shared" si="46"/>
        <v>4</v>
      </c>
      <c r="E617" s="5">
        <f t="shared" si="47"/>
        <v>42.767008243456829</v>
      </c>
      <c r="F617" s="5">
        <f t="shared" si="48"/>
        <v>0.23247862373074424</v>
      </c>
      <c r="G617" s="5">
        <f t="shared" si="49"/>
        <v>1204.0900000000001</v>
      </c>
    </row>
    <row r="618" spans="1:7" x14ac:dyDescent="0.25">
      <c r="A618" s="4">
        <v>37.221800000000002</v>
      </c>
      <c r="B618" s="4">
        <v>2.4</v>
      </c>
      <c r="C618" s="5">
        <f t="shared" si="45"/>
        <v>89.332319999999996</v>
      </c>
      <c r="D618" s="5">
        <f t="shared" si="46"/>
        <v>5.76</v>
      </c>
      <c r="E618" s="5">
        <f t="shared" si="47"/>
        <v>40.929170592578906</v>
      </c>
      <c r="F618" s="5">
        <f t="shared" si="48"/>
        <v>9.9602130809872277E-2</v>
      </c>
      <c r="G618" s="5">
        <f t="shared" si="49"/>
        <v>1385.4623952400002</v>
      </c>
    </row>
    <row r="619" spans="1:7" x14ac:dyDescent="0.25">
      <c r="A619" s="4">
        <v>37.491100000000003</v>
      </c>
      <c r="B619" s="4">
        <v>2.4</v>
      </c>
      <c r="C619" s="5">
        <f t="shared" si="45"/>
        <v>89.978639999999999</v>
      </c>
      <c r="D619" s="5">
        <f t="shared" si="46"/>
        <v>5.76</v>
      </c>
      <c r="E619" s="5">
        <f t="shared" si="47"/>
        <v>40.929170592578906</v>
      </c>
      <c r="F619" s="5">
        <f t="shared" si="48"/>
        <v>9.1703646800944824E-2</v>
      </c>
      <c r="G619" s="5">
        <f t="shared" si="49"/>
        <v>1405.5825792100002</v>
      </c>
    </row>
    <row r="620" spans="1:7" x14ac:dyDescent="0.25">
      <c r="A620" s="4">
        <v>41.798999999999999</v>
      </c>
      <c r="B620" s="4">
        <v>1.8</v>
      </c>
      <c r="C620" s="5">
        <f t="shared" si="45"/>
        <v>75.238200000000006</v>
      </c>
      <c r="D620" s="5">
        <f t="shared" si="46"/>
        <v>3.24</v>
      </c>
      <c r="E620" s="5">
        <f t="shared" si="47"/>
        <v>43.685927068895793</v>
      </c>
      <c r="F620" s="5">
        <f t="shared" si="48"/>
        <v>4.5142875879705113E-2</v>
      </c>
      <c r="G620" s="5">
        <f t="shared" si="49"/>
        <v>1747.156401</v>
      </c>
    </row>
    <row r="621" spans="1:7" x14ac:dyDescent="0.25">
      <c r="A621" s="4">
        <v>43.260899999999999</v>
      </c>
      <c r="B621" s="4">
        <v>1.8</v>
      </c>
      <c r="C621" s="5">
        <f t="shared" si="45"/>
        <v>77.869619999999998</v>
      </c>
      <c r="D621" s="5">
        <f t="shared" si="46"/>
        <v>3.24</v>
      </c>
      <c r="E621" s="5">
        <f t="shared" si="47"/>
        <v>43.685927068895793</v>
      </c>
      <c r="F621" s="5">
        <f t="shared" si="48"/>
        <v>9.8247394043072152E-3</v>
      </c>
      <c r="G621" s="5">
        <f t="shared" si="49"/>
        <v>1871.5054688099999</v>
      </c>
    </row>
    <row r="622" spans="1:7" x14ac:dyDescent="0.25">
      <c r="A622" s="4">
        <v>43.7</v>
      </c>
      <c r="B622" s="4">
        <v>1.8</v>
      </c>
      <c r="C622" s="5">
        <f t="shared" si="45"/>
        <v>78.660000000000011</v>
      </c>
      <c r="D622" s="5">
        <f t="shared" si="46"/>
        <v>3.24</v>
      </c>
      <c r="E622" s="5">
        <f t="shared" si="47"/>
        <v>43.685927068895793</v>
      </c>
      <c r="F622" s="5">
        <f t="shared" si="48"/>
        <v>3.2203503670959666E-4</v>
      </c>
      <c r="G622" s="5">
        <f t="shared" si="49"/>
        <v>1909.6900000000003</v>
      </c>
    </row>
    <row r="623" spans="1:7" x14ac:dyDescent="0.25">
      <c r="A623" s="4">
        <v>44.8</v>
      </c>
      <c r="B623" s="4">
        <v>1.8</v>
      </c>
      <c r="C623" s="5">
        <f t="shared" si="45"/>
        <v>80.64</v>
      </c>
      <c r="D623" s="5">
        <f t="shared" si="46"/>
        <v>3.24</v>
      </c>
      <c r="E623" s="5">
        <f t="shared" si="47"/>
        <v>43.685927068895793</v>
      </c>
      <c r="F623" s="5">
        <f t="shared" si="48"/>
        <v>2.4867699355004547E-2</v>
      </c>
      <c r="G623" s="5">
        <f t="shared" si="49"/>
        <v>2007.0399999999997</v>
      </c>
    </row>
    <row r="624" spans="1:7" x14ac:dyDescent="0.25">
      <c r="A624" s="4">
        <v>40</v>
      </c>
      <c r="B624" s="4">
        <v>2.4</v>
      </c>
      <c r="C624" s="5">
        <f t="shared" si="45"/>
        <v>96</v>
      </c>
      <c r="D624" s="5">
        <f t="shared" si="46"/>
        <v>5.76</v>
      </c>
      <c r="E624" s="5">
        <f t="shared" si="47"/>
        <v>40.929170592578906</v>
      </c>
      <c r="F624" s="5">
        <f t="shared" si="48"/>
        <v>2.3229264814472649E-2</v>
      </c>
      <c r="G624" s="5">
        <f t="shared" si="49"/>
        <v>1600</v>
      </c>
    </row>
    <row r="625" spans="1:7" x14ac:dyDescent="0.25">
      <c r="A625" s="4">
        <v>38.6</v>
      </c>
      <c r="B625" s="4">
        <v>2.4</v>
      </c>
      <c r="C625" s="5">
        <f t="shared" si="45"/>
        <v>92.64</v>
      </c>
      <c r="D625" s="5">
        <f t="shared" si="46"/>
        <v>5.76</v>
      </c>
      <c r="E625" s="5">
        <f t="shared" si="47"/>
        <v>40.929170592578906</v>
      </c>
      <c r="F625" s="5">
        <f t="shared" si="48"/>
        <v>6.0341207061629647E-2</v>
      </c>
      <c r="G625" s="5">
        <f t="shared" si="49"/>
        <v>1489.96</v>
      </c>
    </row>
    <row r="626" spans="1:7" x14ac:dyDescent="0.25">
      <c r="A626" s="4">
        <v>35.587699999999998</v>
      </c>
      <c r="B626" s="4">
        <v>2.4</v>
      </c>
      <c r="C626" s="5">
        <f t="shared" si="45"/>
        <v>85.410479999999993</v>
      </c>
      <c r="D626" s="5">
        <f t="shared" si="46"/>
        <v>5.76</v>
      </c>
      <c r="E626" s="5">
        <f t="shared" si="47"/>
        <v>40.929170592578906</v>
      </c>
      <c r="F626" s="5">
        <f t="shared" si="48"/>
        <v>0.15009316681266022</v>
      </c>
      <c r="G626" s="5">
        <f t="shared" si="49"/>
        <v>1266.4843912899998</v>
      </c>
    </row>
    <row r="627" spans="1:7" x14ac:dyDescent="0.25">
      <c r="A627" s="4">
        <v>37.5</v>
      </c>
      <c r="B627" s="4">
        <v>2</v>
      </c>
      <c r="C627" s="5">
        <f t="shared" si="45"/>
        <v>75</v>
      </c>
      <c r="D627" s="5">
        <f t="shared" si="46"/>
        <v>4</v>
      </c>
      <c r="E627" s="5">
        <f t="shared" si="47"/>
        <v>42.767008243456829</v>
      </c>
      <c r="F627" s="5">
        <f t="shared" si="48"/>
        <v>0.14045355315884878</v>
      </c>
      <c r="G627" s="5">
        <f t="shared" si="49"/>
        <v>1406.25</v>
      </c>
    </row>
    <row r="628" spans="1:7" x14ac:dyDescent="0.25">
      <c r="A628" s="4">
        <v>43.1</v>
      </c>
      <c r="B628" s="4">
        <v>2</v>
      </c>
      <c r="C628" s="5">
        <f t="shared" si="45"/>
        <v>86.2</v>
      </c>
      <c r="D628" s="5">
        <f t="shared" si="46"/>
        <v>4</v>
      </c>
      <c r="E628" s="5">
        <f t="shared" si="47"/>
        <v>42.767008243456829</v>
      </c>
      <c r="F628" s="5">
        <f t="shared" si="48"/>
        <v>7.7260268339483249E-3</v>
      </c>
      <c r="G628" s="5">
        <f t="shared" si="49"/>
        <v>1857.6100000000001</v>
      </c>
    </row>
    <row r="629" spans="1:7" x14ac:dyDescent="0.25">
      <c r="A629" s="4">
        <v>41.0456</v>
      </c>
      <c r="B629" s="4">
        <v>2</v>
      </c>
      <c r="C629" s="5">
        <f t="shared" si="45"/>
        <v>82.091200000000001</v>
      </c>
      <c r="D629" s="5">
        <f t="shared" si="46"/>
        <v>4</v>
      </c>
      <c r="E629" s="5">
        <f t="shared" si="47"/>
        <v>42.767008243456829</v>
      </c>
      <c r="F629" s="5">
        <f t="shared" si="48"/>
        <v>4.1938922648391747E-2</v>
      </c>
      <c r="G629" s="5">
        <f t="shared" si="49"/>
        <v>1684.7412793600001</v>
      </c>
    </row>
    <row r="630" spans="1:7" x14ac:dyDescent="0.25">
      <c r="A630" s="4">
        <v>38.462699999999998</v>
      </c>
      <c r="B630" s="4">
        <v>2</v>
      </c>
      <c r="C630" s="5">
        <f t="shared" si="45"/>
        <v>76.925399999999996</v>
      </c>
      <c r="D630" s="5">
        <f t="shared" si="46"/>
        <v>4</v>
      </c>
      <c r="E630" s="5">
        <f t="shared" si="47"/>
        <v>42.767008243456829</v>
      </c>
      <c r="F630" s="5">
        <f t="shared" si="48"/>
        <v>0.11190863468910998</v>
      </c>
      <c r="G630" s="5">
        <f t="shared" si="49"/>
        <v>1479.3792912899999</v>
      </c>
    </row>
    <row r="631" spans="1:7" x14ac:dyDescent="0.25">
      <c r="A631" s="4">
        <v>38.200000000000003</v>
      </c>
      <c r="B631" s="4">
        <v>2</v>
      </c>
      <c r="C631" s="5">
        <f t="shared" si="45"/>
        <v>76.400000000000006</v>
      </c>
      <c r="D631" s="5">
        <f t="shared" si="46"/>
        <v>4</v>
      </c>
      <c r="E631" s="5">
        <f t="shared" si="47"/>
        <v>42.767008243456829</v>
      </c>
      <c r="F631" s="5">
        <f t="shared" si="48"/>
        <v>0.11955518961928863</v>
      </c>
      <c r="G631" s="5">
        <f t="shared" si="49"/>
        <v>1459.2400000000002</v>
      </c>
    </row>
    <row r="632" spans="1:7" x14ac:dyDescent="0.25">
      <c r="A632" s="4">
        <v>37.070999999999998</v>
      </c>
      <c r="B632" s="4">
        <v>2.5</v>
      </c>
      <c r="C632" s="5">
        <f t="shared" si="45"/>
        <v>92.677499999999995</v>
      </c>
      <c r="D632" s="5">
        <f t="shared" si="46"/>
        <v>6.25</v>
      </c>
      <c r="E632" s="5">
        <f t="shared" si="47"/>
        <v>40.469711179859424</v>
      </c>
      <c r="F632" s="5">
        <f t="shared" si="48"/>
        <v>9.1681130259756299E-2</v>
      </c>
      <c r="G632" s="5">
        <f t="shared" si="49"/>
        <v>1374.2590409999998</v>
      </c>
    </row>
    <row r="633" spans="1:7" x14ac:dyDescent="0.25">
      <c r="A633" s="4">
        <v>35.922600000000003</v>
      </c>
      <c r="B633" s="4">
        <v>2.5</v>
      </c>
      <c r="C633" s="5">
        <f t="shared" si="45"/>
        <v>89.8065</v>
      </c>
      <c r="D633" s="5">
        <f t="shared" si="46"/>
        <v>6.25</v>
      </c>
      <c r="E633" s="5">
        <f t="shared" si="47"/>
        <v>40.469711179859424</v>
      </c>
      <c r="F633" s="5">
        <f t="shared" si="48"/>
        <v>0.12658079258905036</v>
      </c>
      <c r="G633" s="5">
        <f t="shared" si="49"/>
        <v>1290.4331907600001</v>
      </c>
    </row>
    <row r="634" spans="1:7" x14ac:dyDescent="0.25">
      <c r="A634" s="4">
        <v>34.143500000000003</v>
      </c>
      <c r="B634" s="4">
        <v>2.5</v>
      </c>
      <c r="C634" s="5">
        <f t="shared" si="45"/>
        <v>85.358750000000015</v>
      </c>
      <c r="D634" s="5">
        <f t="shared" si="46"/>
        <v>6.25</v>
      </c>
      <c r="E634" s="5">
        <f t="shared" si="47"/>
        <v>40.469711179859424</v>
      </c>
      <c r="F634" s="5">
        <f t="shared" si="48"/>
        <v>0.18528303131956067</v>
      </c>
      <c r="G634" s="5">
        <f t="shared" si="49"/>
        <v>1165.7785922500002</v>
      </c>
    </row>
    <row r="635" spans="1:7" x14ac:dyDescent="0.25">
      <c r="A635" s="4">
        <v>32.910299999999999</v>
      </c>
      <c r="B635" s="4">
        <v>2.5</v>
      </c>
      <c r="C635" s="5">
        <f t="shared" si="45"/>
        <v>82.275750000000002</v>
      </c>
      <c r="D635" s="5">
        <f t="shared" si="46"/>
        <v>6.25</v>
      </c>
      <c r="E635" s="5">
        <f t="shared" si="47"/>
        <v>40.469711179859424</v>
      </c>
      <c r="F635" s="5">
        <f t="shared" si="48"/>
        <v>0.22969742542181093</v>
      </c>
      <c r="G635" s="5">
        <f t="shared" si="49"/>
        <v>1083.0878460899999</v>
      </c>
    </row>
    <row r="636" spans="1:7" x14ac:dyDescent="0.25">
      <c r="A636" s="4">
        <v>31.8</v>
      </c>
      <c r="B636" s="4">
        <v>2.5</v>
      </c>
      <c r="C636" s="5">
        <f t="shared" si="45"/>
        <v>79.5</v>
      </c>
      <c r="D636" s="5">
        <f t="shared" si="46"/>
        <v>6.25</v>
      </c>
      <c r="E636" s="5">
        <f t="shared" si="47"/>
        <v>40.469711179859424</v>
      </c>
      <c r="F636" s="5">
        <f t="shared" si="48"/>
        <v>0.2726324270396045</v>
      </c>
      <c r="G636" s="5">
        <f t="shared" si="49"/>
        <v>1011.24</v>
      </c>
    </row>
    <row r="637" spans="1:7" x14ac:dyDescent="0.25">
      <c r="A637" s="4">
        <v>42.3461</v>
      </c>
      <c r="B637" s="4">
        <v>2</v>
      </c>
      <c r="C637" s="5">
        <f t="shared" si="45"/>
        <v>84.6922</v>
      </c>
      <c r="D637" s="5">
        <f t="shared" si="46"/>
        <v>4</v>
      </c>
      <c r="E637" s="5">
        <f t="shared" si="47"/>
        <v>42.767008243456829</v>
      </c>
      <c r="F637" s="5">
        <f t="shared" si="48"/>
        <v>9.9397168442153759E-3</v>
      </c>
      <c r="G637" s="5">
        <f t="shared" si="49"/>
        <v>1793.1921852099999</v>
      </c>
    </row>
    <row r="638" spans="1:7" x14ac:dyDescent="0.25">
      <c r="A638" s="4">
        <v>41.566099999999999</v>
      </c>
      <c r="B638" s="4">
        <v>2</v>
      </c>
      <c r="C638" s="5">
        <f t="shared" si="45"/>
        <v>83.132199999999997</v>
      </c>
      <c r="D638" s="5">
        <f t="shared" si="46"/>
        <v>4</v>
      </c>
      <c r="E638" s="5">
        <f t="shared" si="47"/>
        <v>42.767008243456829</v>
      </c>
      <c r="F638" s="5">
        <f t="shared" si="48"/>
        <v>2.8891530440835918E-2</v>
      </c>
      <c r="G638" s="5">
        <f t="shared" si="49"/>
        <v>1727.7406692099999</v>
      </c>
    </row>
    <row r="639" spans="1:7" x14ac:dyDescent="0.25">
      <c r="A639" s="4">
        <v>41.707799999999999</v>
      </c>
      <c r="B639" s="4">
        <v>2</v>
      </c>
      <c r="C639" s="5">
        <f t="shared" si="45"/>
        <v>83.415599999999998</v>
      </c>
      <c r="D639" s="5">
        <f t="shared" si="46"/>
        <v>4</v>
      </c>
      <c r="E639" s="5">
        <f t="shared" si="47"/>
        <v>42.767008243456829</v>
      </c>
      <c r="F639" s="5">
        <f t="shared" si="48"/>
        <v>2.5395926983845463E-2</v>
      </c>
      <c r="G639" s="5">
        <f t="shared" si="49"/>
        <v>1739.5405808399998</v>
      </c>
    </row>
    <row r="640" spans="1:7" x14ac:dyDescent="0.25">
      <c r="A640" s="4">
        <v>40.234499999999997</v>
      </c>
      <c r="B640" s="4">
        <v>2</v>
      </c>
      <c r="C640" s="5">
        <f t="shared" si="45"/>
        <v>80.468999999999994</v>
      </c>
      <c r="D640" s="5">
        <f t="shared" si="46"/>
        <v>4</v>
      </c>
      <c r="E640" s="5">
        <f t="shared" si="47"/>
        <v>42.767008243456829</v>
      </c>
      <c r="F640" s="5">
        <f t="shared" si="48"/>
        <v>6.294369865306719E-2</v>
      </c>
      <c r="G640" s="5">
        <f t="shared" si="49"/>
        <v>1618.8149902499997</v>
      </c>
    </row>
    <row r="641" spans="1:7" x14ac:dyDescent="0.25">
      <c r="A641" s="4">
        <v>43.628999999999998</v>
      </c>
      <c r="B641" s="4">
        <v>1.8</v>
      </c>
      <c r="C641" s="5">
        <f t="shared" si="45"/>
        <v>78.532200000000003</v>
      </c>
      <c r="D641" s="5">
        <f t="shared" si="46"/>
        <v>3.24</v>
      </c>
      <c r="E641" s="5">
        <f t="shared" si="47"/>
        <v>43.685927068895793</v>
      </c>
      <c r="F641" s="5">
        <f t="shared" si="48"/>
        <v>1.3047988470007493E-3</v>
      </c>
      <c r="G641" s="5">
        <f t="shared" si="49"/>
        <v>1903.4896409999999</v>
      </c>
    </row>
    <row r="642" spans="1:7" x14ac:dyDescent="0.25">
      <c r="A642" s="4">
        <v>44.7393</v>
      </c>
      <c r="B642" s="4">
        <v>1.8</v>
      </c>
      <c r="C642" s="5">
        <f t="shared" si="45"/>
        <v>80.530740000000009</v>
      </c>
      <c r="D642" s="5">
        <f t="shared" si="46"/>
        <v>3.24</v>
      </c>
      <c r="E642" s="5">
        <f t="shared" si="47"/>
        <v>43.685927068895793</v>
      </c>
      <c r="F642" s="5">
        <f t="shared" si="48"/>
        <v>2.3544689592912865E-2</v>
      </c>
      <c r="G642" s="5">
        <f t="shared" si="49"/>
        <v>2001.6049644899999</v>
      </c>
    </row>
    <row r="643" spans="1:7" x14ac:dyDescent="0.25">
      <c r="A643" s="4">
        <v>36.159599999999998</v>
      </c>
      <c r="B643" s="4">
        <v>2.4</v>
      </c>
      <c r="C643" s="5">
        <f t="shared" ref="C643:C706" si="50">A643*B643</f>
        <v>86.783039999999986</v>
      </c>
      <c r="D643" s="5">
        <f t="shared" ref="D643:D706" si="51">B643^2</f>
        <v>5.76</v>
      </c>
      <c r="E643" s="5">
        <f t="shared" ref="E643:E706" si="52">$J$12+($J$11*B643)</f>
        <v>40.929170592578906</v>
      </c>
      <c r="F643" s="5">
        <f t="shared" ref="F643:F706" si="53">ABS(A643-E643)/A643</f>
        <v>0.13190330071623882</v>
      </c>
      <c r="G643" s="5">
        <f t="shared" ref="G643:G706" si="54">A643^2</f>
        <v>1307.5166721599999</v>
      </c>
    </row>
    <row r="644" spans="1:7" x14ac:dyDescent="0.25">
      <c r="A644" s="4">
        <v>38.957500000000003</v>
      </c>
      <c r="B644" s="4">
        <v>2.4</v>
      </c>
      <c r="C644" s="5">
        <f t="shared" si="50"/>
        <v>93.498000000000005</v>
      </c>
      <c r="D644" s="5">
        <f t="shared" si="51"/>
        <v>5.76</v>
      </c>
      <c r="E644" s="5">
        <f t="shared" si="52"/>
        <v>40.929170592578906</v>
      </c>
      <c r="F644" s="5">
        <f t="shared" si="53"/>
        <v>5.0610809024678245E-2</v>
      </c>
      <c r="G644" s="5">
        <f t="shared" si="54"/>
        <v>1517.6868062500002</v>
      </c>
    </row>
    <row r="645" spans="1:7" x14ac:dyDescent="0.25">
      <c r="A645" s="4">
        <v>40.279600000000002</v>
      </c>
      <c r="B645" s="4">
        <v>2.4</v>
      </c>
      <c r="C645" s="5">
        <f t="shared" si="50"/>
        <v>96.671040000000005</v>
      </c>
      <c r="D645" s="5">
        <f t="shared" si="51"/>
        <v>5.76</v>
      </c>
      <c r="E645" s="5">
        <f t="shared" si="52"/>
        <v>40.929170592578906</v>
      </c>
      <c r="F645" s="5">
        <f t="shared" si="53"/>
        <v>1.6126540297791037E-2</v>
      </c>
      <c r="G645" s="5">
        <f t="shared" si="54"/>
        <v>1622.4461761600003</v>
      </c>
    </row>
    <row r="646" spans="1:7" x14ac:dyDescent="0.25">
      <c r="A646" s="4">
        <v>38.700000000000003</v>
      </c>
      <c r="B646" s="4">
        <v>2.4</v>
      </c>
      <c r="C646" s="5">
        <f t="shared" si="50"/>
        <v>92.88000000000001</v>
      </c>
      <c r="D646" s="5">
        <f t="shared" si="51"/>
        <v>5.76</v>
      </c>
      <c r="E646" s="5">
        <f t="shared" si="52"/>
        <v>40.929170592578906</v>
      </c>
      <c r="F646" s="5">
        <f t="shared" si="53"/>
        <v>5.7601307301780438E-2</v>
      </c>
      <c r="G646" s="5">
        <f t="shared" si="54"/>
        <v>1497.6900000000003</v>
      </c>
    </row>
    <row r="647" spans="1:7" x14ac:dyDescent="0.25">
      <c r="A647" s="4">
        <v>38.700000000000003</v>
      </c>
      <c r="B647" s="4">
        <v>2.4</v>
      </c>
      <c r="C647" s="5">
        <f t="shared" si="50"/>
        <v>92.88000000000001</v>
      </c>
      <c r="D647" s="5">
        <f t="shared" si="51"/>
        <v>5.76</v>
      </c>
      <c r="E647" s="5">
        <f t="shared" si="52"/>
        <v>40.929170592578906</v>
      </c>
      <c r="F647" s="5">
        <f t="shared" si="53"/>
        <v>5.7601307301780438E-2</v>
      </c>
      <c r="G647" s="5">
        <f t="shared" si="54"/>
        <v>1497.6900000000003</v>
      </c>
    </row>
    <row r="648" spans="1:7" x14ac:dyDescent="0.25">
      <c r="A648" s="4">
        <v>60.1</v>
      </c>
      <c r="B648" s="4">
        <v>2</v>
      </c>
      <c r="C648" s="5">
        <f t="shared" si="50"/>
        <v>120.2</v>
      </c>
      <c r="D648" s="5">
        <f t="shared" si="51"/>
        <v>4</v>
      </c>
      <c r="E648" s="5">
        <f t="shared" si="52"/>
        <v>42.767008243456829</v>
      </c>
      <c r="F648" s="5">
        <f t="shared" si="53"/>
        <v>0.2884025250672741</v>
      </c>
      <c r="G648" s="5">
        <f t="shared" si="54"/>
        <v>3612.01</v>
      </c>
    </row>
    <row r="649" spans="1:7" x14ac:dyDescent="0.25">
      <c r="A649" s="4">
        <v>58.534999999999997</v>
      </c>
      <c r="B649" s="4">
        <v>2</v>
      </c>
      <c r="C649" s="5">
        <f t="shared" si="50"/>
        <v>117.07</v>
      </c>
      <c r="D649" s="5">
        <f t="shared" si="51"/>
        <v>4</v>
      </c>
      <c r="E649" s="5">
        <f t="shared" si="52"/>
        <v>42.767008243456829</v>
      </c>
      <c r="F649" s="5">
        <f t="shared" si="53"/>
        <v>0.26937715480555513</v>
      </c>
      <c r="G649" s="5">
        <f t="shared" si="54"/>
        <v>3426.3462249999998</v>
      </c>
    </row>
    <row r="650" spans="1:7" x14ac:dyDescent="0.25">
      <c r="A650" s="4">
        <v>39.571399999999997</v>
      </c>
      <c r="B650" s="4">
        <v>2.5</v>
      </c>
      <c r="C650" s="5">
        <f t="shared" si="50"/>
        <v>98.928499999999985</v>
      </c>
      <c r="D650" s="5">
        <f t="shared" si="51"/>
        <v>6.25</v>
      </c>
      <c r="E650" s="5">
        <f t="shared" si="52"/>
        <v>40.469711179859424</v>
      </c>
      <c r="F650" s="5">
        <f t="shared" si="53"/>
        <v>2.2701020935812902E-2</v>
      </c>
      <c r="G650" s="5">
        <f t="shared" si="54"/>
        <v>1565.8956979599998</v>
      </c>
    </row>
    <row r="651" spans="1:7" x14ac:dyDescent="0.25">
      <c r="A651" s="4">
        <v>40.0169</v>
      </c>
      <c r="B651" s="4">
        <v>2.5</v>
      </c>
      <c r="C651" s="5">
        <f t="shared" si="50"/>
        <v>100.04225</v>
      </c>
      <c r="D651" s="5">
        <f t="shared" si="51"/>
        <v>6.25</v>
      </c>
      <c r="E651" s="5">
        <f t="shared" si="52"/>
        <v>40.469711179859424</v>
      </c>
      <c r="F651" s="5">
        <f t="shared" si="53"/>
        <v>1.1315498698285572E-2</v>
      </c>
      <c r="G651" s="5">
        <f t="shared" si="54"/>
        <v>1601.3522856100001</v>
      </c>
    </row>
    <row r="652" spans="1:7" x14ac:dyDescent="0.25">
      <c r="A652" s="4">
        <v>37.6</v>
      </c>
      <c r="B652" s="4">
        <v>2.5</v>
      </c>
      <c r="C652" s="5">
        <f t="shared" si="50"/>
        <v>94</v>
      </c>
      <c r="D652" s="5">
        <f t="shared" si="51"/>
        <v>6.25</v>
      </c>
      <c r="E652" s="5">
        <f t="shared" si="52"/>
        <v>40.469711179859424</v>
      </c>
      <c r="F652" s="5">
        <f t="shared" si="53"/>
        <v>7.6322105847325059E-2</v>
      </c>
      <c r="G652" s="5">
        <f t="shared" si="54"/>
        <v>1413.7600000000002</v>
      </c>
    </row>
    <row r="653" spans="1:7" x14ac:dyDescent="0.25">
      <c r="A653" s="4">
        <v>37.5</v>
      </c>
      <c r="B653" s="4">
        <v>2.5</v>
      </c>
      <c r="C653" s="5">
        <f t="shared" si="50"/>
        <v>93.75</v>
      </c>
      <c r="D653" s="5">
        <f t="shared" si="51"/>
        <v>6.25</v>
      </c>
      <c r="E653" s="5">
        <f t="shared" si="52"/>
        <v>40.469711179859424</v>
      </c>
      <c r="F653" s="5">
        <f t="shared" si="53"/>
        <v>7.9192298129584629E-2</v>
      </c>
      <c r="G653" s="5">
        <f t="shared" si="54"/>
        <v>1406.25</v>
      </c>
    </row>
    <row r="654" spans="1:7" x14ac:dyDescent="0.25">
      <c r="A654" s="4">
        <v>39.347999999999999</v>
      </c>
      <c r="B654" s="4">
        <v>2.4</v>
      </c>
      <c r="C654" s="5">
        <f t="shared" si="50"/>
        <v>94.435199999999995</v>
      </c>
      <c r="D654" s="5">
        <f t="shared" si="51"/>
        <v>5.76</v>
      </c>
      <c r="E654" s="5">
        <f t="shared" si="52"/>
        <v>40.929170592578906</v>
      </c>
      <c r="F654" s="5">
        <f t="shared" si="53"/>
        <v>4.0184268389216911E-2</v>
      </c>
      <c r="G654" s="5">
        <f t="shared" si="54"/>
        <v>1548.2651039999998</v>
      </c>
    </row>
    <row r="655" spans="1:7" x14ac:dyDescent="0.25">
      <c r="A655" s="4">
        <v>40.4</v>
      </c>
      <c r="B655" s="4">
        <v>2.5</v>
      </c>
      <c r="C655" s="5">
        <f t="shared" si="50"/>
        <v>101</v>
      </c>
      <c r="D655" s="5">
        <f t="shared" si="51"/>
        <v>6.25</v>
      </c>
      <c r="E655" s="5">
        <f t="shared" si="52"/>
        <v>40.469711179859424</v>
      </c>
      <c r="F655" s="5">
        <f t="shared" si="53"/>
        <v>1.7255242539461631E-3</v>
      </c>
      <c r="G655" s="5">
        <f t="shared" si="54"/>
        <v>1632.1599999999999</v>
      </c>
    </row>
    <row r="656" spans="1:7" x14ac:dyDescent="0.25">
      <c r="A656" s="4">
        <v>40.6</v>
      </c>
      <c r="B656" s="4">
        <v>2.5</v>
      </c>
      <c r="C656" s="5">
        <f t="shared" si="50"/>
        <v>101.5</v>
      </c>
      <c r="D656" s="5">
        <f t="shared" si="51"/>
        <v>6.25</v>
      </c>
      <c r="E656" s="5">
        <f t="shared" si="52"/>
        <v>40.469711179859424</v>
      </c>
      <c r="F656" s="5">
        <f t="shared" si="53"/>
        <v>3.2090842399157106E-3</v>
      </c>
      <c r="G656" s="5">
        <f t="shared" si="54"/>
        <v>1648.3600000000001</v>
      </c>
    </row>
    <row r="657" spans="1:7" x14ac:dyDescent="0.25">
      <c r="A657" s="4">
        <v>34.7286</v>
      </c>
      <c r="B657" s="4">
        <v>3</v>
      </c>
      <c r="C657" s="5">
        <f t="shared" si="50"/>
        <v>104.1858</v>
      </c>
      <c r="D657" s="5">
        <f t="shared" si="51"/>
        <v>9</v>
      </c>
      <c r="E657" s="5">
        <f t="shared" si="52"/>
        <v>38.172414116262019</v>
      </c>
      <c r="F657" s="5">
        <f t="shared" si="53"/>
        <v>9.9163632172388702E-2</v>
      </c>
      <c r="G657" s="5">
        <f t="shared" si="54"/>
        <v>1206.0756579599999</v>
      </c>
    </row>
    <row r="658" spans="1:7" x14ac:dyDescent="0.25">
      <c r="A658" s="4">
        <v>32.5289</v>
      </c>
      <c r="B658" s="4">
        <v>3</v>
      </c>
      <c r="C658" s="5">
        <f t="shared" si="50"/>
        <v>97.586700000000008</v>
      </c>
      <c r="D658" s="5">
        <f t="shared" si="51"/>
        <v>9</v>
      </c>
      <c r="E658" s="5">
        <f t="shared" si="52"/>
        <v>38.172414116262019</v>
      </c>
      <c r="F658" s="5">
        <f t="shared" si="53"/>
        <v>0.17349231348929778</v>
      </c>
      <c r="G658" s="5">
        <f t="shared" si="54"/>
        <v>1058.1293352099999</v>
      </c>
    </row>
    <row r="659" spans="1:7" x14ac:dyDescent="0.25">
      <c r="A659" s="4">
        <v>33.722900000000003</v>
      </c>
      <c r="B659" s="4">
        <v>3</v>
      </c>
      <c r="C659" s="5">
        <f t="shared" si="50"/>
        <v>101.1687</v>
      </c>
      <c r="D659" s="5">
        <f t="shared" si="51"/>
        <v>9</v>
      </c>
      <c r="E659" s="5">
        <f t="shared" si="52"/>
        <v>38.172414116262019</v>
      </c>
      <c r="F659" s="5">
        <f t="shared" si="53"/>
        <v>0.13194340096083124</v>
      </c>
      <c r="G659" s="5">
        <f t="shared" si="54"/>
        <v>1137.2339844100002</v>
      </c>
    </row>
    <row r="660" spans="1:7" x14ac:dyDescent="0.25">
      <c r="A660" s="4">
        <v>37.071100000000001</v>
      </c>
      <c r="B660" s="4">
        <v>2.4</v>
      </c>
      <c r="C660" s="5">
        <f t="shared" si="50"/>
        <v>88.970640000000003</v>
      </c>
      <c r="D660" s="5">
        <f t="shared" si="51"/>
        <v>5.76</v>
      </c>
      <c r="E660" s="5">
        <f t="shared" si="52"/>
        <v>40.929170592578906</v>
      </c>
      <c r="F660" s="5">
        <f t="shared" si="53"/>
        <v>0.10407219080574638</v>
      </c>
      <c r="G660" s="5">
        <f t="shared" si="54"/>
        <v>1374.26645521</v>
      </c>
    </row>
    <row r="661" spans="1:7" x14ac:dyDescent="0.25">
      <c r="A661" s="4">
        <v>35.9</v>
      </c>
      <c r="B661" s="4">
        <v>2.7</v>
      </c>
      <c r="C661" s="5">
        <f t="shared" si="50"/>
        <v>96.93</v>
      </c>
      <c r="D661" s="5">
        <f t="shared" si="51"/>
        <v>7.2900000000000009</v>
      </c>
      <c r="E661" s="5">
        <f t="shared" si="52"/>
        <v>39.550792354420459</v>
      </c>
      <c r="F661" s="5">
        <f t="shared" si="53"/>
        <v>0.10169338034597382</v>
      </c>
      <c r="G661" s="5">
        <f t="shared" si="54"/>
        <v>1288.81</v>
      </c>
    </row>
    <row r="662" spans="1:7" x14ac:dyDescent="0.25">
      <c r="A662" s="4">
        <v>42</v>
      </c>
      <c r="B662" s="4">
        <v>2</v>
      </c>
      <c r="C662" s="5">
        <f t="shared" si="50"/>
        <v>84</v>
      </c>
      <c r="D662" s="5">
        <f t="shared" si="51"/>
        <v>4</v>
      </c>
      <c r="E662" s="5">
        <f t="shared" si="52"/>
        <v>42.767008243456829</v>
      </c>
      <c r="F662" s="5">
        <f t="shared" si="53"/>
        <v>1.8262101034686395E-2</v>
      </c>
      <c r="G662" s="5">
        <f t="shared" si="54"/>
        <v>1764</v>
      </c>
    </row>
    <row r="663" spans="1:7" x14ac:dyDescent="0.25">
      <c r="A663" s="4">
        <v>36.4</v>
      </c>
      <c r="B663" s="4">
        <v>3.2</v>
      </c>
      <c r="C663" s="5">
        <f t="shared" si="50"/>
        <v>116.48</v>
      </c>
      <c r="D663" s="5">
        <f t="shared" si="51"/>
        <v>10.240000000000002</v>
      </c>
      <c r="E663" s="5">
        <f t="shared" si="52"/>
        <v>37.253495290823054</v>
      </c>
      <c r="F663" s="5">
        <f t="shared" si="53"/>
        <v>2.3447672824809206E-2</v>
      </c>
      <c r="G663" s="5">
        <f t="shared" si="54"/>
        <v>1324.9599999999998</v>
      </c>
    </row>
    <row r="664" spans="1:7" x14ac:dyDescent="0.25">
      <c r="A664" s="4">
        <v>34.151400000000002</v>
      </c>
      <c r="B664" s="4">
        <v>2.9</v>
      </c>
      <c r="C664" s="5">
        <f t="shared" si="50"/>
        <v>99.039060000000006</v>
      </c>
      <c r="D664" s="5">
        <f t="shared" si="51"/>
        <v>8.41</v>
      </c>
      <c r="E664" s="5">
        <f t="shared" si="52"/>
        <v>38.631873528981501</v>
      </c>
      <c r="F664" s="5">
        <f t="shared" si="53"/>
        <v>0.13119443211644319</v>
      </c>
      <c r="G664" s="5">
        <f t="shared" si="54"/>
        <v>1166.3181219600001</v>
      </c>
    </row>
    <row r="665" spans="1:7" x14ac:dyDescent="0.25">
      <c r="A665" s="4">
        <v>35.323700000000002</v>
      </c>
      <c r="B665" s="4">
        <v>2.9</v>
      </c>
      <c r="C665" s="5">
        <f t="shared" si="50"/>
        <v>102.43873000000001</v>
      </c>
      <c r="D665" s="5">
        <f t="shared" si="51"/>
        <v>8.41</v>
      </c>
      <c r="E665" s="5">
        <f t="shared" si="52"/>
        <v>38.631873528981501</v>
      </c>
      <c r="F665" s="5">
        <f t="shared" si="53"/>
        <v>9.3653086425869836E-2</v>
      </c>
      <c r="G665" s="5">
        <f t="shared" si="54"/>
        <v>1247.7637816900001</v>
      </c>
    </row>
    <row r="666" spans="1:7" x14ac:dyDescent="0.25">
      <c r="A666" s="4">
        <v>31.8217</v>
      </c>
      <c r="B666" s="4">
        <v>3.7</v>
      </c>
      <c r="C666" s="5">
        <f t="shared" si="50"/>
        <v>117.74029</v>
      </c>
      <c r="D666" s="5">
        <f t="shared" si="51"/>
        <v>13.690000000000001</v>
      </c>
      <c r="E666" s="5">
        <f t="shared" si="52"/>
        <v>34.956198227225656</v>
      </c>
      <c r="F666" s="5">
        <f t="shared" si="53"/>
        <v>9.8501909930194045E-2</v>
      </c>
      <c r="G666" s="5">
        <f t="shared" si="54"/>
        <v>1012.62059089</v>
      </c>
    </row>
    <row r="667" spans="1:7" x14ac:dyDescent="0.25">
      <c r="A667" s="4">
        <v>27.9</v>
      </c>
      <c r="B667" s="4">
        <v>5.3</v>
      </c>
      <c r="C667" s="5">
        <f t="shared" si="50"/>
        <v>147.86999999999998</v>
      </c>
      <c r="D667" s="5">
        <f t="shared" si="51"/>
        <v>28.09</v>
      </c>
      <c r="E667" s="5">
        <f t="shared" si="52"/>
        <v>27.604847623713955</v>
      </c>
      <c r="F667" s="5">
        <f t="shared" si="53"/>
        <v>1.0578938218137776E-2</v>
      </c>
      <c r="G667" s="5">
        <f t="shared" si="54"/>
        <v>778.41</v>
      </c>
    </row>
    <row r="668" spans="1:7" x14ac:dyDescent="0.25">
      <c r="A668" s="4">
        <v>27</v>
      </c>
      <c r="B668" s="4">
        <v>3.7</v>
      </c>
      <c r="C668" s="5">
        <f t="shared" si="50"/>
        <v>99.9</v>
      </c>
      <c r="D668" s="5">
        <f t="shared" si="51"/>
        <v>13.690000000000001</v>
      </c>
      <c r="E668" s="5">
        <f t="shared" si="52"/>
        <v>34.956198227225656</v>
      </c>
      <c r="F668" s="5">
        <f t="shared" si="53"/>
        <v>0.29467400841576502</v>
      </c>
      <c r="G668" s="5">
        <f t="shared" si="54"/>
        <v>729</v>
      </c>
    </row>
    <row r="669" spans="1:7" x14ac:dyDescent="0.25">
      <c r="A669" s="4">
        <v>34.299999999999997</v>
      </c>
      <c r="B669" s="4">
        <v>2.9</v>
      </c>
      <c r="C669" s="5">
        <f t="shared" si="50"/>
        <v>99.469999999999985</v>
      </c>
      <c r="D669" s="5">
        <f t="shared" si="51"/>
        <v>8.41</v>
      </c>
      <c r="E669" s="5">
        <f t="shared" si="52"/>
        <v>38.631873528981501</v>
      </c>
      <c r="F669" s="5">
        <f t="shared" si="53"/>
        <v>0.12629368889158904</v>
      </c>
      <c r="G669" s="5">
        <f t="shared" si="54"/>
        <v>1176.4899999999998</v>
      </c>
    </row>
    <row r="670" spans="1:7" x14ac:dyDescent="0.25">
      <c r="A670" s="4">
        <v>35.5</v>
      </c>
      <c r="B670" s="4">
        <v>2.9</v>
      </c>
      <c r="C670" s="5">
        <f t="shared" si="50"/>
        <v>102.95</v>
      </c>
      <c r="D670" s="5">
        <f t="shared" si="51"/>
        <v>8.41</v>
      </c>
      <c r="E670" s="5">
        <f t="shared" si="52"/>
        <v>38.631873528981501</v>
      </c>
      <c r="F670" s="5">
        <f t="shared" si="53"/>
        <v>8.8221789548774673E-2</v>
      </c>
      <c r="G670" s="5">
        <f t="shared" si="54"/>
        <v>1260.25</v>
      </c>
    </row>
    <row r="671" spans="1:7" x14ac:dyDescent="0.25">
      <c r="A671" s="4">
        <v>31.6</v>
      </c>
      <c r="B671" s="4">
        <v>3.7</v>
      </c>
      <c r="C671" s="5">
        <f t="shared" si="50"/>
        <v>116.92000000000002</v>
      </c>
      <c r="D671" s="5">
        <f t="shared" si="51"/>
        <v>13.690000000000001</v>
      </c>
      <c r="E671" s="5">
        <f t="shared" si="52"/>
        <v>34.956198227225656</v>
      </c>
      <c r="F671" s="5">
        <f t="shared" si="53"/>
        <v>0.10620880465903969</v>
      </c>
      <c r="G671" s="5">
        <f t="shared" si="54"/>
        <v>998.56000000000006</v>
      </c>
    </row>
    <row r="672" spans="1:7" x14ac:dyDescent="0.25">
      <c r="A672" s="4">
        <v>27.9</v>
      </c>
      <c r="B672" s="4">
        <v>5.3</v>
      </c>
      <c r="C672" s="5">
        <f t="shared" si="50"/>
        <v>147.86999999999998</v>
      </c>
      <c r="D672" s="5">
        <f t="shared" si="51"/>
        <v>28.09</v>
      </c>
      <c r="E672" s="5">
        <f t="shared" si="52"/>
        <v>27.604847623713955</v>
      </c>
      <c r="F672" s="5">
        <f t="shared" si="53"/>
        <v>1.0578938218137776E-2</v>
      </c>
      <c r="G672" s="5">
        <f t="shared" si="54"/>
        <v>778.41</v>
      </c>
    </row>
    <row r="673" spans="1:7" x14ac:dyDescent="0.25">
      <c r="A673" s="4">
        <v>32.8232</v>
      </c>
      <c r="B673" s="4">
        <v>2.2999999999999998</v>
      </c>
      <c r="C673" s="5">
        <f t="shared" si="50"/>
        <v>75.493359999999996</v>
      </c>
      <c r="D673" s="5">
        <f t="shared" si="51"/>
        <v>5.2899999999999991</v>
      </c>
      <c r="E673" s="5">
        <f t="shared" si="52"/>
        <v>41.388630005298388</v>
      </c>
      <c r="F673" s="5">
        <f t="shared" si="53"/>
        <v>0.26095657965397612</v>
      </c>
      <c r="G673" s="5">
        <f t="shared" si="54"/>
        <v>1077.36245824</v>
      </c>
    </row>
    <row r="674" spans="1:7" x14ac:dyDescent="0.25">
      <c r="A674" s="4">
        <v>37.700000000000003</v>
      </c>
      <c r="B674" s="4">
        <v>2.2999999999999998</v>
      </c>
      <c r="C674" s="5">
        <f t="shared" si="50"/>
        <v>86.71</v>
      </c>
      <c r="D674" s="5">
        <f t="shared" si="51"/>
        <v>5.2899999999999991</v>
      </c>
      <c r="E674" s="5">
        <f t="shared" si="52"/>
        <v>41.388630005298388</v>
      </c>
      <c r="F674" s="5">
        <f t="shared" si="53"/>
        <v>9.7841644702874944E-2</v>
      </c>
      <c r="G674" s="5">
        <f t="shared" si="54"/>
        <v>1421.2900000000002</v>
      </c>
    </row>
    <row r="675" spans="1:7" x14ac:dyDescent="0.25">
      <c r="A675" s="4">
        <v>28.6</v>
      </c>
      <c r="B675" s="4">
        <v>4</v>
      </c>
      <c r="C675" s="5">
        <f t="shared" si="50"/>
        <v>114.4</v>
      </c>
      <c r="D675" s="5">
        <f t="shared" si="51"/>
        <v>16</v>
      </c>
      <c r="E675" s="5">
        <f t="shared" si="52"/>
        <v>33.577819989067208</v>
      </c>
      <c r="F675" s="5">
        <f t="shared" si="53"/>
        <v>0.17404964996738484</v>
      </c>
      <c r="G675" s="5">
        <f t="shared" si="54"/>
        <v>817.96</v>
      </c>
    </row>
    <row r="676" spans="1:7" x14ac:dyDescent="0.25">
      <c r="A676" s="4">
        <v>28.5</v>
      </c>
      <c r="B676" s="4">
        <v>4</v>
      </c>
      <c r="C676" s="5">
        <f t="shared" si="50"/>
        <v>114</v>
      </c>
      <c r="D676" s="5">
        <f t="shared" si="51"/>
        <v>16</v>
      </c>
      <c r="E676" s="5">
        <f t="shared" si="52"/>
        <v>33.577819989067208</v>
      </c>
      <c r="F676" s="5">
        <f t="shared" si="53"/>
        <v>0.17816912242341082</v>
      </c>
      <c r="G676" s="5">
        <f t="shared" si="54"/>
        <v>812.25</v>
      </c>
    </row>
    <row r="677" spans="1:7" x14ac:dyDescent="0.25">
      <c r="A677" s="4">
        <v>34.179600000000001</v>
      </c>
      <c r="B677" s="4">
        <v>2.9</v>
      </c>
      <c r="C677" s="5">
        <f t="shared" si="50"/>
        <v>99.120840000000001</v>
      </c>
      <c r="D677" s="5">
        <f t="shared" si="51"/>
        <v>8.41</v>
      </c>
      <c r="E677" s="5">
        <f t="shared" si="52"/>
        <v>38.631873528981501</v>
      </c>
      <c r="F677" s="5">
        <f t="shared" si="53"/>
        <v>0.13026113614499585</v>
      </c>
      <c r="G677" s="5">
        <f t="shared" si="54"/>
        <v>1168.2450561600001</v>
      </c>
    </row>
    <row r="678" spans="1:7" x14ac:dyDescent="0.25">
      <c r="A678" s="4">
        <v>35.258200000000002</v>
      </c>
      <c r="B678" s="4">
        <v>2.9</v>
      </c>
      <c r="C678" s="5">
        <f t="shared" si="50"/>
        <v>102.24878</v>
      </c>
      <c r="D678" s="5">
        <f t="shared" si="51"/>
        <v>8.41</v>
      </c>
      <c r="E678" s="5">
        <f t="shared" si="52"/>
        <v>38.631873528981501</v>
      </c>
      <c r="F678" s="5">
        <f t="shared" si="53"/>
        <v>9.5684791877676645E-2</v>
      </c>
      <c r="G678" s="5">
        <f t="shared" si="54"/>
        <v>1243.1406672400001</v>
      </c>
    </row>
    <row r="679" spans="1:7" x14ac:dyDescent="0.25">
      <c r="A679" s="4">
        <v>31.846699999999998</v>
      </c>
      <c r="B679" s="4">
        <v>3.7</v>
      </c>
      <c r="C679" s="5">
        <f t="shared" si="50"/>
        <v>117.83279</v>
      </c>
      <c r="D679" s="5">
        <f t="shared" si="51"/>
        <v>13.690000000000001</v>
      </c>
      <c r="E679" s="5">
        <f t="shared" si="52"/>
        <v>34.956198227225656</v>
      </c>
      <c r="F679" s="5">
        <f t="shared" si="53"/>
        <v>9.7639574185886049E-2</v>
      </c>
      <c r="G679" s="5">
        <f t="shared" si="54"/>
        <v>1014.2123008899999</v>
      </c>
    </row>
    <row r="680" spans="1:7" x14ac:dyDescent="0.25">
      <c r="A680" s="4">
        <v>27.9</v>
      </c>
      <c r="B680" s="4">
        <v>5.3</v>
      </c>
      <c r="C680" s="5">
        <f t="shared" si="50"/>
        <v>147.86999999999998</v>
      </c>
      <c r="D680" s="5">
        <f t="shared" si="51"/>
        <v>28.09</v>
      </c>
      <c r="E680" s="5">
        <f t="shared" si="52"/>
        <v>27.604847623713955</v>
      </c>
      <c r="F680" s="5">
        <f t="shared" si="53"/>
        <v>1.0578938218137776E-2</v>
      </c>
      <c r="G680" s="5">
        <f t="shared" si="54"/>
        <v>778.41</v>
      </c>
    </row>
    <row r="681" spans="1:7" x14ac:dyDescent="0.25">
      <c r="A681" s="4">
        <v>27</v>
      </c>
      <c r="B681" s="4">
        <v>3.7</v>
      </c>
      <c r="C681" s="5">
        <f t="shared" si="50"/>
        <v>99.9</v>
      </c>
      <c r="D681" s="5">
        <f t="shared" si="51"/>
        <v>13.690000000000001</v>
      </c>
      <c r="E681" s="5">
        <f t="shared" si="52"/>
        <v>34.956198227225656</v>
      </c>
      <c r="F681" s="5">
        <f t="shared" si="53"/>
        <v>0.29467400841576502</v>
      </c>
      <c r="G681" s="5">
        <f t="shared" si="54"/>
        <v>729</v>
      </c>
    </row>
    <row r="682" spans="1:7" x14ac:dyDescent="0.25">
      <c r="A682" s="4">
        <v>34.299999999999997</v>
      </c>
      <c r="B682" s="4">
        <v>2.9</v>
      </c>
      <c r="C682" s="5">
        <f t="shared" si="50"/>
        <v>99.469999999999985</v>
      </c>
      <c r="D682" s="5">
        <f t="shared" si="51"/>
        <v>8.41</v>
      </c>
      <c r="E682" s="5">
        <f t="shared" si="52"/>
        <v>38.631873528981501</v>
      </c>
      <c r="F682" s="5">
        <f t="shared" si="53"/>
        <v>0.12629368889158904</v>
      </c>
      <c r="G682" s="5">
        <f t="shared" si="54"/>
        <v>1176.4899999999998</v>
      </c>
    </row>
    <row r="683" spans="1:7" x14ac:dyDescent="0.25">
      <c r="A683" s="4">
        <v>35.5</v>
      </c>
      <c r="B683" s="4">
        <v>2.9</v>
      </c>
      <c r="C683" s="5">
        <f t="shared" si="50"/>
        <v>102.95</v>
      </c>
      <c r="D683" s="5">
        <f t="shared" si="51"/>
        <v>8.41</v>
      </c>
      <c r="E683" s="5">
        <f t="shared" si="52"/>
        <v>38.631873528981501</v>
      </c>
      <c r="F683" s="5">
        <f t="shared" si="53"/>
        <v>8.8221789548774673E-2</v>
      </c>
      <c r="G683" s="5">
        <f t="shared" si="54"/>
        <v>1260.25</v>
      </c>
    </row>
    <row r="684" spans="1:7" x14ac:dyDescent="0.25">
      <c r="A684" s="4">
        <v>31.6</v>
      </c>
      <c r="B684" s="4">
        <v>3.7</v>
      </c>
      <c r="C684" s="5">
        <f t="shared" si="50"/>
        <v>116.92000000000002</v>
      </c>
      <c r="D684" s="5">
        <f t="shared" si="51"/>
        <v>13.690000000000001</v>
      </c>
      <c r="E684" s="5">
        <f t="shared" si="52"/>
        <v>34.956198227225656</v>
      </c>
      <c r="F684" s="5">
        <f t="shared" si="53"/>
        <v>0.10620880465903969</v>
      </c>
      <c r="G684" s="5">
        <f t="shared" si="54"/>
        <v>998.56000000000006</v>
      </c>
    </row>
    <row r="685" spans="1:7" x14ac:dyDescent="0.25">
      <c r="A685" s="4">
        <v>27.9</v>
      </c>
      <c r="B685" s="4">
        <v>5.3</v>
      </c>
      <c r="C685" s="5">
        <f t="shared" si="50"/>
        <v>147.86999999999998</v>
      </c>
      <c r="D685" s="5">
        <f t="shared" si="51"/>
        <v>28.09</v>
      </c>
      <c r="E685" s="5">
        <f t="shared" si="52"/>
        <v>27.604847623713955</v>
      </c>
      <c r="F685" s="5">
        <f t="shared" si="53"/>
        <v>1.0578938218137776E-2</v>
      </c>
      <c r="G685" s="5">
        <f t="shared" si="54"/>
        <v>778.41</v>
      </c>
    </row>
    <row r="686" spans="1:7" x14ac:dyDescent="0.25">
      <c r="A686" s="4">
        <v>30.168800000000001</v>
      </c>
      <c r="B686" s="4">
        <v>2.5</v>
      </c>
      <c r="C686" s="5">
        <f t="shared" si="50"/>
        <v>75.421999999999997</v>
      </c>
      <c r="D686" s="5">
        <f t="shared" si="51"/>
        <v>6.25</v>
      </c>
      <c r="E686" s="5">
        <f t="shared" si="52"/>
        <v>40.469711179859424</v>
      </c>
      <c r="F686" s="5">
        <f t="shared" si="53"/>
        <v>0.34144252273406372</v>
      </c>
      <c r="G686" s="5">
        <f t="shared" si="54"/>
        <v>910.15649344000008</v>
      </c>
    </row>
    <row r="687" spans="1:7" x14ac:dyDescent="0.25">
      <c r="A687" s="4">
        <v>31.7</v>
      </c>
      <c r="B687" s="4">
        <v>2.5</v>
      </c>
      <c r="C687" s="5">
        <f t="shared" si="50"/>
        <v>79.25</v>
      </c>
      <c r="D687" s="5">
        <f t="shared" si="51"/>
        <v>6.25</v>
      </c>
      <c r="E687" s="5">
        <f t="shared" si="52"/>
        <v>40.469711179859424</v>
      </c>
      <c r="F687" s="5">
        <f t="shared" si="53"/>
        <v>0.27664704037411436</v>
      </c>
      <c r="G687" s="5">
        <f t="shared" si="54"/>
        <v>1004.89</v>
      </c>
    </row>
    <row r="688" spans="1:7" x14ac:dyDescent="0.25">
      <c r="A688" s="4">
        <v>27.736599999999999</v>
      </c>
      <c r="B688" s="4">
        <v>4</v>
      </c>
      <c r="C688" s="5">
        <f t="shared" si="50"/>
        <v>110.9464</v>
      </c>
      <c r="D688" s="5">
        <f t="shared" si="51"/>
        <v>16</v>
      </c>
      <c r="E688" s="5">
        <f t="shared" si="52"/>
        <v>33.577819989067208</v>
      </c>
      <c r="F688" s="5">
        <f t="shared" si="53"/>
        <v>0.21059610727584524</v>
      </c>
      <c r="G688" s="5">
        <f t="shared" si="54"/>
        <v>769.31897956</v>
      </c>
    </row>
    <row r="689" spans="1:7" x14ac:dyDescent="0.25">
      <c r="A689" s="4">
        <v>27.589400000000001</v>
      </c>
      <c r="B689" s="4">
        <v>4</v>
      </c>
      <c r="C689" s="5">
        <f t="shared" si="50"/>
        <v>110.35760000000001</v>
      </c>
      <c r="D689" s="5">
        <f t="shared" si="51"/>
        <v>16</v>
      </c>
      <c r="E689" s="5">
        <f t="shared" si="52"/>
        <v>33.577819989067208</v>
      </c>
      <c r="F689" s="5">
        <f t="shared" si="53"/>
        <v>0.21705510047580617</v>
      </c>
      <c r="G689" s="5">
        <f t="shared" si="54"/>
        <v>761.17499236000003</v>
      </c>
    </row>
    <row r="690" spans="1:7" x14ac:dyDescent="0.25">
      <c r="A690" s="4">
        <v>30.2</v>
      </c>
      <c r="B690" s="4">
        <v>2.5</v>
      </c>
      <c r="C690" s="5">
        <f t="shared" si="50"/>
        <v>75.5</v>
      </c>
      <c r="D690" s="5">
        <f t="shared" si="51"/>
        <v>6.25</v>
      </c>
      <c r="E690" s="5">
        <f t="shared" si="52"/>
        <v>40.469711179859424</v>
      </c>
      <c r="F690" s="5">
        <f t="shared" si="53"/>
        <v>0.34005666158474918</v>
      </c>
      <c r="G690" s="5">
        <f t="shared" si="54"/>
        <v>912.04</v>
      </c>
    </row>
    <row r="691" spans="1:7" x14ac:dyDescent="0.25">
      <c r="A691" s="4">
        <v>31.8</v>
      </c>
      <c r="B691" s="4">
        <v>2.5</v>
      </c>
      <c r="C691" s="5">
        <f t="shared" si="50"/>
        <v>79.5</v>
      </c>
      <c r="D691" s="5">
        <f t="shared" si="51"/>
        <v>6.25</v>
      </c>
      <c r="E691" s="5">
        <f t="shared" si="52"/>
        <v>40.469711179859424</v>
      </c>
      <c r="F691" s="5">
        <f t="shared" si="53"/>
        <v>0.2726324270396045</v>
      </c>
      <c r="G691" s="5">
        <f t="shared" si="54"/>
        <v>1011.24</v>
      </c>
    </row>
    <row r="692" spans="1:7" x14ac:dyDescent="0.25">
      <c r="A692" s="4">
        <v>27.785699999999999</v>
      </c>
      <c r="B692" s="4">
        <v>4</v>
      </c>
      <c r="C692" s="5">
        <f t="shared" si="50"/>
        <v>111.14279999999999</v>
      </c>
      <c r="D692" s="5">
        <f t="shared" si="51"/>
        <v>16</v>
      </c>
      <c r="E692" s="5">
        <f t="shared" si="52"/>
        <v>33.577819989067208</v>
      </c>
      <c r="F692" s="5">
        <f t="shared" si="53"/>
        <v>0.20845686770774932</v>
      </c>
      <c r="G692" s="5">
        <f t="shared" si="54"/>
        <v>772.04512448999992</v>
      </c>
    </row>
    <row r="693" spans="1:7" x14ac:dyDescent="0.25">
      <c r="A693" s="4">
        <v>35.429099999999998</v>
      </c>
      <c r="B693" s="4">
        <v>2.7</v>
      </c>
      <c r="C693" s="5">
        <f t="shared" si="50"/>
        <v>95.658569999999997</v>
      </c>
      <c r="D693" s="5">
        <f t="shared" si="51"/>
        <v>7.2900000000000009</v>
      </c>
      <c r="E693" s="5">
        <f t="shared" si="52"/>
        <v>39.550792354420459</v>
      </c>
      <c r="F693" s="5">
        <f t="shared" si="53"/>
        <v>0.11633635498560395</v>
      </c>
      <c r="G693" s="5">
        <f t="shared" si="54"/>
        <v>1255.22112681</v>
      </c>
    </row>
    <row r="694" spans="1:7" x14ac:dyDescent="0.25">
      <c r="A694" s="4">
        <v>36.146299999999997</v>
      </c>
      <c r="B694" s="4">
        <v>2.7</v>
      </c>
      <c r="C694" s="5">
        <f t="shared" si="50"/>
        <v>97.595010000000002</v>
      </c>
      <c r="D694" s="5">
        <f t="shared" si="51"/>
        <v>7.2900000000000009</v>
      </c>
      <c r="E694" s="5">
        <f t="shared" si="52"/>
        <v>39.550792354420459</v>
      </c>
      <c r="F694" s="5">
        <f t="shared" si="53"/>
        <v>9.4186468723505931E-2</v>
      </c>
      <c r="G694" s="5">
        <f t="shared" si="54"/>
        <v>1306.5550036899997</v>
      </c>
    </row>
    <row r="695" spans="1:7" x14ac:dyDescent="0.25">
      <c r="A695" s="4">
        <v>29.2</v>
      </c>
      <c r="B695" s="4">
        <v>4</v>
      </c>
      <c r="C695" s="5">
        <f t="shared" si="50"/>
        <v>116.8</v>
      </c>
      <c r="D695" s="5">
        <f t="shared" si="51"/>
        <v>16</v>
      </c>
      <c r="E695" s="5">
        <f t="shared" si="52"/>
        <v>33.577819989067208</v>
      </c>
      <c r="F695" s="5">
        <f t="shared" si="53"/>
        <v>0.14992534209134278</v>
      </c>
      <c r="G695" s="5">
        <f t="shared" si="54"/>
        <v>852.64</v>
      </c>
    </row>
    <row r="696" spans="1:7" x14ac:dyDescent="0.25">
      <c r="A696" s="4">
        <v>25.3</v>
      </c>
      <c r="B696" s="4">
        <v>4</v>
      </c>
      <c r="C696" s="5">
        <f t="shared" si="50"/>
        <v>101.2</v>
      </c>
      <c r="D696" s="5">
        <f t="shared" si="51"/>
        <v>16</v>
      </c>
      <c r="E696" s="5">
        <f t="shared" si="52"/>
        <v>33.577819989067208</v>
      </c>
      <c r="F696" s="5">
        <f t="shared" si="53"/>
        <v>0.32718656083269593</v>
      </c>
      <c r="G696" s="5">
        <f t="shared" si="54"/>
        <v>640.09</v>
      </c>
    </row>
    <row r="697" spans="1:7" x14ac:dyDescent="0.25">
      <c r="A697" s="4">
        <v>32.4</v>
      </c>
      <c r="B697" s="4">
        <v>2.9</v>
      </c>
      <c r="C697" s="5">
        <f t="shared" si="50"/>
        <v>93.96</v>
      </c>
      <c r="D697" s="5">
        <f t="shared" si="51"/>
        <v>8.41</v>
      </c>
      <c r="E697" s="5">
        <f t="shared" si="52"/>
        <v>38.631873528981501</v>
      </c>
      <c r="F697" s="5">
        <f t="shared" si="53"/>
        <v>0.19234177558584883</v>
      </c>
      <c r="G697" s="5">
        <f t="shared" si="54"/>
        <v>1049.76</v>
      </c>
    </row>
    <row r="698" spans="1:7" x14ac:dyDescent="0.25">
      <c r="A698" s="4">
        <v>34.1</v>
      </c>
      <c r="B698" s="4">
        <v>2.9</v>
      </c>
      <c r="C698" s="5">
        <f t="shared" si="50"/>
        <v>98.89</v>
      </c>
      <c r="D698" s="5">
        <f t="shared" si="51"/>
        <v>8.41</v>
      </c>
      <c r="E698" s="5">
        <f t="shared" si="52"/>
        <v>38.631873528981501</v>
      </c>
      <c r="F698" s="5">
        <f t="shared" si="53"/>
        <v>0.1328995169789296</v>
      </c>
      <c r="G698" s="5">
        <f t="shared" si="54"/>
        <v>1162.8100000000002</v>
      </c>
    </row>
    <row r="699" spans="1:7" x14ac:dyDescent="0.25">
      <c r="A699" s="4">
        <v>31.411200000000001</v>
      </c>
      <c r="B699" s="4">
        <v>3.7</v>
      </c>
      <c r="C699" s="5">
        <f t="shared" si="50"/>
        <v>116.22144000000002</v>
      </c>
      <c r="D699" s="5">
        <f t="shared" si="51"/>
        <v>13.690000000000001</v>
      </c>
      <c r="E699" s="5">
        <f t="shared" si="52"/>
        <v>34.956198227225656</v>
      </c>
      <c r="F699" s="5">
        <f t="shared" si="53"/>
        <v>0.11285777771067819</v>
      </c>
      <c r="G699" s="5">
        <f t="shared" si="54"/>
        <v>986.66348544000004</v>
      </c>
    </row>
    <row r="700" spans="1:7" x14ac:dyDescent="0.25">
      <c r="A700" s="4">
        <v>26.6</v>
      </c>
      <c r="B700" s="4">
        <v>5.3</v>
      </c>
      <c r="C700" s="5">
        <f t="shared" si="50"/>
        <v>140.97999999999999</v>
      </c>
      <c r="D700" s="5">
        <f t="shared" si="51"/>
        <v>28.09</v>
      </c>
      <c r="E700" s="5">
        <f t="shared" si="52"/>
        <v>27.604847623713955</v>
      </c>
      <c r="F700" s="5">
        <f t="shared" si="53"/>
        <v>3.7776226455411774E-2</v>
      </c>
      <c r="G700" s="5">
        <f t="shared" si="54"/>
        <v>707.56000000000006</v>
      </c>
    </row>
    <row r="701" spans="1:7" x14ac:dyDescent="0.25">
      <c r="A701" s="4">
        <v>29.799900000000001</v>
      </c>
      <c r="B701" s="4">
        <v>3.7</v>
      </c>
      <c r="C701" s="5">
        <f t="shared" si="50"/>
        <v>110.25963000000002</v>
      </c>
      <c r="D701" s="5">
        <f t="shared" si="51"/>
        <v>13.690000000000001</v>
      </c>
      <c r="E701" s="5">
        <f t="shared" si="52"/>
        <v>34.956198227225656</v>
      </c>
      <c r="F701" s="5">
        <f t="shared" si="53"/>
        <v>0.17303072249321824</v>
      </c>
      <c r="G701" s="5">
        <f t="shared" si="54"/>
        <v>888.03404001000001</v>
      </c>
    </row>
    <row r="702" spans="1:7" x14ac:dyDescent="0.25">
      <c r="A702" s="4">
        <v>29.799900000000001</v>
      </c>
      <c r="B702" s="4">
        <v>3.7</v>
      </c>
      <c r="C702" s="5">
        <f t="shared" si="50"/>
        <v>110.25963000000002</v>
      </c>
      <c r="D702" s="5">
        <f t="shared" si="51"/>
        <v>13.690000000000001</v>
      </c>
      <c r="E702" s="5">
        <f t="shared" si="52"/>
        <v>34.956198227225656</v>
      </c>
      <c r="F702" s="5">
        <f t="shared" si="53"/>
        <v>0.17303072249321824</v>
      </c>
      <c r="G702" s="5">
        <f t="shared" si="54"/>
        <v>888.03404001000001</v>
      </c>
    </row>
    <row r="703" spans="1:7" x14ac:dyDescent="0.25">
      <c r="A703" s="4">
        <v>26.6</v>
      </c>
      <c r="B703" s="4">
        <v>5.3</v>
      </c>
      <c r="C703" s="5">
        <f t="shared" si="50"/>
        <v>140.97999999999999</v>
      </c>
      <c r="D703" s="5">
        <f t="shared" si="51"/>
        <v>28.09</v>
      </c>
      <c r="E703" s="5">
        <f t="shared" si="52"/>
        <v>27.604847623713955</v>
      </c>
      <c r="F703" s="5">
        <f t="shared" si="53"/>
        <v>3.7776226455411774E-2</v>
      </c>
      <c r="G703" s="5">
        <f t="shared" si="54"/>
        <v>707.56000000000006</v>
      </c>
    </row>
    <row r="704" spans="1:7" x14ac:dyDescent="0.25">
      <c r="A704" s="4">
        <v>26.2</v>
      </c>
      <c r="B704" s="4">
        <v>4</v>
      </c>
      <c r="C704" s="5">
        <f t="shared" si="50"/>
        <v>104.8</v>
      </c>
      <c r="D704" s="5">
        <f t="shared" si="51"/>
        <v>16</v>
      </c>
      <c r="E704" s="5">
        <f t="shared" si="52"/>
        <v>33.577819989067208</v>
      </c>
      <c r="F704" s="5">
        <f t="shared" si="53"/>
        <v>0.28159618278882481</v>
      </c>
      <c r="G704" s="5">
        <f t="shared" si="54"/>
        <v>686.43999999999994</v>
      </c>
    </row>
    <row r="705" spans="1:7" x14ac:dyDescent="0.25">
      <c r="A705" s="4">
        <v>24.6648</v>
      </c>
      <c r="B705" s="4">
        <v>4</v>
      </c>
      <c r="C705" s="5">
        <f t="shared" si="50"/>
        <v>98.659199999999998</v>
      </c>
      <c r="D705" s="5">
        <f t="shared" si="51"/>
        <v>16</v>
      </c>
      <c r="E705" s="5">
        <f t="shared" si="52"/>
        <v>33.577819989067208</v>
      </c>
      <c r="F705" s="5">
        <f t="shared" si="53"/>
        <v>0.3613659948212517</v>
      </c>
      <c r="G705" s="5">
        <f t="shared" si="54"/>
        <v>608.35235904000001</v>
      </c>
    </row>
    <row r="706" spans="1:7" x14ac:dyDescent="0.25">
      <c r="A706" s="4">
        <v>32.4</v>
      </c>
      <c r="B706" s="4">
        <v>2.9</v>
      </c>
      <c r="C706" s="5">
        <f t="shared" si="50"/>
        <v>93.96</v>
      </c>
      <c r="D706" s="5">
        <f t="shared" si="51"/>
        <v>8.41</v>
      </c>
      <c r="E706" s="5">
        <f t="shared" si="52"/>
        <v>38.631873528981501</v>
      </c>
      <c r="F706" s="5">
        <f t="shared" si="53"/>
        <v>0.19234177558584883</v>
      </c>
      <c r="G706" s="5">
        <f t="shared" si="54"/>
        <v>1049.76</v>
      </c>
    </row>
    <row r="707" spans="1:7" x14ac:dyDescent="0.25">
      <c r="A707" s="4">
        <v>34.1</v>
      </c>
      <c r="B707" s="4">
        <v>2.9</v>
      </c>
      <c r="C707" s="5">
        <f t="shared" ref="C707:C739" si="55">A707*B707</f>
        <v>98.89</v>
      </c>
      <c r="D707" s="5">
        <f t="shared" ref="D707:D739" si="56">B707^2</f>
        <v>8.41</v>
      </c>
      <c r="E707" s="5">
        <f t="shared" ref="E707:E739" si="57">$J$12+($J$11*B707)</f>
        <v>38.631873528981501</v>
      </c>
      <c r="F707" s="5">
        <f t="shared" ref="F707:F739" si="58">ABS(A707-E707)/A707</f>
        <v>0.1328995169789296</v>
      </c>
      <c r="G707" s="5">
        <f t="shared" ref="G707:G739" si="59">A707^2</f>
        <v>1162.8100000000002</v>
      </c>
    </row>
    <row r="708" spans="1:7" x14ac:dyDescent="0.25">
      <c r="A708" s="4">
        <v>31.3858</v>
      </c>
      <c r="B708" s="4">
        <v>3.7</v>
      </c>
      <c r="C708" s="5">
        <f t="shared" si="55"/>
        <v>116.12746</v>
      </c>
      <c r="D708" s="5">
        <f t="shared" si="56"/>
        <v>13.690000000000001</v>
      </c>
      <c r="E708" s="5">
        <f t="shared" si="57"/>
        <v>34.956198227225656</v>
      </c>
      <c r="F708" s="5">
        <f t="shared" si="58"/>
        <v>0.11375839479081802</v>
      </c>
      <c r="G708" s="5">
        <f t="shared" si="59"/>
        <v>985.06844163999995</v>
      </c>
    </row>
    <row r="709" spans="1:7" x14ac:dyDescent="0.25">
      <c r="A709" s="4">
        <v>26.6</v>
      </c>
      <c r="B709" s="4">
        <v>5.3</v>
      </c>
      <c r="C709" s="5">
        <f t="shared" si="55"/>
        <v>140.97999999999999</v>
      </c>
      <c r="D709" s="5">
        <f t="shared" si="56"/>
        <v>28.09</v>
      </c>
      <c r="E709" s="5">
        <f t="shared" si="57"/>
        <v>27.604847623713955</v>
      </c>
      <c r="F709" s="5">
        <f t="shared" si="58"/>
        <v>3.7776226455411774E-2</v>
      </c>
      <c r="G709" s="5">
        <f t="shared" si="59"/>
        <v>707.56000000000006</v>
      </c>
    </row>
    <row r="710" spans="1:7" x14ac:dyDescent="0.25">
      <c r="A710" s="4">
        <v>29.799900000000001</v>
      </c>
      <c r="B710" s="4">
        <v>3.7</v>
      </c>
      <c r="C710" s="5">
        <f t="shared" si="55"/>
        <v>110.25963000000002</v>
      </c>
      <c r="D710" s="5">
        <f t="shared" si="56"/>
        <v>13.690000000000001</v>
      </c>
      <c r="E710" s="5">
        <f t="shared" si="57"/>
        <v>34.956198227225656</v>
      </c>
      <c r="F710" s="5">
        <f t="shared" si="58"/>
        <v>0.17303072249321824</v>
      </c>
      <c r="G710" s="5">
        <f t="shared" si="59"/>
        <v>888.03404001000001</v>
      </c>
    </row>
    <row r="711" spans="1:7" x14ac:dyDescent="0.25">
      <c r="A711" s="4">
        <v>29.799900000000001</v>
      </c>
      <c r="B711" s="4">
        <v>3.7</v>
      </c>
      <c r="C711" s="5">
        <f t="shared" si="55"/>
        <v>110.25963000000002</v>
      </c>
      <c r="D711" s="5">
        <f t="shared" si="56"/>
        <v>13.690000000000001</v>
      </c>
      <c r="E711" s="5">
        <f t="shared" si="57"/>
        <v>34.956198227225656</v>
      </c>
      <c r="F711" s="5">
        <f t="shared" si="58"/>
        <v>0.17303072249321824</v>
      </c>
      <c r="G711" s="5">
        <f t="shared" si="59"/>
        <v>888.03404001000001</v>
      </c>
    </row>
    <row r="712" spans="1:7" x14ac:dyDescent="0.25">
      <c r="A712" s="4">
        <v>26.6</v>
      </c>
      <c r="B712" s="4">
        <v>5.3</v>
      </c>
      <c r="C712" s="5">
        <f t="shared" si="55"/>
        <v>140.97999999999999</v>
      </c>
      <c r="D712" s="5">
        <f t="shared" si="56"/>
        <v>28.09</v>
      </c>
      <c r="E712" s="5">
        <f t="shared" si="57"/>
        <v>27.604847623713955</v>
      </c>
      <c r="F712" s="5">
        <f t="shared" si="58"/>
        <v>3.7776226455411774E-2</v>
      </c>
      <c r="G712" s="5">
        <f t="shared" si="59"/>
        <v>707.56000000000006</v>
      </c>
    </row>
    <row r="713" spans="1:7" x14ac:dyDescent="0.25">
      <c r="A713" s="4">
        <v>26.82</v>
      </c>
      <c r="B713" s="4">
        <v>4</v>
      </c>
      <c r="C713" s="5">
        <f t="shared" si="55"/>
        <v>107.28</v>
      </c>
      <c r="D713" s="5">
        <f t="shared" si="56"/>
        <v>16</v>
      </c>
      <c r="E713" s="5">
        <f t="shared" si="57"/>
        <v>33.577819989067208</v>
      </c>
      <c r="F713" s="5">
        <f t="shared" si="58"/>
        <v>0.2519694253940048</v>
      </c>
      <c r="G713" s="5">
        <f t="shared" si="59"/>
        <v>719.31240000000003</v>
      </c>
    </row>
    <row r="714" spans="1:7" x14ac:dyDescent="0.25">
      <c r="A714" s="4">
        <v>26.6538</v>
      </c>
      <c r="B714" s="4">
        <v>4</v>
      </c>
      <c r="C714" s="5">
        <f t="shared" si="55"/>
        <v>106.6152</v>
      </c>
      <c r="D714" s="5">
        <f t="shared" si="56"/>
        <v>16</v>
      </c>
      <c r="E714" s="5">
        <f t="shared" si="57"/>
        <v>33.577819989067208</v>
      </c>
      <c r="F714" s="5">
        <f t="shared" si="58"/>
        <v>0.25977609155419518</v>
      </c>
      <c r="G714" s="5">
        <f t="shared" si="59"/>
        <v>710.42505444000005</v>
      </c>
    </row>
    <row r="715" spans="1:7" x14ac:dyDescent="0.25">
      <c r="A715" s="4">
        <v>26.384599999999999</v>
      </c>
      <c r="B715" s="4">
        <v>4</v>
      </c>
      <c r="C715" s="5">
        <f t="shared" si="55"/>
        <v>105.5384</v>
      </c>
      <c r="D715" s="5">
        <f t="shared" si="56"/>
        <v>16</v>
      </c>
      <c r="E715" s="5">
        <f t="shared" si="57"/>
        <v>33.577819989067208</v>
      </c>
      <c r="F715" s="5">
        <f t="shared" si="58"/>
        <v>0.27262948799933334</v>
      </c>
      <c r="G715" s="5">
        <f t="shared" si="59"/>
        <v>696.14711715999999</v>
      </c>
    </row>
    <row r="716" spans="1:7" x14ac:dyDescent="0.25">
      <c r="A716" s="4">
        <v>30.3</v>
      </c>
      <c r="B716" s="4">
        <v>2.7</v>
      </c>
      <c r="C716" s="5">
        <f t="shared" si="55"/>
        <v>81.81</v>
      </c>
      <c r="D716" s="5">
        <f t="shared" si="56"/>
        <v>7.2900000000000009</v>
      </c>
      <c r="E716" s="5">
        <f t="shared" si="57"/>
        <v>39.550792354420459</v>
      </c>
      <c r="F716" s="5">
        <f t="shared" si="58"/>
        <v>0.3053066783637115</v>
      </c>
      <c r="G716" s="5">
        <f t="shared" si="59"/>
        <v>918.09</v>
      </c>
    </row>
    <row r="717" spans="1:7" x14ac:dyDescent="0.25">
      <c r="A717" s="4">
        <v>28.3</v>
      </c>
      <c r="B717" s="4">
        <v>4</v>
      </c>
      <c r="C717" s="5">
        <f t="shared" si="55"/>
        <v>113.2</v>
      </c>
      <c r="D717" s="5">
        <f t="shared" si="56"/>
        <v>16</v>
      </c>
      <c r="E717" s="5">
        <f t="shared" si="57"/>
        <v>33.577819989067208</v>
      </c>
      <c r="F717" s="5">
        <f t="shared" si="58"/>
        <v>0.18649540597410627</v>
      </c>
      <c r="G717" s="5">
        <f t="shared" si="59"/>
        <v>800.89</v>
      </c>
    </row>
    <row r="718" spans="1:7" x14ac:dyDescent="0.25">
      <c r="A718" s="4">
        <v>24.4</v>
      </c>
      <c r="B718" s="4">
        <v>4</v>
      </c>
      <c r="C718" s="5">
        <f t="shared" si="55"/>
        <v>97.6</v>
      </c>
      <c r="D718" s="5">
        <f t="shared" si="56"/>
        <v>16</v>
      </c>
      <c r="E718" s="5">
        <f t="shared" si="57"/>
        <v>33.577819989067208</v>
      </c>
      <c r="F718" s="5">
        <f t="shared" si="58"/>
        <v>0.37614016348636109</v>
      </c>
      <c r="G718" s="5">
        <f t="shared" si="59"/>
        <v>595.3599999999999</v>
      </c>
    </row>
    <row r="719" spans="1:7" x14ac:dyDescent="0.25">
      <c r="A719" s="4">
        <v>27.805499999999999</v>
      </c>
      <c r="B719" s="4">
        <v>4.3</v>
      </c>
      <c r="C719" s="5">
        <f t="shared" si="55"/>
        <v>119.56365</v>
      </c>
      <c r="D719" s="5">
        <f t="shared" si="56"/>
        <v>18.489999999999998</v>
      </c>
      <c r="E719" s="5">
        <f t="shared" si="57"/>
        <v>32.199441750908761</v>
      </c>
      <c r="F719" s="5">
        <f t="shared" si="58"/>
        <v>0.15802419488621902</v>
      </c>
      <c r="G719" s="5">
        <f t="shared" si="59"/>
        <v>773.1458302499999</v>
      </c>
    </row>
    <row r="720" spans="1:7" x14ac:dyDescent="0.25">
      <c r="A720" s="4">
        <v>26.228300000000001</v>
      </c>
      <c r="B720" s="4">
        <v>4.8</v>
      </c>
      <c r="C720" s="5">
        <f t="shared" si="55"/>
        <v>125.89583999999999</v>
      </c>
      <c r="D720" s="5">
        <f t="shared" si="56"/>
        <v>23.04</v>
      </c>
      <c r="E720" s="5">
        <f t="shared" si="57"/>
        <v>29.90214468731136</v>
      </c>
      <c r="F720" s="5">
        <f t="shared" si="58"/>
        <v>0.14007178076014681</v>
      </c>
      <c r="G720" s="5">
        <f t="shared" si="59"/>
        <v>687.92372089000003</v>
      </c>
    </row>
    <row r="721" spans="1:7" x14ac:dyDescent="0.25">
      <c r="A721" s="4">
        <v>29.370799999999999</v>
      </c>
      <c r="B721" s="4">
        <v>5.3</v>
      </c>
      <c r="C721" s="5">
        <f t="shared" si="55"/>
        <v>155.66523999999998</v>
      </c>
      <c r="D721" s="5">
        <f t="shared" si="56"/>
        <v>28.09</v>
      </c>
      <c r="E721" s="5">
        <f t="shared" si="57"/>
        <v>27.604847623713955</v>
      </c>
      <c r="F721" s="5">
        <f t="shared" si="58"/>
        <v>6.0126124459873226E-2</v>
      </c>
      <c r="G721" s="5">
        <f t="shared" si="59"/>
        <v>862.64389263999999</v>
      </c>
    </row>
    <row r="722" spans="1:7" x14ac:dyDescent="0.25">
      <c r="A722" s="4">
        <v>26.1</v>
      </c>
      <c r="B722" s="4">
        <v>6.2</v>
      </c>
      <c r="C722" s="5">
        <f t="shared" si="55"/>
        <v>161.82000000000002</v>
      </c>
      <c r="D722" s="5">
        <f t="shared" si="56"/>
        <v>38.440000000000005</v>
      </c>
      <c r="E722" s="5">
        <f t="shared" si="57"/>
        <v>23.469712909238627</v>
      </c>
      <c r="F722" s="5">
        <f t="shared" si="58"/>
        <v>0.10077728317093389</v>
      </c>
      <c r="G722" s="5">
        <f t="shared" si="59"/>
        <v>681.21</v>
      </c>
    </row>
    <row r="723" spans="1:7" x14ac:dyDescent="0.25">
      <c r="A723" s="4">
        <v>30.5</v>
      </c>
      <c r="B723" s="4">
        <v>6</v>
      </c>
      <c r="C723" s="5">
        <f t="shared" si="55"/>
        <v>183</v>
      </c>
      <c r="D723" s="5">
        <f t="shared" si="56"/>
        <v>36</v>
      </c>
      <c r="E723" s="5">
        <f t="shared" si="57"/>
        <v>24.388631734677588</v>
      </c>
      <c r="F723" s="5">
        <f t="shared" si="58"/>
        <v>0.20037273001057088</v>
      </c>
      <c r="G723" s="5">
        <f t="shared" si="59"/>
        <v>930.25</v>
      </c>
    </row>
    <row r="724" spans="1:7" x14ac:dyDescent="0.25">
      <c r="A724" s="4">
        <v>30.4</v>
      </c>
      <c r="B724" s="4">
        <v>5.3</v>
      </c>
      <c r="C724" s="5">
        <f t="shared" si="55"/>
        <v>161.11999999999998</v>
      </c>
      <c r="D724" s="5">
        <f t="shared" si="56"/>
        <v>28.09</v>
      </c>
      <c r="E724" s="5">
        <f t="shared" si="57"/>
        <v>27.604847623713955</v>
      </c>
      <c r="F724" s="5">
        <f t="shared" si="58"/>
        <v>9.1945801851514602E-2</v>
      </c>
      <c r="G724" s="5">
        <f t="shared" si="59"/>
        <v>924.16</v>
      </c>
    </row>
    <row r="725" spans="1:7" x14ac:dyDescent="0.25">
      <c r="A725" s="4">
        <v>28.1</v>
      </c>
      <c r="B725" s="4">
        <v>3.7</v>
      </c>
      <c r="C725" s="5">
        <f t="shared" si="55"/>
        <v>103.97000000000001</v>
      </c>
      <c r="D725" s="5">
        <f t="shared" si="56"/>
        <v>13.690000000000001</v>
      </c>
      <c r="E725" s="5">
        <f t="shared" si="57"/>
        <v>34.956198227225656</v>
      </c>
      <c r="F725" s="5">
        <f t="shared" si="58"/>
        <v>0.24399281947422255</v>
      </c>
      <c r="G725" s="5">
        <f t="shared" si="59"/>
        <v>789.61000000000013</v>
      </c>
    </row>
    <row r="726" spans="1:7" x14ac:dyDescent="0.25">
      <c r="A726" s="4">
        <v>25.6</v>
      </c>
      <c r="B726" s="4">
        <v>4.7</v>
      </c>
      <c r="C726" s="5">
        <f t="shared" si="55"/>
        <v>120.32000000000001</v>
      </c>
      <c r="D726" s="5">
        <f t="shared" si="56"/>
        <v>22.090000000000003</v>
      </c>
      <c r="E726" s="5">
        <f t="shared" si="57"/>
        <v>30.361604100030842</v>
      </c>
      <c r="F726" s="5">
        <f t="shared" si="58"/>
        <v>0.18600016015745471</v>
      </c>
      <c r="G726" s="5">
        <f t="shared" si="59"/>
        <v>655.36000000000013</v>
      </c>
    </row>
    <row r="727" spans="1:7" x14ac:dyDescent="0.25">
      <c r="A727" s="4">
        <v>27.8</v>
      </c>
      <c r="B727" s="4">
        <v>3.7</v>
      </c>
      <c r="C727" s="5">
        <f t="shared" si="55"/>
        <v>102.86000000000001</v>
      </c>
      <c r="D727" s="5">
        <f t="shared" si="56"/>
        <v>13.690000000000001</v>
      </c>
      <c r="E727" s="5">
        <f t="shared" si="57"/>
        <v>34.956198227225656</v>
      </c>
      <c r="F727" s="5">
        <f t="shared" si="58"/>
        <v>0.25741720241818905</v>
      </c>
      <c r="G727" s="5">
        <f t="shared" si="59"/>
        <v>772.84</v>
      </c>
    </row>
    <row r="728" spans="1:7" x14ac:dyDescent="0.25">
      <c r="A728" s="4">
        <v>25.6</v>
      </c>
      <c r="B728" s="4">
        <v>4.7</v>
      </c>
      <c r="C728" s="5">
        <f t="shared" si="55"/>
        <v>120.32000000000001</v>
      </c>
      <c r="D728" s="5">
        <f t="shared" si="56"/>
        <v>22.090000000000003</v>
      </c>
      <c r="E728" s="5">
        <f t="shared" si="57"/>
        <v>30.361604100030842</v>
      </c>
      <c r="F728" s="5">
        <f t="shared" si="58"/>
        <v>0.18600016015745471</v>
      </c>
      <c r="G728" s="5">
        <f t="shared" si="59"/>
        <v>655.36000000000013</v>
      </c>
    </row>
    <row r="729" spans="1:7" x14ac:dyDescent="0.25">
      <c r="A729" s="4">
        <v>27.1</v>
      </c>
      <c r="B729" s="4">
        <v>5.7</v>
      </c>
      <c r="C729" s="5">
        <f t="shared" si="55"/>
        <v>154.47</v>
      </c>
      <c r="D729" s="5">
        <f t="shared" si="56"/>
        <v>32.49</v>
      </c>
      <c r="E729" s="5">
        <f t="shared" si="57"/>
        <v>25.767009972836032</v>
      </c>
      <c r="F729" s="5">
        <f t="shared" si="58"/>
        <v>4.9187823880589274E-2</v>
      </c>
      <c r="G729" s="5">
        <f t="shared" si="59"/>
        <v>734.41000000000008</v>
      </c>
    </row>
    <row r="730" spans="1:7" x14ac:dyDescent="0.25">
      <c r="A730" s="4">
        <v>27.8</v>
      </c>
      <c r="B730" s="4">
        <v>4</v>
      </c>
      <c r="C730" s="5">
        <f t="shared" si="55"/>
        <v>111.2</v>
      </c>
      <c r="D730" s="5">
        <f t="shared" si="56"/>
        <v>16</v>
      </c>
      <c r="E730" s="5">
        <f t="shared" si="57"/>
        <v>33.577819989067208</v>
      </c>
      <c r="F730" s="5">
        <f t="shared" si="58"/>
        <v>0.20783525140529524</v>
      </c>
      <c r="G730" s="5">
        <f t="shared" si="59"/>
        <v>772.84</v>
      </c>
    </row>
    <row r="731" spans="1:7" x14ac:dyDescent="0.25">
      <c r="A731" s="4">
        <v>29</v>
      </c>
      <c r="B731" s="4">
        <v>4.5999999999999996</v>
      </c>
      <c r="C731" s="5">
        <f t="shared" si="55"/>
        <v>133.39999999999998</v>
      </c>
      <c r="D731" s="5">
        <f t="shared" si="56"/>
        <v>21.159999999999997</v>
      </c>
      <c r="E731" s="5">
        <f t="shared" si="57"/>
        <v>30.821063512750325</v>
      </c>
      <c r="F731" s="5">
        <f t="shared" si="58"/>
        <v>6.2795293543114639E-2</v>
      </c>
      <c r="G731" s="5">
        <f t="shared" si="59"/>
        <v>841</v>
      </c>
    </row>
    <row r="732" spans="1:7" x14ac:dyDescent="0.25">
      <c r="A732" s="4">
        <v>27.0426</v>
      </c>
      <c r="B732" s="4">
        <v>5.4</v>
      </c>
      <c r="C732" s="5">
        <f t="shared" si="55"/>
        <v>146.03004000000001</v>
      </c>
      <c r="D732" s="5">
        <f t="shared" si="56"/>
        <v>29.160000000000004</v>
      </c>
      <c r="E732" s="5">
        <f t="shared" si="57"/>
        <v>27.145388210994472</v>
      </c>
      <c r="F732" s="5">
        <f t="shared" si="58"/>
        <v>3.8009736857577301E-3</v>
      </c>
      <c r="G732" s="5">
        <f t="shared" si="59"/>
        <v>731.30221475999997</v>
      </c>
    </row>
    <row r="733" spans="1:7" x14ac:dyDescent="0.25">
      <c r="A733" s="4">
        <v>26.782900000000001</v>
      </c>
      <c r="B733" s="4">
        <v>4.5999999999999996</v>
      </c>
      <c r="C733" s="5">
        <f t="shared" si="55"/>
        <v>123.20134</v>
      </c>
      <c r="D733" s="5">
        <f t="shared" si="56"/>
        <v>21.159999999999997</v>
      </c>
      <c r="E733" s="5">
        <f t="shared" si="57"/>
        <v>30.821063512750325</v>
      </c>
      <c r="F733" s="5">
        <f t="shared" si="58"/>
        <v>0.15077394579191658</v>
      </c>
      <c r="G733" s="5">
        <f t="shared" si="59"/>
        <v>717.32373241000005</v>
      </c>
    </row>
    <row r="734" spans="1:7" x14ac:dyDescent="0.25">
      <c r="A734" s="4">
        <v>28.4633</v>
      </c>
      <c r="B734" s="4">
        <v>4.5999999999999996</v>
      </c>
      <c r="C734" s="5">
        <f t="shared" si="55"/>
        <v>130.93117999999998</v>
      </c>
      <c r="D734" s="5">
        <f t="shared" si="56"/>
        <v>21.159999999999997</v>
      </c>
      <c r="E734" s="5">
        <f t="shared" si="57"/>
        <v>30.821063512750325</v>
      </c>
      <c r="F734" s="5">
        <f t="shared" si="58"/>
        <v>8.2835212809137526E-2</v>
      </c>
      <c r="G734" s="5">
        <f t="shared" si="59"/>
        <v>810.15944689000003</v>
      </c>
    </row>
    <row r="735" spans="1:7" x14ac:dyDescent="0.25">
      <c r="A735" s="4">
        <v>27.8522</v>
      </c>
      <c r="B735" s="4">
        <v>4.3</v>
      </c>
      <c r="C735" s="5">
        <f t="shared" si="55"/>
        <v>119.76446</v>
      </c>
      <c r="D735" s="5">
        <f t="shared" si="56"/>
        <v>18.489999999999998</v>
      </c>
      <c r="E735" s="5">
        <f t="shared" si="57"/>
        <v>32.199441750908761</v>
      </c>
      <c r="F735" s="5">
        <f t="shared" si="58"/>
        <v>0.15608252672710815</v>
      </c>
      <c r="G735" s="5">
        <f t="shared" si="59"/>
        <v>775.74504483999999</v>
      </c>
    </row>
    <row r="736" spans="1:7" x14ac:dyDescent="0.25">
      <c r="A736" s="4">
        <v>26.212499999999999</v>
      </c>
      <c r="B736" s="4">
        <v>4.8</v>
      </c>
      <c r="C736" s="5">
        <f t="shared" si="55"/>
        <v>125.82</v>
      </c>
      <c r="D736" s="5">
        <f t="shared" si="56"/>
        <v>23.04</v>
      </c>
      <c r="E736" s="5">
        <f t="shared" si="57"/>
        <v>29.90214468731136</v>
      </c>
      <c r="F736" s="5">
        <f t="shared" si="58"/>
        <v>0.14075897710296084</v>
      </c>
      <c r="G736" s="5">
        <f t="shared" si="59"/>
        <v>687.09515624999995</v>
      </c>
    </row>
    <row r="737" spans="1:7" x14ac:dyDescent="0.25">
      <c r="A737" s="4">
        <v>29.3645</v>
      </c>
      <c r="B737" s="4">
        <v>5.3</v>
      </c>
      <c r="C737" s="5">
        <f t="shared" si="55"/>
        <v>155.63184999999999</v>
      </c>
      <c r="D737" s="5">
        <f t="shared" si="56"/>
        <v>28.09</v>
      </c>
      <c r="E737" s="5">
        <f t="shared" si="57"/>
        <v>27.604847623713955</v>
      </c>
      <c r="F737" s="5">
        <f t="shared" si="58"/>
        <v>5.9924479432173029E-2</v>
      </c>
      <c r="G737" s="5">
        <f t="shared" si="59"/>
        <v>862.27386024999998</v>
      </c>
    </row>
    <row r="738" spans="1:7" x14ac:dyDescent="0.25">
      <c r="A738" s="4">
        <v>26.1</v>
      </c>
      <c r="B738" s="4">
        <v>6.2</v>
      </c>
      <c r="C738" s="5">
        <f t="shared" si="55"/>
        <v>161.82000000000002</v>
      </c>
      <c r="D738" s="5">
        <f t="shared" si="56"/>
        <v>38.440000000000005</v>
      </c>
      <c r="E738" s="5">
        <f t="shared" si="57"/>
        <v>23.469712909238627</v>
      </c>
      <c r="F738" s="5">
        <f t="shared" si="58"/>
        <v>0.10077728317093389</v>
      </c>
      <c r="G738" s="5">
        <f t="shared" si="59"/>
        <v>681.21</v>
      </c>
    </row>
    <row r="739" spans="1:7" x14ac:dyDescent="0.25">
      <c r="A739" s="4">
        <v>30.5</v>
      </c>
      <c r="B739" s="4">
        <v>6</v>
      </c>
      <c r="C739" s="5">
        <f t="shared" si="55"/>
        <v>183</v>
      </c>
      <c r="D739" s="5">
        <f t="shared" si="56"/>
        <v>36</v>
      </c>
      <c r="E739" s="5">
        <f t="shared" si="57"/>
        <v>24.388631734677588</v>
      </c>
      <c r="F739" s="5">
        <f t="shared" si="58"/>
        <v>0.20037273001057088</v>
      </c>
      <c r="G739" s="5">
        <f t="shared" si="59"/>
        <v>930.25</v>
      </c>
    </row>
    <row r="740" spans="1:7" x14ac:dyDescent="0.25">
      <c r="A740" s="4"/>
      <c r="B740" s="4"/>
      <c r="C740" s="5"/>
      <c r="D740" s="5"/>
      <c r="E740" s="5"/>
      <c r="F740" s="5"/>
      <c r="G740" s="5"/>
    </row>
    <row r="741" spans="1:7" x14ac:dyDescent="0.25">
      <c r="A741" s="4"/>
      <c r="B741" s="4"/>
      <c r="C741" s="5"/>
      <c r="D741" s="5"/>
      <c r="E741" s="5"/>
      <c r="F741" s="5"/>
      <c r="G741" s="5"/>
    </row>
    <row r="742" spans="1:7" x14ac:dyDescent="0.25">
      <c r="A742" s="4"/>
      <c r="B742" s="4"/>
      <c r="C742" s="5"/>
      <c r="D742" s="5"/>
      <c r="E742" s="5"/>
      <c r="F742" s="5"/>
      <c r="G742" s="5"/>
    </row>
    <row r="743" spans="1:7" x14ac:dyDescent="0.25">
      <c r="A743" s="4"/>
      <c r="B743" s="4"/>
      <c r="C743" s="5"/>
      <c r="D743" s="5"/>
      <c r="E743" s="5"/>
      <c r="F743" s="5"/>
      <c r="G743" s="5"/>
    </row>
    <row r="744" spans="1:7" x14ac:dyDescent="0.25">
      <c r="A744" s="4"/>
      <c r="B744" s="4"/>
      <c r="C744" s="5"/>
      <c r="D744" s="5"/>
      <c r="E744" s="5"/>
      <c r="F744" s="5"/>
      <c r="G744" s="5"/>
    </row>
    <row r="745" spans="1:7" x14ac:dyDescent="0.25">
      <c r="A745" s="4"/>
      <c r="B745" s="4"/>
      <c r="C745" s="5"/>
      <c r="D745" s="5"/>
      <c r="E745" s="5"/>
      <c r="F745" s="5"/>
      <c r="G745" s="5"/>
    </row>
    <row r="746" spans="1:7" x14ac:dyDescent="0.25">
      <c r="A746" s="4"/>
      <c r="B746" s="4"/>
      <c r="C746" s="5"/>
      <c r="D746" s="5"/>
      <c r="E746" s="5"/>
      <c r="F746" s="5"/>
      <c r="G746" s="5"/>
    </row>
    <row r="747" spans="1:7" x14ac:dyDescent="0.25">
      <c r="A747" s="4"/>
      <c r="B747" s="4"/>
      <c r="C747" s="5"/>
      <c r="D747" s="5"/>
      <c r="E747" s="5"/>
      <c r="F747" s="5"/>
      <c r="G747" s="5"/>
    </row>
    <row r="748" spans="1:7" x14ac:dyDescent="0.25">
      <c r="A748" s="4"/>
      <c r="B748" s="4"/>
      <c r="C748" s="5"/>
      <c r="D748" s="5"/>
      <c r="E748" s="5"/>
      <c r="F748" s="5"/>
      <c r="G748" s="5"/>
    </row>
    <row r="749" spans="1:7" x14ac:dyDescent="0.25">
      <c r="A749" s="4"/>
      <c r="B749" s="4"/>
      <c r="C749" s="5"/>
      <c r="D749" s="5"/>
      <c r="E749" s="5"/>
      <c r="F749" s="5"/>
      <c r="G749" s="5"/>
    </row>
    <row r="750" spans="1:7" x14ac:dyDescent="0.25">
      <c r="A750" s="4"/>
      <c r="B750" s="4"/>
      <c r="C750" s="5"/>
      <c r="D750" s="5"/>
      <c r="E750" s="5"/>
      <c r="F750" s="5"/>
      <c r="G750" s="5"/>
    </row>
    <row r="751" spans="1:7" x14ac:dyDescent="0.25">
      <c r="A751" s="4"/>
      <c r="B751" s="4"/>
      <c r="C751" s="5"/>
      <c r="D751" s="5"/>
      <c r="E751" s="5"/>
      <c r="F751" s="5"/>
      <c r="G751" s="5"/>
    </row>
    <row r="752" spans="1:7" x14ac:dyDescent="0.25">
      <c r="A752" s="4"/>
      <c r="B752" s="4"/>
      <c r="C752" s="5"/>
      <c r="D752" s="5"/>
      <c r="E752" s="5"/>
      <c r="F752" s="5"/>
      <c r="G752" s="5"/>
    </row>
    <row r="753" spans="1:7" x14ac:dyDescent="0.25">
      <c r="A753" s="4"/>
      <c r="B753" s="4"/>
      <c r="C753" s="5"/>
      <c r="D753" s="5"/>
      <c r="E753" s="5"/>
      <c r="F753" s="5"/>
      <c r="G753" s="5"/>
    </row>
    <row r="754" spans="1:7" x14ac:dyDescent="0.25">
      <c r="A754" s="4"/>
      <c r="B754" s="4"/>
      <c r="C754" s="5"/>
      <c r="D754" s="5"/>
      <c r="E754" s="5"/>
      <c r="F754" s="5"/>
      <c r="G754" s="5"/>
    </row>
    <row r="755" spans="1:7" x14ac:dyDescent="0.25">
      <c r="A755" s="4"/>
      <c r="B755" s="4"/>
      <c r="C755" s="5"/>
      <c r="D755" s="5"/>
      <c r="E755" s="5"/>
      <c r="F755" s="5"/>
      <c r="G755" s="5"/>
    </row>
    <row r="756" spans="1:7" x14ac:dyDescent="0.25">
      <c r="A756" s="4"/>
      <c r="B756" s="4"/>
      <c r="C756" s="5"/>
      <c r="D756" s="5"/>
      <c r="E756" s="5"/>
      <c r="F756" s="5"/>
      <c r="G756" s="5"/>
    </row>
    <row r="757" spans="1:7" x14ac:dyDescent="0.25">
      <c r="A757" s="4"/>
      <c r="B757" s="4"/>
      <c r="C757" s="5"/>
      <c r="D757" s="5"/>
      <c r="E757" s="5"/>
      <c r="F757" s="5"/>
      <c r="G757" s="5"/>
    </row>
    <row r="758" spans="1:7" x14ac:dyDescent="0.25">
      <c r="A758" s="4"/>
      <c r="B758" s="4"/>
      <c r="C758" s="5"/>
      <c r="D758" s="5"/>
      <c r="E758" s="5"/>
      <c r="F758" s="5"/>
      <c r="G758" s="5"/>
    </row>
    <row r="759" spans="1:7" x14ac:dyDescent="0.25">
      <c r="A759" s="4"/>
      <c r="B759" s="4"/>
      <c r="C759" s="5"/>
      <c r="D759" s="5"/>
      <c r="E759" s="5"/>
      <c r="F759" s="5"/>
      <c r="G759" s="5"/>
    </row>
    <row r="760" spans="1:7" x14ac:dyDescent="0.25">
      <c r="A760" s="4"/>
      <c r="B760" s="4"/>
      <c r="C760" s="5"/>
      <c r="D760" s="5"/>
      <c r="E760" s="5"/>
      <c r="F760" s="5"/>
      <c r="G760" s="5"/>
    </row>
    <row r="761" spans="1:7" x14ac:dyDescent="0.25">
      <c r="A761" s="4"/>
      <c r="B761" s="4"/>
      <c r="C761" s="5"/>
      <c r="D761" s="5"/>
      <c r="E761" s="5"/>
      <c r="F761" s="5"/>
      <c r="G761" s="5"/>
    </row>
    <row r="762" spans="1:7" x14ac:dyDescent="0.25">
      <c r="A762" s="4"/>
      <c r="B762" s="4"/>
      <c r="C762" s="5"/>
      <c r="D762" s="5"/>
      <c r="E762" s="5"/>
      <c r="F762" s="5"/>
      <c r="G762" s="5"/>
    </row>
    <row r="763" spans="1:7" x14ac:dyDescent="0.25">
      <c r="A763" s="4"/>
      <c r="B763" s="4"/>
      <c r="C763" s="5"/>
      <c r="D763" s="5"/>
      <c r="E763" s="5"/>
      <c r="F763" s="5"/>
      <c r="G763" s="5"/>
    </row>
    <row r="764" spans="1:7" x14ac:dyDescent="0.25">
      <c r="A764" s="4"/>
      <c r="B764" s="4"/>
      <c r="C764" s="5"/>
      <c r="D764" s="5"/>
      <c r="E764" s="5"/>
      <c r="F764" s="5"/>
      <c r="G764" s="5"/>
    </row>
    <row r="765" spans="1:7" x14ac:dyDescent="0.25">
      <c r="A765" s="4"/>
      <c r="B765" s="4"/>
      <c r="C765" s="5"/>
      <c r="D765" s="5"/>
      <c r="E765" s="5"/>
      <c r="F765" s="5"/>
      <c r="G765" s="5"/>
    </row>
    <row r="766" spans="1:7" x14ac:dyDescent="0.25">
      <c r="A766" s="4"/>
      <c r="B766" s="4"/>
      <c r="C766" s="5"/>
      <c r="D766" s="5"/>
      <c r="E766" s="5"/>
      <c r="F766" s="5"/>
      <c r="G766" s="5"/>
    </row>
    <row r="767" spans="1:7" x14ac:dyDescent="0.25">
      <c r="A767" s="4"/>
      <c r="B767" s="4"/>
      <c r="C767" s="5"/>
      <c r="D767" s="5"/>
      <c r="E767" s="5"/>
      <c r="F767" s="5"/>
      <c r="G767" s="5"/>
    </row>
    <row r="768" spans="1:7" x14ac:dyDescent="0.25">
      <c r="A768" s="4"/>
      <c r="B768" s="4"/>
      <c r="C768" s="5"/>
      <c r="D768" s="5"/>
      <c r="E768" s="5"/>
      <c r="F768" s="5"/>
      <c r="G768" s="5"/>
    </row>
    <row r="769" spans="1:7" x14ac:dyDescent="0.25">
      <c r="A769" s="4"/>
      <c r="B769" s="4"/>
      <c r="C769" s="5"/>
      <c r="D769" s="5"/>
      <c r="E769" s="5"/>
      <c r="F769" s="5"/>
      <c r="G769" s="5"/>
    </row>
    <row r="770" spans="1:7" x14ac:dyDescent="0.25">
      <c r="A770" s="4"/>
      <c r="B770" s="4"/>
      <c r="C770" s="5"/>
      <c r="D770" s="5"/>
      <c r="E770" s="5"/>
      <c r="F770" s="5"/>
      <c r="G770" s="5"/>
    </row>
    <row r="771" spans="1:7" x14ac:dyDescent="0.25">
      <c r="A771" s="4"/>
      <c r="B771" s="4"/>
      <c r="C771" s="5"/>
      <c r="D771" s="5"/>
      <c r="E771" s="5"/>
      <c r="F771" s="5"/>
      <c r="G771" s="5"/>
    </row>
    <row r="772" spans="1:7" x14ac:dyDescent="0.25">
      <c r="A772" s="4"/>
      <c r="B772" s="4"/>
      <c r="C772" s="5"/>
      <c r="D772" s="5"/>
      <c r="E772" s="5"/>
      <c r="F772" s="5"/>
      <c r="G772" s="5"/>
    </row>
    <row r="773" spans="1:7" x14ac:dyDescent="0.25">
      <c r="A773" s="4"/>
      <c r="B773" s="4"/>
      <c r="C773" s="5"/>
      <c r="D773" s="5"/>
      <c r="E773" s="5"/>
      <c r="F773" s="5"/>
      <c r="G773" s="5"/>
    </row>
    <row r="774" spans="1:7" x14ac:dyDescent="0.25">
      <c r="A774" s="4"/>
      <c r="B774" s="4"/>
      <c r="C774" s="5"/>
      <c r="D774" s="5"/>
      <c r="E774" s="5"/>
      <c r="F774" s="5"/>
      <c r="G774" s="5"/>
    </row>
    <row r="775" spans="1:7" x14ac:dyDescent="0.25">
      <c r="A775" s="4"/>
      <c r="B775" s="4"/>
      <c r="C775" s="5"/>
      <c r="D775" s="5"/>
      <c r="E775" s="5"/>
      <c r="F775" s="5"/>
      <c r="G775" s="5"/>
    </row>
    <row r="776" spans="1:7" x14ac:dyDescent="0.25">
      <c r="A776" s="4"/>
      <c r="B776" s="4"/>
      <c r="C776" s="5"/>
      <c r="D776" s="5"/>
      <c r="E776" s="5"/>
      <c r="F776" s="5"/>
      <c r="G776" s="5"/>
    </row>
    <row r="777" spans="1:7" x14ac:dyDescent="0.25">
      <c r="A777" s="4"/>
      <c r="B777" s="4"/>
      <c r="C777" s="5"/>
      <c r="D777" s="5"/>
      <c r="E777" s="5"/>
      <c r="F777" s="5"/>
      <c r="G777" s="5"/>
    </row>
    <row r="778" spans="1:7" x14ac:dyDescent="0.25">
      <c r="A778" s="4"/>
      <c r="B778" s="4"/>
      <c r="C778" s="5"/>
      <c r="D778" s="5"/>
      <c r="E778" s="5"/>
      <c r="F778" s="5"/>
      <c r="G778" s="5"/>
    </row>
    <row r="779" spans="1:7" x14ac:dyDescent="0.25">
      <c r="A779" s="4"/>
      <c r="B779" s="4"/>
      <c r="C779" s="5"/>
      <c r="D779" s="5"/>
      <c r="E779" s="5"/>
      <c r="F779" s="5"/>
      <c r="G779" s="5"/>
    </row>
    <row r="780" spans="1:7" x14ac:dyDescent="0.25">
      <c r="A780" s="4"/>
      <c r="B780" s="4"/>
      <c r="C780" s="5"/>
      <c r="D780" s="5"/>
      <c r="E780" s="5"/>
      <c r="F780" s="5"/>
      <c r="G780" s="5"/>
    </row>
    <row r="781" spans="1:7" x14ac:dyDescent="0.25">
      <c r="A781" s="4"/>
      <c r="B781" s="4"/>
      <c r="C781" s="5"/>
      <c r="D781" s="5"/>
      <c r="E781" s="5"/>
      <c r="F781" s="5"/>
      <c r="G781" s="5"/>
    </row>
    <row r="782" spans="1:7" x14ac:dyDescent="0.25">
      <c r="A782" s="4"/>
      <c r="B782" s="4"/>
      <c r="C782" s="5"/>
      <c r="D782" s="5"/>
      <c r="E782" s="5"/>
      <c r="F782" s="5"/>
      <c r="G782" s="5"/>
    </row>
    <row r="783" spans="1:7" x14ac:dyDescent="0.25">
      <c r="A783" s="4"/>
      <c r="B783" s="4"/>
      <c r="C783" s="5"/>
      <c r="D783" s="5"/>
      <c r="E783" s="5"/>
      <c r="F783" s="5"/>
      <c r="G783" s="5"/>
    </row>
    <row r="784" spans="1:7" x14ac:dyDescent="0.25">
      <c r="A784" s="4"/>
      <c r="B784" s="4"/>
      <c r="C784" s="5"/>
      <c r="D784" s="5"/>
      <c r="E784" s="5"/>
      <c r="F784" s="5"/>
      <c r="G784" s="5"/>
    </row>
    <row r="785" spans="1:7" x14ac:dyDescent="0.25">
      <c r="A785" s="4"/>
      <c r="B785" s="4"/>
      <c r="C785" s="5"/>
      <c r="D785" s="5"/>
      <c r="E785" s="5"/>
      <c r="F785" s="5"/>
      <c r="G785" s="5"/>
    </row>
    <row r="786" spans="1:7" x14ac:dyDescent="0.25">
      <c r="A786" s="4"/>
      <c r="B786" s="4"/>
      <c r="C786" s="5"/>
      <c r="D786" s="5"/>
      <c r="E786" s="5"/>
      <c r="F786" s="5"/>
      <c r="G786" s="5"/>
    </row>
    <row r="787" spans="1:7" x14ac:dyDescent="0.25">
      <c r="A787" s="4"/>
      <c r="B787" s="4"/>
      <c r="C787" s="5"/>
      <c r="D787" s="5"/>
      <c r="E787" s="5"/>
      <c r="F787" s="5"/>
      <c r="G787" s="5"/>
    </row>
    <row r="788" spans="1:7" x14ac:dyDescent="0.25">
      <c r="A788" s="4"/>
      <c r="B788" s="4"/>
      <c r="C788" s="5"/>
      <c r="D788" s="5"/>
      <c r="E788" s="5"/>
      <c r="F788" s="5"/>
      <c r="G788" s="5"/>
    </row>
    <row r="789" spans="1:7" x14ac:dyDescent="0.25">
      <c r="A789" s="4"/>
      <c r="B789" s="4"/>
      <c r="C789" s="5"/>
      <c r="D789" s="5"/>
      <c r="E789" s="5"/>
      <c r="F789" s="5"/>
      <c r="G789" s="5"/>
    </row>
    <row r="790" spans="1:7" x14ac:dyDescent="0.25">
      <c r="A790" s="4"/>
      <c r="B790" s="4"/>
      <c r="C790" s="5"/>
      <c r="D790" s="5"/>
      <c r="E790" s="5"/>
      <c r="F790" s="5"/>
      <c r="G790" s="5"/>
    </row>
    <row r="791" spans="1:7" x14ac:dyDescent="0.25">
      <c r="A791" s="4"/>
      <c r="B791" s="4"/>
      <c r="C791" s="5"/>
      <c r="D791" s="5"/>
      <c r="E791" s="5"/>
      <c r="F791" s="5"/>
      <c r="G791" s="5"/>
    </row>
    <row r="792" spans="1:7" x14ac:dyDescent="0.25">
      <c r="A792" s="4"/>
      <c r="B792" s="4"/>
      <c r="C792" s="5"/>
      <c r="D792" s="5"/>
      <c r="E792" s="5"/>
      <c r="F792" s="5"/>
      <c r="G792" s="5"/>
    </row>
    <row r="793" spans="1:7" x14ac:dyDescent="0.25">
      <c r="A793" s="4"/>
      <c r="B793" s="4"/>
      <c r="C793" s="5"/>
      <c r="D793" s="5"/>
      <c r="E793" s="5"/>
      <c r="F793" s="5"/>
      <c r="G793" s="5"/>
    </row>
    <row r="794" spans="1:7" x14ac:dyDescent="0.25">
      <c r="A794" s="4"/>
      <c r="B794" s="4"/>
      <c r="C794" s="5"/>
      <c r="D794" s="5"/>
      <c r="E794" s="5"/>
      <c r="F794" s="5"/>
      <c r="G794" s="5"/>
    </row>
    <row r="795" spans="1:7" x14ac:dyDescent="0.25">
      <c r="A795" s="4"/>
      <c r="B795" s="4"/>
      <c r="C795" s="5"/>
      <c r="D795" s="5"/>
      <c r="E795" s="5"/>
      <c r="F795" s="5"/>
      <c r="G795" s="5"/>
    </row>
    <row r="796" spans="1:7" x14ac:dyDescent="0.25">
      <c r="A796" s="4"/>
      <c r="B796" s="4"/>
      <c r="C796" s="5"/>
      <c r="D796" s="5"/>
      <c r="E796" s="5"/>
      <c r="F796" s="5"/>
      <c r="G796" s="5"/>
    </row>
    <row r="797" spans="1:7" x14ac:dyDescent="0.25">
      <c r="A797" s="4"/>
      <c r="B797" s="4"/>
      <c r="C797" s="5"/>
      <c r="D797" s="5"/>
      <c r="E797" s="5"/>
      <c r="F797" s="5"/>
      <c r="G797" s="5"/>
    </row>
    <row r="798" spans="1:7" x14ac:dyDescent="0.25">
      <c r="A798" s="4"/>
      <c r="B798" s="4"/>
      <c r="C798" s="5"/>
      <c r="D798" s="5"/>
      <c r="E798" s="5"/>
      <c r="F798" s="5"/>
      <c r="G798" s="5"/>
    </row>
    <row r="799" spans="1:7" x14ac:dyDescent="0.25">
      <c r="A799" s="4"/>
      <c r="B799" s="4"/>
      <c r="C799" s="5"/>
      <c r="D799" s="5"/>
      <c r="E799" s="5"/>
      <c r="F799" s="5"/>
      <c r="G799" s="5"/>
    </row>
    <row r="800" spans="1:7" x14ac:dyDescent="0.25">
      <c r="A800" s="4"/>
      <c r="B800" s="4"/>
      <c r="C800" s="5"/>
      <c r="D800" s="5"/>
      <c r="E800" s="5"/>
      <c r="F800" s="5"/>
      <c r="G800" s="5"/>
    </row>
    <row r="801" spans="1:7" x14ac:dyDescent="0.25">
      <c r="A801" s="4"/>
      <c r="B801" s="4"/>
      <c r="C801" s="5"/>
      <c r="D801" s="5"/>
      <c r="E801" s="5"/>
      <c r="F801" s="5"/>
      <c r="G801" s="5"/>
    </row>
    <row r="802" spans="1:7" x14ac:dyDescent="0.25">
      <c r="A802" s="4"/>
      <c r="B802" s="4"/>
      <c r="C802" s="5"/>
      <c r="D802" s="5"/>
      <c r="E802" s="5"/>
      <c r="F802" s="5"/>
      <c r="G802" s="5"/>
    </row>
    <row r="803" spans="1:7" x14ac:dyDescent="0.25">
      <c r="A803" s="4"/>
      <c r="B803" s="4"/>
      <c r="C803" s="5"/>
      <c r="D803" s="5"/>
      <c r="E803" s="5"/>
      <c r="F803" s="5"/>
      <c r="G803" s="5"/>
    </row>
    <row r="804" spans="1:7" x14ac:dyDescent="0.25">
      <c r="A804" s="4"/>
      <c r="B804" s="4"/>
      <c r="C804" s="5"/>
      <c r="D804" s="5"/>
      <c r="E804" s="5"/>
      <c r="F804" s="5"/>
      <c r="G804" s="5"/>
    </row>
    <row r="805" spans="1:7" x14ac:dyDescent="0.25">
      <c r="A805" s="4"/>
      <c r="B805" s="4"/>
      <c r="C805" s="5"/>
      <c r="D805" s="5"/>
      <c r="E805" s="5"/>
      <c r="F805" s="5"/>
      <c r="G805" s="5"/>
    </row>
    <row r="806" spans="1:7" x14ac:dyDescent="0.25">
      <c r="A806" s="4"/>
      <c r="B806" s="4"/>
      <c r="C806" s="5"/>
      <c r="D806" s="5"/>
      <c r="E806" s="5"/>
      <c r="F806" s="5"/>
      <c r="G806" s="5"/>
    </row>
    <row r="807" spans="1:7" x14ac:dyDescent="0.25">
      <c r="A807" s="4"/>
      <c r="B807" s="4"/>
      <c r="C807" s="5"/>
      <c r="D807" s="5"/>
      <c r="E807" s="5"/>
      <c r="F807" s="5"/>
      <c r="G807" s="5"/>
    </row>
    <row r="808" spans="1:7" x14ac:dyDescent="0.25">
      <c r="A808" s="4"/>
      <c r="B808" s="4"/>
      <c r="C808" s="5"/>
      <c r="D808" s="5"/>
      <c r="E808" s="5"/>
      <c r="F808" s="5"/>
      <c r="G808" s="5"/>
    </row>
    <row r="809" spans="1:7" x14ac:dyDescent="0.25">
      <c r="A809" s="4"/>
      <c r="B809" s="4"/>
      <c r="C809" s="5"/>
      <c r="D809" s="5"/>
      <c r="E809" s="5"/>
      <c r="F809" s="5"/>
      <c r="G809" s="5"/>
    </row>
    <row r="810" spans="1:7" x14ac:dyDescent="0.25">
      <c r="A810" s="4"/>
      <c r="B810" s="4"/>
      <c r="C810" s="5"/>
      <c r="D810" s="5"/>
      <c r="E810" s="5"/>
      <c r="F810" s="5"/>
      <c r="G810" s="5"/>
    </row>
    <row r="811" spans="1:7" x14ac:dyDescent="0.25">
      <c r="A811" s="4"/>
      <c r="B811" s="4"/>
      <c r="C811" s="5"/>
      <c r="D811" s="5"/>
      <c r="E811" s="5"/>
      <c r="F811" s="5"/>
      <c r="G811" s="5"/>
    </row>
    <row r="812" spans="1:7" x14ac:dyDescent="0.25">
      <c r="A812" s="4"/>
      <c r="B812" s="4"/>
      <c r="C812" s="5"/>
      <c r="D812" s="5"/>
      <c r="E812" s="5"/>
      <c r="F812" s="5"/>
      <c r="G812" s="5"/>
    </row>
    <row r="813" spans="1:7" x14ac:dyDescent="0.25">
      <c r="A813" s="4"/>
      <c r="B813" s="4"/>
      <c r="C813" s="5"/>
      <c r="D813" s="5"/>
      <c r="E813" s="5"/>
      <c r="F813" s="5"/>
      <c r="G813" s="5"/>
    </row>
    <row r="814" spans="1:7" x14ac:dyDescent="0.25">
      <c r="A814" s="4"/>
      <c r="B814" s="4"/>
      <c r="C814" s="5"/>
      <c r="D814" s="5"/>
      <c r="E814" s="5"/>
      <c r="F814" s="5"/>
      <c r="G814" s="5"/>
    </row>
    <row r="815" spans="1:7" x14ac:dyDescent="0.25">
      <c r="A815" s="4"/>
      <c r="B815" s="4"/>
      <c r="C815" s="5"/>
      <c r="D815" s="5"/>
      <c r="E815" s="5"/>
      <c r="F815" s="5"/>
      <c r="G815" s="5"/>
    </row>
    <row r="816" spans="1:7" x14ac:dyDescent="0.25">
      <c r="A816" s="4"/>
      <c r="B816" s="4"/>
      <c r="C816" s="5"/>
      <c r="D816" s="5"/>
      <c r="E816" s="5"/>
      <c r="F816" s="5"/>
      <c r="G816" s="5"/>
    </row>
    <row r="817" spans="1:7" x14ac:dyDescent="0.25">
      <c r="A817" s="4"/>
      <c r="B817" s="4"/>
      <c r="C817" s="5"/>
      <c r="D817" s="5"/>
      <c r="E817" s="5"/>
      <c r="F817" s="5"/>
      <c r="G817" s="5"/>
    </row>
    <row r="818" spans="1:7" x14ac:dyDescent="0.25">
      <c r="A818" s="4"/>
      <c r="B818" s="4"/>
      <c r="C818" s="5"/>
      <c r="D818" s="5"/>
      <c r="E818" s="5"/>
      <c r="F818" s="5"/>
      <c r="G818" s="5"/>
    </row>
    <row r="819" spans="1:7" x14ac:dyDescent="0.25">
      <c r="A819" s="4"/>
      <c r="B819" s="4"/>
      <c r="C819" s="5"/>
      <c r="D819" s="5"/>
      <c r="E819" s="5"/>
      <c r="F819" s="5"/>
      <c r="G819" s="5"/>
    </row>
    <row r="820" spans="1:7" x14ac:dyDescent="0.25">
      <c r="A820" s="4"/>
      <c r="B820" s="4"/>
      <c r="C820" s="5"/>
      <c r="D820" s="5"/>
      <c r="E820" s="5"/>
      <c r="F820" s="5"/>
      <c r="G820" s="5"/>
    </row>
    <row r="821" spans="1:7" x14ac:dyDescent="0.25">
      <c r="A821" s="4"/>
      <c r="B821" s="4"/>
      <c r="C821" s="5"/>
      <c r="D821" s="5"/>
      <c r="E821" s="5"/>
      <c r="F821" s="5"/>
      <c r="G821" s="5"/>
    </row>
    <row r="822" spans="1:7" x14ac:dyDescent="0.25">
      <c r="A822" s="4"/>
      <c r="B822" s="4"/>
      <c r="C822" s="5"/>
      <c r="D822" s="5"/>
      <c r="E822" s="5"/>
      <c r="F822" s="5"/>
      <c r="G822" s="5"/>
    </row>
    <row r="823" spans="1:7" x14ac:dyDescent="0.25">
      <c r="A823" s="4"/>
      <c r="B823" s="4"/>
      <c r="C823" s="5"/>
      <c r="D823" s="5"/>
      <c r="E823" s="5"/>
      <c r="F823" s="5"/>
      <c r="G823" s="5"/>
    </row>
    <row r="824" spans="1:7" x14ac:dyDescent="0.25">
      <c r="A824" s="4"/>
      <c r="B824" s="4"/>
      <c r="C824" s="5"/>
      <c r="D824" s="5"/>
      <c r="E824" s="5"/>
      <c r="F824" s="5"/>
      <c r="G824" s="5"/>
    </row>
    <row r="825" spans="1:7" x14ac:dyDescent="0.25">
      <c r="A825" s="4"/>
      <c r="B825" s="4"/>
      <c r="C825" s="5"/>
      <c r="D825" s="5"/>
      <c r="E825" s="5"/>
      <c r="F825" s="5"/>
      <c r="G825" s="5"/>
    </row>
    <row r="826" spans="1:7" x14ac:dyDescent="0.25">
      <c r="A826" s="4"/>
      <c r="B826" s="4"/>
      <c r="C826" s="5"/>
      <c r="D826" s="5"/>
      <c r="E826" s="5"/>
      <c r="F826" s="5"/>
      <c r="G826" s="5"/>
    </row>
    <row r="827" spans="1:7" x14ac:dyDescent="0.25">
      <c r="A827" s="4"/>
      <c r="B827" s="4"/>
      <c r="C827" s="5"/>
      <c r="D827" s="5"/>
      <c r="E827" s="5"/>
      <c r="F827" s="5"/>
      <c r="G827" s="5"/>
    </row>
    <row r="828" spans="1:7" x14ac:dyDescent="0.25">
      <c r="A828" s="4"/>
      <c r="B828" s="4"/>
      <c r="C828" s="5"/>
      <c r="D828" s="5"/>
      <c r="E828" s="5"/>
      <c r="F828" s="5"/>
      <c r="G828" s="5"/>
    </row>
    <row r="829" spans="1:7" x14ac:dyDescent="0.25">
      <c r="A829" s="4"/>
      <c r="B829" s="4"/>
      <c r="C829" s="5"/>
      <c r="D829" s="5"/>
      <c r="E829" s="5"/>
      <c r="F829" s="5"/>
      <c r="G829" s="5"/>
    </row>
    <row r="830" spans="1:7" x14ac:dyDescent="0.25">
      <c r="A830" s="4"/>
      <c r="B830" s="4"/>
      <c r="C830" s="5"/>
      <c r="D830" s="5"/>
      <c r="E830" s="5"/>
      <c r="F830" s="5"/>
      <c r="G830" s="5"/>
    </row>
    <row r="831" spans="1:7" x14ac:dyDescent="0.25">
      <c r="A831" s="4"/>
      <c r="B831" s="4"/>
      <c r="C831" s="5"/>
      <c r="D831" s="5"/>
      <c r="E831" s="5"/>
      <c r="F831" s="5"/>
      <c r="G831" s="5"/>
    </row>
    <row r="832" spans="1:7" x14ac:dyDescent="0.25">
      <c r="A832" s="4"/>
      <c r="B832" s="4"/>
      <c r="C832" s="5"/>
      <c r="D832" s="5"/>
      <c r="E832" s="5"/>
      <c r="F832" s="5"/>
      <c r="G832" s="5"/>
    </row>
    <row r="833" spans="1:7" x14ac:dyDescent="0.25">
      <c r="A833" s="4"/>
      <c r="B833" s="4"/>
      <c r="C833" s="5"/>
      <c r="D833" s="5"/>
      <c r="E833" s="5"/>
      <c r="F833" s="5"/>
      <c r="G833" s="5"/>
    </row>
    <row r="834" spans="1:7" x14ac:dyDescent="0.25">
      <c r="A834" s="4"/>
      <c r="B834" s="4"/>
      <c r="C834" s="5"/>
      <c r="D834" s="5"/>
      <c r="E834" s="5"/>
      <c r="F834" s="5"/>
      <c r="G834" s="5"/>
    </row>
    <row r="835" spans="1:7" x14ac:dyDescent="0.25">
      <c r="A835" s="4"/>
      <c r="B835" s="4"/>
      <c r="C835" s="5"/>
      <c r="D835" s="5"/>
      <c r="E835" s="5"/>
      <c r="F835" s="5"/>
      <c r="G835" s="5"/>
    </row>
    <row r="836" spans="1:7" x14ac:dyDescent="0.25">
      <c r="A836" s="4"/>
      <c r="B836" s="4"/>
      <c r="C836" s="5"/>
      <c r="D836" s="5"/>
      <c r="E836" s="5"/>
      <c r="F836" s="5"/>
      <c r="G836" s="5"/>
    </row>
    <row r="837" spans="1:7" x14ac:dyDescent="0.25">
      <c r="A837" s="4"/>
      <c r="B837" s="4"/>
      <c r="C837" s="5"/>
      <c r="D837" s="5"/>
      <c r="E837" s="5"/>
      <c r="F837" s="5"/>
      <c r="G837" s="5"/>
    </row>
    <row r="838" spans="1:7" x14ac:dyDescent="0.25">
      <c r="A838" s="4"/>
      <c r="B838" s="4"/>
      <c r="C838" s="5"/>
      <c r="D838" s="5"/>
      <c r="E838" s="5"/>
      <c r="F838" s="5"/>
      <c r="G838" s="5"/>
    </row>
    <row r="839" spans="1:7" x14ac:dyDescent="0.25">
      <c r="A839" s="4"/>
      <c r="B839" s="4"/>
      <c r="C839" s="5"/>
      <c r="D839" s="5"/>
      <c r="E839" s="5"/>
      <c r="F839" s="5"/>
      <c r="G839" s="5"/>
    </row>
    <row r="840" spans="1:7" x14ac:dyDescent="0.25">
      <c r="A840" s="4"/>
      <c r="B840" s="4"/>
      <c r="C840" s="5"/>
      <c r="D840" s="5"/>
      <c r="E840" s="5"/>
      <c r="F840" s="5"/>
      <c r="G840" s="5"/>
    </row>
    <row r="841" spans="1:7" x14ac:dyDescent="0.25">
      <c r="A841" s="4"/>
      <c r="B841" s="4"/>
      <c r="C841" s="5"/>
      <c r="D841" s="5"/>
      <c r="E841" s="5"/>
      <c r="F841" s="5"/>
      <c r="G841" s="5"/>
    </row>
    <row r="842" spans="1:7" x14ac:dyDescent="0.25">
      <c r="A842" s="4"/>
      <c r="B842" s="4"/>
      <c r="C842" s="5"/>
      <c r="D842" s="5"/>
      <c r="E842" s="5"/>
      <c r="F842" s="5"/>
      <c r="G842" s="5"/>
    </row>
    <row r="843" spans="1:7" x14ac:dyDescent="0.25">
      <c r="A843" s="4"/>
      <c r="B843" s="4"/>
      <c r="C843" s="5"/>
      <c r="D843" s="5"/>
      <c r="E843" s="5"/>
      <c r="F843" s="5"/>
      <c r="G843" s="5"/>
    </row>
    <row r="844" spans="1:7" x14ac:dyDescent="0.25">
      <c r="A844" s="4"/>
      <c r="B844" s="4"/>
      <c r="C844" s="5"/>
      <c r="D844" s="5"/>
      <c r="E844" s="5"/>
      <c r="F844" s="5"/>
      <c r="G844" s="5"/>
    </row>
    <row r="845" spans="1:7" x14ac:dyDescent="0.25">
      <c r="A845" s="4"/>
      <c r="B845" s="4"/>
      <c r="C845" s="5"/>
      <c r="D845" s="5"/>
      <c r="E845" s="5"/>
      <c r="F845" s="5"/>
      <c r="G845" s="5"/>
    </row>
    <row r="846" spans="1:7" x14ac:dyDescent="0.25">
      <c r="A846" s="4"/>
      <c r="B846" s="4"/>
      <c r="C846" s="5"/>
      <c r="D846" s="5"/>
      <c r="E846" s="5"/>
      <c r="F846" s="5"/>
      <c r="G846" s="5"/>
    </row>
    <row r="847" spans="1:7" x14ac:dyDescent="0.25">
      <c r="A847" s="4"/>
      <c r="B847" s="4"/>
      <c r="C847" s="5"/>
      <c r="D847" s="5"/>
      <c r="E847" s="5"/>
      <c r="F847" s="5"/>
      <c r="G847" s="5"/>
    </row>
    <row r="848" spans="1:7" x14ac:dyDescent="0.25">
      <c r="A848" s="4"/>
      <c r="B848" s="4"/>
      <c r="C848" s="5"/>
      <c r="D848" s="5"/>
      <c r="E848" s="5"/>
      <c r="F848" s="5"/>
      <c r="G848" s="5"/>
    </row>
    <row r="849" spans="1:7" x14ac:dyDescent="0.25">
      <c r="A849" s="4"/>
      <c r="B849" s="4"/>
      <c r="C849" s="5"/>
      <c r="D849" s="5"/>
      <c r="E849" s="5"/>
      <c r="F849" s="5"/>
      <c r="G849" s="5"/>
    </row>
    <row r="850" spans="1:7" x14ac:dyDescent="0.25">
      <c r="A850" s="4"/>
      <c r="B850" s="4"/>
      <c r="C850" s="5"/>
      <c r="D850" s="5"/>
      <c r="E850" s="5"/>
      <c r="F850" s="5"/>
      <c r="G850" s="5"/>
    </row>
    <row r="851" spans="1:7" x14ac:dyDescent="0.25">
      <c r="A851" s="4"/>
      <c r="B851" s="4"/>
      <c r="C851" s="5"/>
      <c r="D851" s="5"/>
      <c r="E851" s="5"/>
      <c r="F851" s="5"/>
      <c r="G851" s="5"/>
    </row>
    <row r="852" spans="1:7" x14ac:dyDescent="0.25">
      <c r="A852" s="4"/>
      <c r="B852" s="4"/>
      <c r="C852" s="5"/>
      <c r="D852" s="5"/>
      <c r="E852" s="5"/>
      <c r="F852" s="5"/>
      <c r="G852" s="5"/>
    </row>
    <row r="853" spans="1:7" x14ac:dyDescent="0.25">
      <c r="A853" s="4"/>
      <c r="B853" s="4"/>
      <c r="C853" s="5"/>
      <c r="D853" s="5"/>
      <c r="E853" s="5"/>
      <c r="F853" s="5"/>
      <c r="G853" s="5"/>
    </row>
    <row r="854" spans="1:7" x14ac:dyDescent="0.25">
      <c r="A854" s="4"/>
      <c r="B854" s="4"/>
      <c r="C854" s="5"/>
      <c r="D854" s="5"/>
      <c r="E854" s="5"/>
      <c r="F854" s="5"/>
      <c r="G854" s="5"/>
    </row>
    <row r="855" spans="1:7" x14ac:dyDescent="0.25">
      <c r="A855" s="4"/>
      <c r="B855" s="4"/>
      <c r="C855" s="5"/>
      <c r="D855" s="5"/>
      <c r="E855" s="5"/>
      <c r="F855" s="5"/>
      <c r="G855" s="5"/>
    </row>
    <row r="856" spans="1:7" x14ac:dyDescent="0.25">
      <c r="A856" s="4"/>
      <c r="B856" s="4"/>
      <c r="C856" s="5"/>
      <c r="D856" s="5"/>
      <c r="E856" s="5"/>
      <c r="F856" s="5"/>
      <c r="G856" s="5"/>
    </row>
    <row r="857" spans="1:7" x14ac:dyDescent="0.25">
      <c r="A857" s="4"/>
      <c r="B857" s="4"/>
      <c r="C857" s="5"/>
      <c r="D857" s="5"/>
      <c r="E857" s="5"/>
      <c r="F857" s="5"/>
      <c r="G857" s="5"/>
    </row>
    <row r="858" spans="1:7" x14ac:dyDescent="0.25">
      <c r="A858" s="4"/>
      <c r="B858" s="4"/>
      <c r="C858" s="5"/>
      <c r="D858" s="5"/>
      <c r="E858" s="5"/>
      <c r="F858" s="5"/>
      <c r="G858" s="5"/>
    </row>
    <row r="859" spans="1:7" x14ac:dyDescent="0.25">
      <c r="A859" s="4"/>
      <c r="B859" s="4"/>
      <c r="C859" s="5"/>
      <c r="D859" s="5"/>
      <c r="E859" s="5"/>
      <c r="F859" s="5"/>
      <c r="G859" s="5"/>
    </row>
    <row r="860" spans="1:7" x14ac:dyDescent="0.25">
      <c r="A860" s="4"/>
      <c r="B860" s="4"/>
      <c r="C860" s="5"/>
      <c r="D860" s="5"/>
      <c r="E860" s="5"/>
      <c r="F860" s="5"/>
      <c r="G860" s="5"/>
    </row>
    <row r="861" spans="1:7" x14ac:dyDescent="0.25">
      <c r="A861" s="4"/>
      <c r="B861" s="4"/>
      <c r="C861" s="5"/>
      <c r="D861" s="5"/>
      <c r="E861" s="5"/>
      <c r="F861" s="5"/>
      <c r="G861" s="5"/>
    </row>
    <row r="862" spans="1:7" x14ac:dyDescent="0.25">
      <c r="A862" s="4"/>
      <c r="B862" s="4"/>
      <c r="C862" s="5"/>
      <c r="D862" s="5"/>
      <c r="E862" s="5"/>
      <c r="F862" s="5"/>
      <c r="G862" s="5"/>
    </row>
    <row r="863" spans="1:7" x14ac:dyDescent="0.25">
      <c r="A863" s="4"/>
      <c r="B863" s="4"/>
      <c r="C863" s="5"/>
      <c r="D863" s="5"/>
      <c r="E863" s="5"/>
      <c r="F863" s="5"/>
      <c r="G863" s="5"/>
    </row>
    <row r="864" spans="1:7" x14ac:dyDescent="0.25">
      <c r="A864" s="4"/>
      <c r="B864" s="4"/>
      <c r="C864" s="5"/>
      <c r="D864" s="5"/>
      <c r="E864" s="5"/>
      <c r="F864" s="5"/>
      <c r="G864" s="5"/>
    </row>
    <row r="865" spans="1:7" x14ac:dyDescent="0.25">
      <c r="A865" s="4"/>
      <c r="B865" s="4"/>
      <c r="C865" s="5"/>
      <c r="D865" s="5"/>
      <c r="E865" s="5"/>
      <c r="F865" s="5"/>
      <c r="G865" s="5"/>
    </row>
    <row r="866" spans="1:7" x14ac:dyDescent="0.25">
      <c r="A866" s="4"/>
      <c r="B866" s="4"/>
      <c r="C866" s="5"/>
      <c r="D866" s="5"/>
      <c r="E866" s="5"/>
      <c r="F866" s="5"/>
      <c r="G866" s="5"/>
    </row>
    <row r="867" spans="1:7" x14ac:dyDescent="0.25">
      <c r="A867" s="4"/>
      <c r="B867" s="4"/>
      <c r="C867" s="5"/>
      <c r="D867" s="5"/>
      <c r="E867" s="5"/>
      <c r="F867" s="5"/>
      <c r="G867" s="5"/>
    </row>
    <row r="868" spans="1:7" x14ac:dyDescent="0.25">
      <c r="A868" s="4"/>
      <c r="B868" s="4"/>
      <c r="C868" s="5"/>
      <c r="D868" s="5"/>
      <c r="E868" s="5"/>
      <c r="F868" s="5"/>
      <c r="G868" s="5"/>
    </row>
    <row r="869" spans="1:7" x14ac:dyDescent="0.25">
      <c r="A869" s="4"/>
      <c r="B869" s="4"/>
      <c r="C869" s="5"/>
      <c r="D869" s="5"/>
      <c r="E869" s="5"/>
      <c r="F869" s="5"/>
      <c r="G869" s="5"/>
    </row>
    <row r="870" spans="1:7" x14ac:dyDescent="0.25">
      <c r="A870" s="4"/>
      <c r="B870" s="4"/>
      <c r="C870" s="5"/>
      <c r="D870" s="5"/>
      <c r="E870" s="5"/>
      <c r="F870" s="5"/>
      <c r="G870" s="5"/>
    </row>
    <row r="871" spans="1:7" x14ac:dyDescent="0.25">
      <c r="A871" s="4"/>
      <c r="B871" s="4"/>
      <c r="C871" s="5"/>
      <c r="D871" s="5"/>
      <c r="E871" s="5"/>
      <c r="F871" s="5"/>
      <c r="G871" s="5"/>
    </row>
    <row r="872" spans="1:7" x14ac:dyDescent="0.25">
      <c r="A872" s="4"/>
      <c r="B872" s="4"/>
      <c r="C872" s="5"/>
      <c r="D872" s="5"/>
      <c r="E872" s="5"/>
      <c r="F872" s="5"/>
      <c r="G872" s="5"/>
    </row>
    <row r="873" spans="1:7" x14ac:dyDescent="0.25">
      <c r="A873" s="4"/>
      <c r="B873" s="4"/>
      <c r="C873" s="5"/>
      <c r="D873" s="5"/>
      <c r="E873" s="5"/>
      <c r="F873" s="5"/>
      <c r="G873" s="5"/>
    </row>
    <row r="874" spans="1:7" x14ac:dyDescent="0.25">
      <c r="A874" s="4"/>
      <c r="B874" s="4"/>
      <c r="C874" s="5"/>
      <c r="D874" s="5"/>
      <c r="E874" s="5"/>
      <c r="F874" s="5"/>
      <c r="G874" s="5"/>
    </row>
    <row r="875" spans="1:7" x14ac:dyDescent="0.25">
      <c r="A875" s="4"/>
      <c r="B875" s="4"/>
      <c r="C875" s="5"/>
      <c r="D875" s="5"/>
      <c r="E875" s="5"/>
      <c r="F875" s="5"/>
      <c r="G875" s="5"/>
    </row>
    <row r="876" spans="1:7" x14ac:dyDescent="0.25">
      <c r="A876" s="4"/>
      <c r="B876" s="4"/>
      <c r="C876" s="5"/>
      <c r="D876" s="5"/>
      <c r="E876" s="5"/>
      <c r="F876" s="5"/>
      <c r="G876" s="5"/>
    </row>
    <row r="877" spans="1:7" x14ac:dyDescent="0.25">
      <c r="A877" s="4"/>
      <c r="B877" s="4"/>
      <c r="C877" s="5"/>
      <c r="D877" s="5"/>
      <c r="E877" s="5"/>
      <c r="F877" s="5"/>
      <c r="G877" s="5"/>
    </row>
    <row r="878" spans="1:7" x14ac:dyDescent="0.25">
      <c r="A878" s="4"/>
      <c r="B878" s="4"/>
      <c r="C878" s="5"/>
      <c r="D878" s="5"/>
      <c r="E878" s="5"/>
      <c r="F878" s="5"/>
      <c r="G878" s="5"/>
    </row>
    <row r="879" spans="1:7" x14ac:dyDescent="0.25">
      <c r="A879" s="4"/>
      <c r="B879" s="4"/>
      <c r="C879" s="5"/>
      <c r="D879" s="5"/>
      <c r="E879" s="5"/>
      <c r="F879" s="5"/>
      <c r="G879" s="5"/>
    </row>
    <row r="880" spans="1:7" x14ac:dyDescent="0.25">
      <c r="A880" s="4"/>
      <c r="B880" s="4"/>
      <c r="C880" s="5"/>
      <c r="D880" s="5"/>
      <c r="E880" s="5"/>
      <c r="F880" s="5"/>
      <c r="G880" s="5"/>
    </row>
    <row r="881" spans="1:7" x14ac:dyDescent="0.25">
      <c r="A881" s="4"/>
      <c r="B881" s="4"/>
      <c r="C881" s="5"/>
      <c r="D881" s="5"/>
      <c r="E881" s="5"/>
      <c r="F881" s="5"/>
      <c r="G881" s="5"/>
    </row>
    <row r="882" spans="1:7" x14ac:dyDescent="0.25">
      <c r="A882" s="4"/>
      <c r="B882" s="4"/>
      <c r="C882" s="5"/>
      <c r="D882" s="5"/>
      <c r="E882" s="5"/>
      <c r="F882" s="5"/>
      <c r="G882" s="5"/>
    </row>
    <row r="883" spans="1:7" x14ac:dyDescent="0.25">
      <c r="A883" s="4"/>
      <c r="B883" s="4"/>
      <c r="C883" s="5"/>
      <c r="D883" s="5"/>
      <c r="E883" s="5"/>
      <c r="F883" s="5"/>
      <c r="G883" s="5"/>
    </row>
    <row r="884" spans="1:7" x14ac:dyDescent="0.25">
      <c r="A884" s="4"/>
      <c r="B884" s="4"/>
      <c r="C884" s="5"/>
      <c r="D884" s="5"/>
      <c r="E884" s="5"/>
      <c r="F884" s="5"/>
      <c r="G884" s="5"/>
    </row>
    <row r="885" spans="1:7" x14ac:dyDescent="0.25">
      <c r="A885" s="4"/>
      <c r="B885" s="4"/>
      <c r="C885" s="5"/>
      <c r="D885" s="5"/>
      <c r="E885" s="5"/>
      <c r="F885" s="5"/>
      <c r="G885" s="5"/>
    </row>
    <row r="886" spans="1:7" x14ac:dyDescent="0.25">
      <c r="A886" s="4"/>
      <c r="B886" s="4"/>
      <c r="C886" s="5"/>
      <c r="D886" s="5"/>
      <c r="E886" s="5"/>
      <c r="F886" s="5"/>
      <c r="G886" s="5"/>
    </row>
    <row r="887" spans="1:7" x14ac:dyDescent="0.25">
      <c r="A887" s="4"/>
      <c r="B887" s="4"/>
      <c r="C887" s="5"/>
      <c r="D887" s="5"/>
      <c r="E887" s="5"/>
      <c r="F887" s="5"/>
      <c r="G887" s="5"/>
    </row>
    <row r="888" spans="1:7" x14ac:dyDescent="0.25">
      <c r="A888" s="4"/>
      <c r="B888" s="4"/>
      <c r="C888" s="5"/>
      <c r="D888" s="5"/>
      <c r="E888" s="5"/>
      <c r="F888" s="5"/>
      <c r="G888" s="5"/>
    </row>
    <row r="889" spans="1:7" x14ac:dyDescent="0.25">
      <c r="A889" s="4"/>
      <c r="B889" s="4"/>
      <c r="C889" s="5"/>
      <c r="D889" s="5"/>
      <c r="E889" s="5"/>
      <c r="F889" s="5"/>
      <c r="G889" s="5"/>
    </row>
    <row r="890" spans="1:7" x14ac:dyDescent="0.25">
      <c r="A890" s="4"/>
      <c r="B890" s="4"/>
      <c r="C890" s="5"/>
      <c r="D890" s="5"/>
      <c r="E890" s="5"/>
      <c r="F890" s="5"/>
      <c r="G890" s="5"/>
    </row>
    <row r="891" spans="1:7" x14ac:dyDescent="0.25">
      <c r="A891" s="4"/>
      <c r="B891" s="4"/>
      <c r="C891" s="5"/>
      <c r="D891" s="5"/>
      <c r="E891" s="5"/>
      <c r="F891" s="5"/>
      <c r="G891" s="5"/>
    </row>
    <row r="892" spans="1:7" x14ac:dyDescent="0.25">
      <c r="A892" s="4"/>
      <c r="B892" s="4"/>
      <c r="C892" s="5"/>
      <c r="D892" s="5"/>
      <c r="E892" s="5"/>
      <c r="F892" s="5"/>
      <c r="G892" s="5"/>
    </row>
    <row r="893" spans="1:7" x14ac:dyDescent="0.25">
      <c r="A893" s="4"/>
      <c r="B893" s="4"/>
      <c r="C893" s="5"/>
      <c r="D893" s="5"/>
      <c r="E893" s="5"/>
      <c r="F893" s="5"/>
      <c r="G893" s="5"/>
    </row>
    <row r="894" spans="1:7" x14ac:dyDescent="0.25">
      <c r="A894" s="4"/>
      <c r="B894" s="4"/>
      <c r="C894" s="5"/>
      <c r="D894" s="5"/>
      <c r="E894" s="5"/>
      <c r="F894" s="5"/>
      <c r="G894" s="5"/>
    </row>
    <row r="895" spans="1:7" x14ac:dyDescent="0.25">
      <c r="A895" s="4"/>
      <c r="B895" s="4"/>
      <c r="C895" s="5"/>
      <c r="D895" s="5"/>
      <c r="E895" s="5"/>
      <c r="F895" s="5"/>
      <c r="G895" s="5"/>
    </row>
    <row r="896" spans="1:7" x14ac:dyDescent="0.25">
      <c r="A896" s="4"/>
      <c r="B896" s="4"/>
      <c r="C896" s="5"/>
      <c r="D896" s="5"/>
      <c r="E896" s="5"/>
      <c r="F896" s="5"/>
      <c r="G896" s="5"/>
    </row>
    <row r="897" spans="1:7" x14ac:dyDescent="0.25">
      <c r="A897" s="4"/>
      <c r="B897" s="4"/>
      <c r="C897" s="5"/>
      <c r="D897" s="5"/>
      <c r="E897" s="5"/>
      <c r="F897" s="5"/>
      <c r="G897" s="5"/>
    </row>
    <row r="898" spans="1:7" x14ac:dyDescent="0.25">
      <c r="A898" s="4"/>
      <c r="B898" s="4"/>
      <c r="C898" s="5"/>
      <c r="D898" s="5"/>
      <c r="E898" s="5"/>
      <c r="F898" s="5"/>
      <c r="G898" s="5"/>
    </row>
    <row r="899" spans="1:7" x14ac:dyDescent="0.25">
      <c r="A899" s="4"/>
      <c r="B899" s="4"/>
      <c r="C899" s="5"/>
      <c r="D899" s="5"/>
      <c r="E899" s="5"/>
      <c r="F899" s="5"/>
      <c r="G899" s="5"/>
    </row>
    <row r="900" spans="1:7" x14ac:dyDescent="0.25">
      <c r="A900" s="4"/>
      <c r="B900" s="4"/>
      <c r="C900" s="5"/>
      <c r="D900" s="5"/>
      <c r="E900" s="5"/>
      <c r="F900" s="5"/>
      <c r="G900" s="5"/>
    </row>
    <row r="901" spans="1:7" x14ac:dyDescent="0.25">
      <c r="A901" s="4"/>
      <c r="B901" s="4"/>
      <c r="C901" s="5"/>
      <c r="D901" s="5"/>
      <c r="E901" s="5"/>
      <c r="F901" s="5"/>
      <c r="G901" s="5"/>
    </row>
    <row r="902" spans="1:7" x14ac:dyDescent="0.25">
      <c r="A902" s="4"/>
      <c r="B902" s="4"/>
      <c r="C902" s="5"/>
      <c r="D902" s="5"/>
      <c r="E902" s="5"/>
      <c r="F902" s="5"/>
      <c r="G902" s="5"/>
    </row>
    <row r="903" spans="1:7" x14ac:dyDescent="0.25">
      <c r="A903" s="4"/>
      <c r="B903" s="4"/>
      <c r="C903" s="5"/>
      <c r="D903" s="5"/>
      <c r="E903" s="5"/>
      <c r="F903" s="5"/>
      <c r="G903" s="5"/>
    </row>
    <row r="904" spans="1:7" x14ac:dyDescent="0.25">
      <c r="A904" s="4"/>
      <c r="B904" s="4"/>
      <c r="C904" s="5"/>
      <c r="D904" s="5"/>
      <c r="E904" s="5"/>
      <c r="F904" s="5"/>
      <c r="G904" s="5"/>
    </row>
    <row r="905" spans="1:7" x14ac:dyDescent="0.25">
      <c r="A905" s="4"/>
      <c r="B905" s="4"/>
      <c r="C905" s="5"/>
      <c r="D905" s="5"/>
      <c r="E905" s="5"/>
      <c r="F905" s="5"/>
      <c r="G905" s="5"/>
    </row>
    <row r="906" spans="1:7" x14ac:dyDescent="0.25">
      <c r="A906" s="4"/>
      <c r="B906" s="4"/>
      <c r="C906" s="5"/>
      <c r="D906" s="5"/>
      <c r="E906" s="5"/>
      <c r="F906" s="5"/>
      <c r="G906" s="5"/>
    </row>
    <row r="907" spans="1:7" x14ac:dyDescent="0.25">
      <c r="A907" s="4"/>
      <c r="B907" s="4"/>
      <c r="C907" s="5"/>
      <c r="D907" s="5"/>
      <c r="E907" s="5"/>
      <c r="F907" s="5"/>
      <c r="G907" s="5"/>
    </row>
    <row r="908" spans="1:7" x14ac:dyDescent="0.25">
      <c r="A908" s="4"/>
      <c r="B908" s="4"/>
      <c r="C908" s="5"/>
      <c r="D908" s="5"/>
      <c r="E908" s="5"/>
      <c r="F908" s="5"/>
      <c r="G908" s="5"/>
    </row>
    <row r="909" spans="1:7" x14ac:dyDescent="0.25">
      <c r="A909" s="4"/>
      <c r="B909" s="4"/>
      <c r="C909" s="5"/>
      <c r="D909" s="5"/>
      <c r="E909" s="5"/>
      <c r="F909" s="5"/>
      <c r="G909" s="5"/>
    </row>
    <row r="910" spans="1:7" x14ac:dyDescent="0.25">
      <c r="A910" s="4"/>
      <c r="B910" s="4"/>
      <c r="C910" s="5"/>
      <c r="D910" s="5"/>
      <c r="E910" s="5"/>
      <c r="F910" s="5"/>
      <c r="G910" s="5"/>
    </row>
    <row r="911" spans="1:7" x14ac:dyDescent="0.25">
      <c r="A911" s="4"/>
      <c r="B911" s="4"/>
      <c r="C911" s="5"/>
      <c r="D911" s="5"/>
      <c r="E911" s="5"/>
      <c r="F911" s="5"/>
      <c r="G911" s="5"/>
    </row>
    <row r="912" spans="1:7" x14ac:dyDescent="0.25">
      <c r="A912" s="4"/>
      <c r="B912" s="4"/>
      <c r="C912" s="5"/>
      <c r="D912" s="5"/>
      <c r="E912" s="5"/>
      <c r="F912" s="5"/>
      <c r="G912" s="5"/>
    </row>
    <row r="913" spans="1:7" x14ac:dyDescent="0.25">
      <c r="A913" s="4"/>
      <c r="B913" s="4"/>
      <c r="C913" s="5"/>
      <c r="D913" s="5"/>
      <c r="E913" s="5"/>
      <c r="F913" s="5"/>
      <c r="G913" s="5"/>
    </row>
    <row r="914" spans="1:7" x14ac:dyDescent="0.25">
      <c r="A914" s="4"/>
      <c r="B914" s="4"/>
      <c r="C914" s="5"/>
      <c r="D914" s="5"/>
      <c r="E914" s="5"/>
      <c r="F914" s="5"/>
      <c r="G914" s="5"/>
    </row>
    <row r="915" spans="1:7" x14ac:dyDescent="0.25">
      <c r="A915" s="4"/>
      <c r="B915" s="4"/>
      <c r="C915" s="5"/>
      <c r="D915" s="5"/>
      <c r="E915" s="5"/>
      <c r="F915" s="5"/>
      <c r="G915" s="5"/>
    </row>
    <row r="916" spans="1:7" x14ac:dyDescent="0.25">
      <c r="A916" s="4"/>
      <c r="B916" s="4"/>
      <c r="C916" s="5"/>
      <c r="D916" s="5"/>
      <c r="E916" s="5"/>
      <c r="F916" s="5"/>
      <c r="G916" s="5"/>
    </row>
    <row r="917" spans="1:7" x14ac:dyDescent="0.25">
      <c r="A917" s="4"/>
      <c r="B917" s="4"/>
      <c r="C917" s="5"/>
      <c r="D917" s="5"/>
      <c r="E917" s="5"/>
      <c r="F917" s="5"/>
      <c r="G917" s="5"/>
    </row>
    <row r="918" spans="1:7" x14ac:dyDescent="0.25">
      <c r="A918" s="4"/>
      <c r="B918" s="4"/>
      <c r="C918" s="5"/>
      <c r="D918" s="5"/>
      <c r="E918" s="5"/>
      <c r="F918" s="5"/>
      <c r="G918" s="5"/>
    </row>
    <row r="919" spans="1:7" x14ac:dyDescent="0.25">
      <c r="A919" s="4"/>
      <c r="B919" s="4"/>
      <c r="C919" s="5"/>
      <c r="D919" s="5"/>
      <c r="E919" s="5"/>
      <c r="F919" s="5"/>
      <c r="G919" s="5"/>
    </row>
    <row r="920" spans="1:7" x14ac:dyDescent="0.25">
      <c r="A920" s="4"/>
      <c r="B920" s="4"/>
      <c r="C920" s="5"/>
      <c r="D920" s="5"/>
      <c r="E920" s="5"/>
      <c r="F920" s="5"/>
      <c r="G920" s="5"/>
    </row>
    <row r="921" spans="1:7" x14ac:dyDescent="0.25">
      <c r="A921" s="4"/>
      <c r="B921" s="4"/>
      <c r="C921" s="5"/>
      <c r="D921" s="5"/>
      <c r="E921" s="5"/>
      <c r="F921" s="5"/>
      <c r="G921" s="5"/>
    </row>
    <row r="922" spans="1:7" x14ac:dyDescent="0.25">
      <c r="A922" s="4"/>
      <c r="B922" s="4"/>
      <c r="C922" s="5"/>
      <c r="D922" s="5"/>
      <c r="E922" s="5"/>
      <c r="F922" s="5"/>
      <c r="G922" s="5"/>
    </row>
    <row r="923" spans="1:7" x14ac:dyDescent="0.25">
      <c r="A923" s="4"/>
      <c r="B923" s="4"/>
      <c r="C923" s="5"/>
      <c r="D923" s="5"/>
      <c r="E923" s="5"/>
      <c r="F923" s="5"/>
      <c r="G923" s="5"/>
    </row>
    <row r="924" spans="1:7" x14ac:dyDescent="0.25">
      <c r="A924" s="4"/>
      <c r="B924" s="4"/>
      <c r="C924" s="5"/>
      <c r="D924" s="5"/>
      <c r="E924" s="5"/>
      <c r="F924" s="5"/>
      <c r="G924" s="5"/>
    </row>
    <row r="925" spans="1:7" x14ac:dyDescent="0.25">
      <c r="A925" s="4"/>
      <c r="B925" s="4"/>
      <c r="C925" s="5"/>
      <c r="D925" s="5"/>
      <c r="E925" s="5"/>
      <c r="F925" s="5"/>
      <c r="G925" s="5"/>
    </row>
    <row r="926" spans="1:7" x14ac:dyDescent="0.25">
      <c r="A926" s="4"/>
      <c r="B926" s="4"/>
      <c r="C926" s="5"/>
      <c r="D926" s="5"/>
      <c r="E926" s="5"/>
      <c r="F926" s="5"/>
      <c r="G926" s="5"/>
    </row>
    <row r="927" spans="1:7" x14ac:dyDescent="0.25">
      <c r="A927" s="4"/>
      <c r="B927" s="4"/>
      <c r="C927" s="5"/>
      <c r="D927" s="5"/>
      <c r="E927" s="5"/>
      <c r="F927" s="5"/>
      <c r="G927" s="5"/>
    </row>
    <row r="928" spans="1:7" x14ac:dyDescent="0.25">
      <c r="A928" s="4"/>
      <c r="B928" s="4"/>
      <c r="C928" s="5"/>
      <c r="D928" s="5"/>
      <c r="E928" s="5"/>
      <c r="F928" s="5"/>
      <c r="G928" s="5"/>
    </row>
    <row r="929" spans="1:7" x14ac:dyDescent="0.25">
      <c r="A929" s="4"/>
      <c r="B929" s="4"/>
      <c r="C929" s="5"/>
      <c r="D929" s="5"/>
      <c r="E929" s="5"/>
      <c r="F929" s="5"/>
      <c r="G929" s="5"/>
    </row>
    <row r="930" spans="1:7" x14ac:dyDescent="0.25">
      <c r="A930" s="4"/>
      <c r="B930" s="4"/>
      <c r="C930" s="5"/>
      <c r="D930" s="5"/>
      <c r="E930" s="5"/>
      <c r="F930" s="5"/>
      <c r="G930" s="5"/>
    </row>
    <row r="931" spans="1:7" x14ac:dyDescent="0.25">
      <c r="A931" s="4"/>
      <c r="B931" s="4"/>
      <c r="C931" s="5"/>
      <c r="D931" s="5"/>
      <c r="E931" s="5"/>
      <c r="F931" s="5"/>
      <c r="G931" s="5"/>
    </row>
    <row r="932" spans="1:7" x14ac:dyDescent="0.25">
      <c r="A932" s="4"/>
      <c r="B932" s="4"/>
      <c r="C932" s="5"/>
      <c r="D932" s="5"/>
      <c r="E932" s="5"/>
      <c r="F932" s="5"/>
      <c r="G932" s="5"/>
    </row>
    <row r="933" spans="1:7" x14ac:dyDescent="0.25">
      <c r="A933" s="4"/>
      <c r="B933" s="4"/>
      <c r="C933" s="5"/>
      <c r="D933" s="5"/>
      <c r="E933" s="5"/>
      <c r="F933" s="5"/>
      <c r="G933" s="5"/>
    </row>
    <row r="934" spans="1:7" x14ac:dyDescent="0.25">
      <c r="A934" s="4"/>
      <c r="B934" s="4"/>
      <c r="C934" s="5"/>
      <c r="D934" s="5"/>
      <c r="E934" s="5"/>
      <c r="F934" s="5"/>
      <c r="G934" s="5"/>
    </row>
    <row r="935" spans="1:7" x14ac:dyDescent="0.25">
      <c r="A935" s="4"/>
      <c r="B935" s="4"/>
      <c r="C935" s="5"/>
      <c r="D935" s="5"/>
      <c r="E935" s="5"/>
      <c r="F935" s="5"/>
      <c r="G935" s="5"/>
    </row>
    <row r="936" spans="1:7" x14ac:dyDescent="0.25">
      <c r="A936" s="4"/>
      <c r="B936" s="4"/>
      <c r="C936" s="5"/>
      <c r="D936" s="5"/>
      <c r="E936" s="5"/>
      <c r="F936" s="5"/>
      <c r="G936" s="5"/>
    </row>
    <row r="937" spans="1:7" x14ac:dyDescent="0.25">
      <c r="A937" s="4"/>
      <c r="B937" s="4"/>
      <c r="C937" s="5"/>
      <c r="D937" s="5"/>
      <c r="E937" s="5"/>
      <c r="F937" s="5"/>
      <c r="G937" s="5"/>
    </row>
    <row r="938" spans="1:7" x14ac:dyDescent="0.25">
      <c r="A938" s="4"/>
      <c r="B938" s="4"/>
      <c r="C938" s="5"/>
      <c r="D938" s="5"/>
      <c r="E938" s="5"/>
      <c r="F938" s="5"/>
      <c r="G938" s="5"/>
    </row>
    <row r="939" spans="1:7" x14ac:dyDescent="0.25">
      <c r="A939" s="4"/>
      <c r="B939" s="4"/>
      <c r="C939" s="5"/>
      <c r="D939" s="5"/>
      <c r="E939" s="5"/>
      <c r="F939" s="5"/>
      <c r="G939" s="5"/>
    </row>
    <row r="940" spans="1:7" x14ac:dyDescent="0.25">
      <c r="A940" s="4"/>
      <c r="B940" s="4"/>
      <c r="C940" s="5"/>
      <c r="D940" s="5"/>
      <c r="E940" s="5"/>
      <c r="F940" s="5"/>
      <c r="G940" s="5"/>
    </row>
    <row r="941" spans="1:7" x14ac:dyDescent="0.25">
      <c r="A941" s="4"/>
      <c r="B941" s="4"/>
      <c r="C941" s="5"/>
      <c r="D941" s="5"/>
      <c r="E941" s="5"/>
      <c r="F941" s="5"/>
      <c r="G941" s="5"/>
    </row>
    <row r="942" spans="1:7" x14ac:dyDescent="0.25">
      <c r="A942" s="4"/>
      <c r="B942" s="4"/>
      <c r="C942" s="5"/>
      <c r="D942" s="5"/>
      <c r="E942" s="5"/>
      <c r="F942" s="5"/>
      <c r="G942" s="5"/>
    </row>
    <row r="943" spans="1:7" x14ac:dyDescent="0.25">
      <c r="A943" s="4"/>
      <c r="B943" s="4"/>
      <c r="C943" s="5"/>
      <c r="D943" s="5"/>
      <c r="E943" s="5"/>
      <c r="F943" s="5"/>
      <c r="G943" s="5"/>
    </row>
    <row r="944" spans="1:7" x14ac:dyDescent="0.25">
      <c r="A944" s="4"/>
      <c r="B944" s="4"/>
      <c r="C944" s="5"/>
      <c r="D944" s="5"/>
      <c r="E944" s="5"/>
      <c r="F944" s="5"/>
      <c r="G944" s="5"/>
    </row>
    <row r="945" spans="1:7" x14ac:dyDescent="0.25">
      <c r="A945" s="4"/>
      <c r="B945" s="4"/>
      <c r="C945" s="5"/>
      <c r="D945" s="5"/>
      <c r="E945" s="5"/>
      <c r="F945" s="5"/>
      <c r="G945" s="5"/>
    </row>
    <row r="946" spans="1:7" x14ac:dyDescent="0.25">
      <c r="A946" s="4"/>
      <c r="B946" s="4"/>
      <c r="C946" s="5"/>
      <c r="D946" s="5"/>
      <c r="E946" s="5"/>
      <c r="F946" s="5"/>
      <c r="G946" s="5"/>
    </row>
    <row r="947" spans="1:7" x14ac:dyDescent="0.25">
      <c r="A947" s="4"/>
      <c r="B947" s="4"/>
      <c r="C947" s="5"/>
      <c r="D947" s="5"/>
      <c r="E947" s="5"/>
      <c r="F947" s="5"/>
      <c r="G947" s="5"/>
    </row>
    <row r="948" spans="1:7" x14ac:dyDescent="0.25">
      <c r="A948" s="4"/>
      <c r="B948" s="4"/>
      <c r="C948" s="5"/>
      <c r="D948" s="5"/>
      <c r="E948" s="5"/>
      <c r="F948" s="5"/>
      <c r="G948" s="5"/>
    </row>
    <row r="949" spans="1:7" x14ac:dyDescent="0.25">
      <c r="A949" s="4"/>
      <c r="B949" s="4"/>
      <c r="C949" s="5"/>
      <c r="D949" s="5"/>
      <c r="E949" s="5"/>
      <c r="F949" s="5"/>
      <c r="G949" s="5"/>
    </row>
    <row r="950" spans="1:7" x14ac:dyDescent="0.25">
      <c r="A950" s="4"/>
      <c r="B950" s="4"/>
      <c r="C950" s="5"/>
      <c r="D950" s="5"/>
      <c r="E950" s="5"/>
      <c r="F950" s="5"/>
      <c r="G950" s="5"/>
    </row>
    <row r="951" spans="1:7" x14ac:dyDescent="0.25">
      <c r="A951" s="4"/>
      <c r="B951" s="4"/>
      <c r="C951" s="5"/>
      <c r="D951" s="5"/>
      <c r="E951" s="5"/>
      <c r="F951" s="5"/>
      <c r="G951" s="5"/>
    </row>
    <row r="952" spans="1:7" x14ac:dyDescent="0.25">
      <c r="A952" s="4"/>
      <c r="B952" s="4"/>
      <c r="C952" s="5"/>
      <c r="D952" s="5"/>
      <c r="E952" s="5"/>
      <c r="F952" s="5"/>
      <c r="G952" s="5"/>
    </row>
    <row r="953" spans="1:7" x14ac:dyDescent="0.25">
      <c r="A953" s="4"/>
      <c r="B953" s="4"/>
      <c r="C953" s="5"/>
      <c r="D953" s="5"/>
      <c r="E953" s="5"/>
      <c r="F953" s="5"/>
      <c r="G953" s="5"/>
    </row>
    <row r="954" spans="1:7" x14ac:dyDescent="0.25">
      <c r="A954" s="4"/>
      <c r="B954" s="4"/>
      <c r="C954" s="5"/>
      <c r="D954" s="5"/>
      <c r="E954" s="5"/>
      <c r="F954" s="5"/>
      <c r="G954" s="5"/>
    </row>
    <row r="955" spans="1:7" x14ac:dyDescent="0.25">
      <c r="A955" s="4"/>
      <c r="B955" s="4"/>
      <c r="C955" s="5"/>
      <c r="D955" s="5"/>
      <c r="E955" s="5"/>
      <c r="F955" s="5"/>
      <c r="G955" s="5"/>
    </row>
    <row r="956" spans="1:7" x14ac:dyDescent="0.25">
      <c r="A956" s="4"/>
      <c r="B956" s="4"/>
      <c r="C956" s="5"/>
      <c r="D956" s="5"/>
      <c r="E956" s="5"/>
      <c r="F956" s="5"/>
      <c r="G956" s="5"/>
    </row>
    <row r="957" spans="1:7" x14ac:dyDescent="0.25">
      <c r="A957" s="4"/>
      <c r="B957" s="4"/>
      <c r="C957" s="5"/>
      <c r="D957" s="5"/>
      <c r="E957" s="5"/>
      <c r="F957" s="5"/>
      <c r="G957" s="5"/>
    </row>
    <row r="958" spans="1:7" x14ac:dyDescent="0.25">
      <c r="A958" s="4"/>
      <c r="B958" s="4"/>
      <c r="C958" s="5"/>
      <c r="D958" s="5"/>
      <c r="E958" s="5"/>
      <c r="F958" s="5"/>
      <c r="G958" s="5"/>
    </row>
    <row r="959" spans="1:7" x14ac:dyDescent="0.25">
      <c r="A959" s="4"/>
      <c r="B959" s="4"/>
      <c r="C959" s="5"/>
      <c r="D959" s="5"/>
      <c r="E959" s="5"/>
      <c r="F959" s="5"/>
      <c r="G959" s="5"/>
    </row>
    <row r="960" spans="1:7" x14ac:dyDescent="0.25">
      <c r="A960" s="4"/>
      <c r="B960" s="4"/>
      <c r="C960" s="5"/>
      <c r="D960" s="5"/>
      <c r="E960" s="5"/>
      <c r="F960" s="5"/>
      <c r="G960" s="5"/>
    </row>
    <row r="961" spans="1:7" x14ac:dyDescent="0.25">
      <c r="A961" s="4"/>
      <c r="B961" s="4"/>
      <c r="C961" s="5"/>
      <c r="D961" s="5"/>
      <c r="E961" s="5"/>
      <c r="F961" s="5"/>
      <c r="G961" s="5"/>
    </row>
    <row r="962" spans="1:7" x14ac:dyDescent="0.25">
      <c r="A962" s="4"/>
      <c r="B962" s="4"/>
      <c r="C962" s="5"/>
      <c r="D962" s="5"/>
      <c r="E962" s="5"/>
      <c r="F962" s="5"/>
      <c r="G962" s="5"/>
    </row>
    <row r="963" spans="1:7" x14ac:dyDescent="0.25">
      <c r="A963" s="4"/>
      <c r="B963" s="4"/>
      <c r="C963" s="5"/>
      <c r="D963" s="5"/>
      <c r="E963" s="5"/>
      <c r="F963" s="5"/>
      <c r="G963" s="5"/>
    </row>
    <row r="964" spans="1:7" x14ac:dyDescent="0.25">
      <c r="A964" s="4"/>
      <c r="B964" s="4"/>
      <c r="C964" s="5"/>
      <c r="D964" s="5"/>
      <c r="E964" s="5"/>
      <c r="F964" s="5"/>
      <c r="G964" s="5"/>
    </row>
    <row r="965" spans="1:7" x14ac:dyDescent="0.25">
      <c r="A965" s="4"/>
      <c r="B965" s="4"/>
      <c r="C965" s="5"/>
      <c r="D965" s="5"/>
      <c r="E965" s="5"/>
      <c r="F965" s="5"/>
      <c r="G965" s="5"/>
    </row>
    <row r="966" spans="1:7" x14ac:dyDescent="0.25">
      <c r="A966" s="4"/>
      <c r="B966" s="4"/>
      <c r="C966" s="5"/>
      <c r="D966" s="5"/>
      <c r="E966" s="5"/>
      <c r="F966" s="5"/>
      <c r="G966" s="5"/>
    </row>
    <row r="967" spans="1:7" x14ac:dyDescent="0.25">
      <c r="A967" s="4"/>
      <c r="B967" s="4"/>
      <c r="C967" s="5"/>
      <c r="D967" s="5"/>
      <c r="E967" s="5"/>
      <c r="F967" s="5"/>
      <c r="G967" s="5"/>
    </row>
    <row r="968" spans="1:7" x14ac:dyDescent="0.25">
      <c r="A968" s="4"/>
      <c r="B968" s="4"/>
      <c r="C968" s="5"/>
      <c r="D968" s="5"/>
      <c r="E968" s="5"/>
      <c r="F968" s="5"/>
      <c r="G968" s="5"/>
    </row>
    <row r="969" spans="1:7" x14ac:dyDescent="0.25">
      <c r="A969" s="4"/>
      <c r="B969" s="4"/>
      <c r="C969" s="5"/>
      <c r="D969" s="5"/>
      <c r="E969" s="5"/>
      <c r="F969" s="5"/>
      <c r="G969" s="5"/>
    </row>
    <row r="970" spans="1:7" x14ac:dyDescent="0.25">
      <c r="A970" s="4"/>
      <c r="B970" s="4"/>
      <c r="C970" s="5"/>
      <c r="D970" s="5"/>
      <c r="E970" s="5"/>
      <c r="F970" s="5"/>
      <c r="G970" s="5"/>
    </row>
    <row r="971" spans="1:7" x14ac:dyDescent="0.25">
      <c r="A971" s="4"/>
      <c r="B971" s="4"/>
      <c r="C971" s="5"/>
      <c r="D971" s="5"/>
      <c r="E971" s="5"/>
      <c r="F971" s="5"/>
      <c r="G971" s="5"/>
    </row>
    <row r="972" spans="1:7" x14ac:dyDescent="0.25">
      <c r="A972" s="4"/>
      <c r="B972" s="4"/>
      <c r="C972" s="5"/>
      <c r="D972" s="5"/>
      <c r="E972" s="5"/>
      <c r="F972" s="5"/>
      <c r="G972" s="5"/>
    </row>
    <row r="973" spans="1:7" x14ac:dyDescent="0.25">
      <c r="A973" s="4"/>
      <c r="B973" s="4"/>
      <c r="C973" s="5"/>
      <c r="D973" s="5"/>
      <c r="E973" s="5"/>
      <c r="F973" s="5"/>
      <c r="G973" s="5"/>
    </row>
    <row r="974" spans="1:7" x14ac:dyDescent="0.25">
      <c r="A974" s="4"/>
      <c r="B974" s="4"/>
      <c r="C974" s="5"/>
      <c r="D974" s="5"/>
      <c r="E974" s="5"/>
      <c r="F974" s="5"/>
      <c r="G974" s="5"/>
    </row>
    <row r="975" spans="1:7" x14ac:dyDescent="0.25">
      <c r="A975" s="4"/>
      <c r="B975" s="4"/>
      <c r="C975" s="5"/>
      <c r="D975" s="5"/>
      <c r="E975" s="5"/>
      <c r="F975" s="5"/>
      <c r="G975" s="5"/>
    </row>
    <row r="976" spans="1:7" x14ac:dyDescent="0.25">
      <c r="A976" s="4"/>
      <c r="B976" s="4"/>
      <c r="C976" s="5"/>
      <c r="D976" s="5"/>
      <c r="E976" s="5"/>
      <c r="F976" s="5"/>
      <c r="G976" s="5"/>
    </row>
    <row r="977" spans="1:7" x14ac:dyDescent="0.25">
      <c r="A977" s="4"/>
      <c r="B977" s="4"/>
      <c r="C977" s="5"/>
      <c r="D977" s="5"/>
      <c r="E977" s="5"/>
      <c r="F977" s="5"/>
      <c r="G977" s="5"/>
    </row>
    <row r="978" spans="1:7" x14ac:dyDescent="0.25">
      <c r="A978" s="4"/>
      <c r="B978" s="4"/>
      <c r="C978" s="5"/>
      <c r="D978" s="5"/>
      <c r="E978" s="5"/>
      <c r="F978" s="5"/>
      <c r="G978" s="5"/>
    </row>
    <row r="979" spans="1:7" x14ac:dyDescent="0.25">
      <c r="A979" s="4"/>
      <c r="B979" s="4"/>
      <c r="C979" s="5"/>
      <c r="D979" s="5"/>
      <c r="E979" s="5"/>
      <c r="F979" s="5"/>
      <c r="G979" s="5"/>
    </row>
    <row r="980" spans="1:7" x14ac:dyDescent="0.25">
      <c r="A980" s="4"/>
      <c r="B980" s="4"/>
      <c r="C980" s="5"/>
      <c r="D980" s="5"/>
      <c r="E980" s="5"/>
      <c r="F980" s="5"/>
      <c r="G980" s="5"/>
    </row>
    <row r="981" spans="1:7" x14ac:dyDescent="0.25">
      <c r="A981" s="4"/>
      <c r="B981" s="4"/>
      <c r="C981" s="5"/>
      <c r="D981" s="5"/>
      <c r="E981" s="5"/>
      <c r="F981" s="5"/>
      <c r="G981" s="5"/>
    </row>
    <row r="982" spans="1:7" x14ac:dyDescent="0.25">
      <c r="A982" s="4"/>
      <c r="B982" s="4"/>
      <c r="C982" s="5"/>
      <c r="D982" s="5"/>
      <c r="E982" s="5"/>
      <c r="F982" s="5"/>
      <c r="G982" s="5"/>
    </row>
    <row r="983" spans="1:7" x14ac:dyDescent="0.25">
      <c r="A983" s="4"/>
      <c r="B983" s="4"/>
      <c r="C983" s="5"/>
      <c r="D983" s="5"/>
      <c r="E983" s="5"/>
      <c r="F983" s="5"/>
      <c r="G983" s="5"/>
    </row>
    <row r="984" spans="1:7" x14ac:dyDescent="0.25">
      <c r="A984" s="4"/>
      <c r="B984" s="4"/>
      <c r="C984" s="5"/>
      <c r="D984" s="5"/>
      <c r="E984" s="5"/>
      <c r="F984" s="5"/>
      <c r="G984" s="5"/>
    </row>
    <row r="985" spans="1:7" x14ac:dyDescent="0.25">
      <c r="A985" s="4"/>
      <c r="B985" s="4"/>
      <c r="C985" s="5"/>
      <c r="D985" s="5"/>
      <c r="E985" s="5"/>
      <c r="F985" s="5"/>
      <c r="G985" s="5"/>
    </row>
    <row r="986" spans="1:7" x14ac:dyDescent="0.25">
      <c r="A986" s="4"/>
      <c r="B986" s="4"/>
      <c r="C986" s="5"/>
      <c r="D986" s="5"/>
      <c r="E986" s="5"/>
      <c r="F986" s="5"/>
      <c r="G986" s="5"/>
    </row>
    <row r="987" spans="1:7" x14ac:dyDescent="0.25">
      <c r="A987" s="4"/>
      <c r="B987" s="4"/>
      <c r="C987" s="5"/>
      <c r="D987" s="5"/>
      <c r="E987" s="5"/>
      <c r="F987" s="5"/>
      <c r="G987" s="5"/>
    </row>
    <row r="988" spans="1:7" x14ac:dyDescent="0.25">
      <c r="A988" s="4"/>
      <c r="B988" s="4"/>
      <c r="C988" s="5"/>
      <c r="D988" s="5"/>
      <c r="E988" s="5"/>
      <c r="F988" s="5"/>
      <c r="G988" s="5"/>
    </row>
    <row r="989" spans="1:7" x14ac:dyDescent="0.25">
      <c r="A989" s="4"/>
      <c r="B989" s="4"/>
      <c r="C989" s="5"/>
      <c r="D989" s="5"/>
      <c r="E989" s="5"/>
      <c r="F989" s="5"/>
      <c r="G989" s="5"/>
    </row>
    <row r="990" spans="1:7" x14ac:dyDescent="0.25">
      <c r="A990" s="4"/>
      <c r="B990" s="4"/>
      <c r="C990" s="5"/>
      <c r="D990" s="5"/>
      <c r="E990" s="5"/>
      <c r="F990" s="5"/>
      <c r="G990" s="5"/>
    </row>
    <row r="991" spans="1:7" x14ac:dyDescent="0.25">
      <c r="A991" s="4"/>
      <c r="B991" s="4"/>
      <c r="C991" s="5"/>
      <c r="D991" s="5"/>
      <c r="E991" s="5"/>
      <c r="F991" s="5"/>
      <c r="G991" s="5"/>
    </row>
    <row r="992" spans="1:7" x14ac:dyDescent="0.25">
      <c r="A992" s="4"/>
      <c r="B992" s="4"/>
      <c r="C992" s="5"/>
      <c r="D992" s="5"/>
      <c r="E992" s="5"/>
      <c r="F992" s="5"/>
      <c r="G992" s="5"/>
    </row>
    <row r="993" spans="1:7" x14ac:dyDescent="0.25">
      <c r="A993" s="4"/>
      <c r="B993" s="4"/>
      <c r="C993" s="5"/>
      <c r="D993" s="5"/>
      <c r="E993" s="5"/>
      <c r="F993" s="5"/>
      <c r="G993" s="5"/>
    </row>
    <row r="994" spans="1:7" x14ac:dyDescent="0.25">
      <c r="A994" s="4"/>
      <c r="B994" s="4"/>
      <c r="C994" s="5"/>
      <c r="D994" s="5"/>
      <c r="E994" s="5"/>
      <c r="F994" s="5"/>
      <c r="G994" s="5"/>
    </row>
    <row r="995" spans="1:7" x14ac:dyDescent="0.25">
      <c r="A995" s="4"/>
      <c r="B995" s="4"/>
      <c r="C995" s="5"/>
      <c r="D995" s="5"/>
      <c r="E995" s="5"/>
      <c r="F995" s="5"/>
      <c r="G995" s="5"/>
    </row>
    <row r="996" spans="1:7" x14ac:dyDescent="0.25">
      <c r="A996" s="4"/>
      <c r="B996" s="4"/>
      <c r="C996" s="5"/>
      <c r="D996" s="5"/>
      <c r="E996" s="5"/>
      <c r="F996" s="5"/>
      <c r="G996" s="5"/>
    </row>
    <row r="997" spans="1:7" x14ac:dyDescent="0.25">
      <c r="A997" s="4"/>
      <c r="B997" s="4"/>
      <c r="C997" s="5"/>
      <c r="D997" s="5"/>
      <c r="E997" s="5"/>
      <c r="F997" s="5"/>
      <c r="G997" s="5"/>
    </row>
    <row r="998" spans="1:7" x14ac:dyDescent="0.25">
      <c r="A998" s="4"/>
      <c r="B998" s="4"/>
      <c r="C998" s="5"/>
      <c r="D998" s="5"/>
      <c r="E998" s="5"/>
      <c r="F998" s="5"/>
      <c r="G998" s="5"/>
    </row>
    <row r="999" spans="1:7" x14ac:dyDescent="0.25">
      <c r="A999" s="4"/>
      <c r="B999" s="4"/>
      <c r="C999" s="5"/>
      <c r="D999" s="5"/>
      <c r="E999" s="5"/>
      <c r="F999" s="5"/>
      <c r="G999" s="5"/>
    </row>
    <row r="1000" spans="1:7" x14ac:dyDescent="0.25">
      <c r="A1000" s="4"/>
      <c r="B1000" s="4"/>
      <c r="C1000" s="5"/>
      <c r="D1000" s="5"/>
      <c r="E1000" s="5"/>
      <c r="F1000" s="5"/>
      <c r="G1000" s="5"/>
    </row>
    <row r="1001" spans="1:7" x14ac:dyDescent="0.25">
      <c r="A1001" s="4"/>
      <c r="B1001" s="4"/>
      <c r="C1001" s="5"/>
      <c r="D1001" s="5"/>
      <c r="E1001" s="5"/>
      <c r="F1001" s="5"/>
      <c r="G1001" s="5"/>
    </row>
    <row r="1002" spans="1:7" x14ac:dyDescent="0.25">
      <c r="A1002" s="4"/>
      <c r="B1002" s="4"/>
      <c r="C1002" s="5"/>
      <c r="D1002" s="5"/>
      <c r="E1002" s="5"/>
      <c r="F1002" s="5"/>
      <c r="G1002" s="5"/>
    </row>
    <row r="1003" spans="1:7" x14ac:dyDescent="0.25">
      <c r="A1003" s="4"/>
      <c r="B1003" s="4"/>
      <c r="C1003" s="5"/>
      <c r="D1003" s="5"/>
      <c r="E1003" s="5"/>
      <c r="F1003" s="5"/>
      <c r="G1003" s="5"/>
    </row>
    <row r="1004" spans="1:7" x14ac:dyDescent="0.25">
      <c r="A1004" s="4"/>
      <c r="B1004" s="4"/>
      <c r="C1004" s="5"/>
      <c r="D1004" s="5"/>
      <c r="E1004" s="5"/>
      <c r="F1004" s="5"/>
      <c r="G1004" s="5"/>
    </row>
    <row r="1005" spans="1:7" x14ac:dyDescent="0.25">
      <c r="A1005" s="4"/>
      <c r="B1005" s="4"/>
      <c r="C1005" s="5"/>
      <c r="D1005" s="5"/>
      <c r="E1005" s="5"/>
      <c r="F1005" s="5"/>
      <c r="G1005" s="5"/>
    </row>
    <row r="1006" spans="1:7" x14ac:dyDescent="0.25">
      <c r="A1006" s="4"/>
      <c r="B1006" s="4"/>
      <c r="C1006" s="5"/>
      <c r="D1006" s="5"/>
      <c r="E1006" s="5"/>
      <c r="F1006" s="5"/>
      <c r="G1006" s="5"/>
    </row>
    <row r="1007" spans="1:7" x14ac:dyDescent="0.25">
      <c r="A1007" s="4"/>
      <c r="B1007" s="4"/>
      <c r="C1007" s="5"/>
      <c r="D1007" s="5"/>
      <c r="E1007" s="5"/>
      <c r="F1007" s="5"/>
      <c r="G1007" s="5"/>
    </row>
    <row r="1008" spans="1:7" x14ac:dyDescent="0.25">
      <c r="A1008" s="4"/>
      <c r="B1008" s="4"/>
      <c r="C1008" s="5"/>
      <c r="D1008" s="5"/>
      <c r="E1008" s="5"/>
      <c r="F1008" s="5"/>
      <c r="G1008" s="5"/>
    </row>
    <row r="1009" spans="1:7" x14ac:dyDescent="0.25">
      <c r="A1009" s="4"/>
      <c r="B1009" s="4"/>
      <c r="C1009" s="5"/>
      <c r="D1009" s="5"/>
      <c r="E1009" s="5"/>
      <c r="F1009" s="5"/>
      <c r="G1009" s="5"/>
    </row>
    <row r="1010" spans="1:7" x14ac:dyDescent="0.25">
      <c r="A1010" s="4"/>
      <c r="B1010" s="4"/>
      <c r="C1010" s="5"/>
      <c r="D1010" s="5"/>
      <c r="E1010" s="5"/>
      <c r="F1010" s="5"/>
      <c r="G1010" s="5"/>
    </row>
    <row r="1011" spans="1:7" x14ac:dyDescent="0.25">
      <c r="A1011" s="4"/>
      <c r="B1011" s="4"/>
      <c r="C1011" s="5"/>
      <c r="D1011" s="5"/>
      <c r="E1011" s="5"/>
      <c r="F1011" s="5"/>
      <c r="G1011" s="5"/>
    </row>
    <row r="1012" spans="1:7" x14ac:dyDescent="0.25">
      <c r="A1012" s="4"/>
      <c r="B1012" s="4"/>
      <c r="C1012" s="5"/>
      <c r="D1012" s="5"/>
      <c r="E1012" s="5"/>
      <c r="F1012" s="5"/>
      <c r="G1012" s="5"/>
    </row>
    <row r="1013" spans="1:7" x14ac:dyDescent="0.25">
      <c r="A1013" s="4"/>
      <c r="B1013" s="4"/>
      <c r="C1013" s="5"/>
      <c r="D1013" s="5"/>
      <c r="E1013" s="5"/>
      <c r="F1013" s="5"/>
      <c r="G1013" s="5"/>
    </row>
    <row r="1014" spans="1:7" x14ac:dyDescent="0.25">
      <c r="A1014" s="4"/>
      <c r="B1014" s="4"/>
      <c r="C1014" s="5"/>
      <c r="D1014" s="5"/>
      <c r="E1014" s="5"/>
      <c r="F1014" s="5"/>
      <c r="G1014" s="5"/>
    </row>
    <row r="1015" spans="1:7" x14ac:dyDescent="0.25">
      <c r="A1015" s="4"/>
      <c r="B1015" s="4"/>
      <c r="C1015" s="5"/>
      <c r="D1015" s="5"/>
      <c r="E1015" s="5"/>
      <c r="F1015" s="5"/>
      <c r="G1015" s="5"/>
    </row>
    <row r="1016" spans="1:7" x14ac:dyDescent="0.25">
      <c r="A1016" s="4"/>
      <c r="B1016" s="4"/>
      <c r="C1016" s="5"/>
      <c r="D1016" s="5"/>
      <c r="E1016" s="5"/>
      <c r="F1016" s="5"/>
      <c r="G1016" s="5"/>
    </row>
    <row r="1017" spans="1:7" x14ac:dyDescent="0.25">
      <c r="A1017" s="4"/>
      <c r="B1017" s="4"/>
      <c r="C1017" s="5"/>
      <c r="D1017" s="5"/>
      <c r="E1017" s="5"/>
      <c r="F1017" s="5"/>
      <c r="G1017" s="5"/>
    </row>
    <row r="1018" spans="1:7" x14ac:dyDescent="0.25">
      <c r="A1018" s="4"/>
      <c r="B1018" s="4"/>
      <c r="C1018" s="5"/>
      <c r="D1018" s="5"/>
      <c r="E1018" s="5"/>
      <c r="F1018" s="5"/>
      <c r="G1018" s="5"/>
    </row>
    <row r="1019" spans="1:7" x14ac:dyDescent="0.25">
      <c r="A1019" s="4"/>
      <c r="B1019" s="4"/>
      <c r="C1019" s="5"/>
      <c r="D1019" s="5"/>
      <c r="E1019" s="5"/>
      <c r="F1019" s="5"/>
      <c r="G1019" s="5"/>
    </row>
    <row r="1020" spans="1:7" x14ac:dyDescent="0.25">
      <c r="A1020" s="4"/>
      <c r="B1020" s="4"/>
      <c r="C1020" s="5"/>
      <c r="D1020" s="5"/>
      <c r="E1020" s="5"/>
      <c r="F1020" s="5"/>
      <c r="G1020" s="5"/>
    </row>
    <row r="1021" spans="1:7" x14ac:dyDescent="0.25">
      <c r="A1021" s="4"/>
      <c r="B1021" s="4"/>
      <c r="C1021" s="5"/>
      <c r="D1021" s="5"/>
      <c r="E1021" s="5"/>
      <c r="F1021" s="5"/>
      <c r="G1021" s="5"/>
    </row>
    <row r="1022" spans="1:7" x14ac:dyDescent="0.25">
      <c r="A1022" s="4"/>
      <c r="B1022" s="4"/>
      <c r="C1022" s="5"/>
      <c r="D1022" s="5"/>
      <c r="E1022" s="5"/>
      <c r="F1022" s="5"/>
      <c r="G1022" s="5"/>
    </row>
    <row r="1023" spans="1:7" x14ac:dyDescent="0.25">
      <c r="A1023" s="4"/>
      <c r="B1023" s="4"/>
      <c r="C1023" s="5"/>
      <c r="D1023" s="5"/>
      <c r="E1023" s="5"/>
      <c r="F1023" s="5"/>
      <c r="G1023" s="5"/>
    </row>
    <row r="1024" spans="1:7" x14ac:dyDescent="0.25">
      <c r="A1024" s="4"/>
      <c r="B1024" s="4"/>
      <c r="C1024" s="5"/>
      <c r="D1024" s="5"/>
      <c r="E1024" s="5"/>
      <c r="F1024" s="5"/>
      <c r="G1024" s="5"/>
    </row>
    <row r="1025" spans="1:7" x14ac:dyDescent="0.25">
      <c r="A1025" s="4"/>
      <c r="B1025" s="4"/>
      <c r="C1025" s="5"/>
      <c r="D1025" s="5"/>
      <c r="E1025" s="5"/>
      <c r="F1025" s="5"/>
      <c r="G1025" s="5"/>
    </row>
    <row r="1026" spans="1:7" x14ac:dyDescent="0.25">
      <c r="A1026" s="4"/>
      <c r="B1026" s="4"/>
      <c r="C1026" s="5"/>
      <c r="D1026" s="5"/>
      <c r="E1026" s="5"/>
      <c r="F1026" s="5"/>
      <c r="G1026" s="5"/>
    </row>
    <row r="1027" spans="1:7" x14ac:dyDescent="0.25">
      <c r="A1027" s="4"/>
      <c r="B1027" s="4"/>
      <c r="C1027" s="5"/>
      <c r="D1027" s="5"/>
      <c r="E1027" s="5"/>
      <c r="F1027" s="5"/>
      <c r="G1027" s="5"/>
    </row>
    <row r="1028" spans="1:7" x14ac:dyDescent="0.25">
      <c r="A1028" s="4"/>
      <c r="B1028" s="4"/>
      <c r="C1028" s="5"/>
      <c r="D1028" s="5"/>
      <c r="E1028" s="5"/>
      <c r="F1028" s="5"/>
      <c r="G1028" s="5"/>
    </row>
    <row r="1029" spans="1:7" x14ac:dyDescent="0.25">
      <c r="A1029" s="4"/>
      <c r="B1029" s="4"/>
      <c r="C1029" s="5"/>
      <c r="D1029" s="5"/>
      <c r="E1029" s="5"/>
      <c r="F1029" s="5"/>
      <c r="G1029" s="5"/>
    </row>
    <row r="1030" spans="1:7" x14ac:dyDescent="0.25">
      <c r="A1030" s="4"/>
      <c r="B1030" s="4"/>
      <c r="C1030" s="5"/>
      <c r="D1030" s="5"/>
      <c r="E1030" s="5"/>
      <c r="F1030" s="5"/>
      <c r="G1030" s="5"/>
    </row>
    <row r="1031" spans="1:7" x14ac:dyDescent="0.25">
      <c r="A1031" s="4"/>
      <c r="B1031" s="4"/>
      <c r="C1031" s="5"/>
      <c r="D1031" s="5"/>
      <c r="E1031" s="5"/>
      <c r="F1031" s="5"/>
      <c r="G1031" s="5"/>
    </row>
    <row r="1032" spans="1:7" x14ac:dyDescent="0.25">
      <c r="A1032" s="4"/>
      <c r="B1032" s="4"/>
      <c r="C1032" s="5"/>
      <c r="D1032" s="5"/>
      <c r="E1032" s="5"/>
      <c r="F1032" s="5"/>
      <c r="G1032" s="5"/>
    </row>
    <row r="1033" spans="1:7" x14ac:dyDescent="0.25">
      <c r="A1033" s="4"/>
      <c r="B1033" s="4"/>
      <c r="C1033" s="5"/>
      <c r="D1033" s="5"/>
      <c r="E1033" s="5"/>
      <c r="F1033" s="5"/>
      <c r="G1033" s="5"/>
    </row>
    <row r="1034" spans="1:7" x14ac:dyDescent="0.25">
      <c r="A1034" s="4"/>
      <c r="B1034" s="4"/>
      <c r="C1034" s="5"/>
      <c r="D1034" s="5"/>
      <c r="E1034" s="5"/>
      <c r="F1034" s="5"/>
      <c r="G1034" s="5"/>
    </row>
    <row r="1035" spans="1:7" x14ac:dyDescent="0.25">
      <c r="A1035" s="4"/>
      <c r="B1035" s="4"/>
      <c r="C1035" s="5"/>
      <c r="D1035" s="5"/>
      <c r="E1035" s="5"/>
      <c r="F1035" s="5"/>
      <c r="G1035" s="5"/>
    </row>
    <row r="1036" spans="1:7" x14ac:dyDescent="0.25">
      <c r="A1036" s="4"/>
      <c r="B1036" s="4"/>
      <c r="C1036" s="5"/>
      <c r="D1036" s="5"/>
      <c r="E1036" s="5"/>
      <c r="F1036" s="5"/>
      <c r="G1036" s="5"/>
    </row>
    <row r="1037" spans="1:7" x14ac:dyDescent="0.25">
      <c r="A1037" s="4"/>
      <c r="B1037" s="4"/>
      <c r="C1037" s="5"/>
      <c r="D1037" s="5"/>
      <c r="E1037" s="5"/>
      <c r="F1037" s="5"/>
      <c r="G1037" s="5"/>
    </row>
    <row r="1038" spans="1:7" x14ac:dyDescent="0.25">
      <c r="A1038" s="4"/>
      <c r="B1038" s="4"/>
      <c r="C1038" s="5"/>
      <c r="D1038" s="5"/>
      <c r="E1038" s="5"/>
      <c r="F1038" s="5"/>
      <c r="G1038" s="5"/>
    </row>
    <row r="1039" spans="1:7" x14ac:dyDescent="0.25">
      <c r="A1039" s="4"/>
      <c r="B1039" s="4"/>
      <c r="C1039" s="5"/>
      <c r="D1039" s="5"/>
      <c r="E1039" s="5"/>
      <c r="F1039" s="5"/>
      <c r="G1039" s="5"/>
    </row>
    <row r="1040" spans="1:7" x14ac:dyDescent="0.25">
      <c r="A1040" s="4"/>
      <c r="B1040" s="4"/>
      <c r="C1040" s="5"/>
      <c r="D1040" s="5"/>
      <c r="E1040" s="5"/>
      <c r="F1040" s="5"/>
      <c r="G1040" s="5"/>
    </row>
    <row r="1041" spans="1:7" x14ac:dyDescent="0.25">
      <c r="A1041" s="4"/>
      <c r="B1041" s="4"/>
      <c r="C1041" s="5"/>
      <c r="D1041" s="5"/>
      <c r="E1041" s="5"/>
      <c r="F1041" s="5"/>
      <c r="G1041" s="5"/>
    </row>
    <row r="1042" spans="1:7" x14ac:dyDescent="0.25">
      <c r="A1042" s="4"/>
      <c r="B1042" s="4"/>
      <c r="C1042" s="5"/>
      <c r="D1042" s="5"/>
      <c r="E1042" s="5"/>
      <c r="F1042" s="5"/>
      <c r="G1042" s="5"/>
    </row>
    <row r="1043" spans="1:7" x14ac:dyDescent="0.25">
      <c r="A1043" s="4"/>
      <c r="B1043" s="4"/>
      <c r="C1043" s="5"/>
      <c r="D1043" s="5"/>
      <c r="E1043" s="5"/>
      <c r="F1043" s="5"/>
      <c r="G1043" s="5"/>
    </row>
    <row r="1044" spans="1:7" x14ac:dyDescent="0.25">
      <c r="A1044" s="4"/>
      <c r="B1044" s="4"/>
      <c r="C1044" s="5"/>
      <c r="D1044" s="5"/>
      <c r="E1044" s="5"/>
      <c r="F1044" s="5"/>
      <c r="G1044" s="5"/>
    </row>
    <row r="1045" spans="1:7" x14ac:dyDescent="0.25">
      <c r="A1045" s="4"/>
      <c r="B1045" s="4"/>
      <c r="C1045" s="5"/>
      <c r="D1045" s="5"/>
      <c r="E1045" s="5"/>
      <c r="F1045" s="5"/>
      <c r="G1045" s="5"/>
    </row>
    <row r="1046" spans="1:7" x14ac:dyDescent="0.25">
      <c r="A1046" s="4"/>
      <c r="B1046" s="4"/>
      <c r="C1046" s="5"/>
      <c r="D1046" s="5"/>
      <c r="E1046" s="5"/>
      <c r="F1046" s="5"/>
      <c r="G1046" s="5"/>
    </row>
    <row r="1047" spans="1:7" x14ac:dyDescent="0.25">
      <c r="A1047" s="4"/>
      <c r="B1047" s="4"/>
      <c r="C1047" s="5"/>
      <c r="D1047" s="5"/>
      <c r="E1047" s="5"/>
      <c r="F1047" s="5"/>
      <c r="G1047" s="5"/>
    </row>
    <row r="1048" spans="1:7" x14ac:dyDescent="0.25">
      <c r="A1048" s="4"/>
      <c r="B1048" s="4"/>
      <c r="C1048" s="5"/>
      <c r="D1048" s="5"/>
      <c r="E1048" s="5"/>
      <c r="F1048" s="5"/>
      <c r="G1048" s="5"/>
    </row>
    <row r="1049" spans="1:7" x14ac:dyDescent="0.25">
      <c r="A1049" s="4"/>
      <c r="B1049" s="4"/>
      <c r="C1049" s="5"/>
      <c r="D1049" s="5"/>
      <c r="E1049" s="5"/>
      <c r="F1049" s="5"/>
      <c r="G1049" s="5"/>
    </row>
    <row r="1050" spans="1:7" x14ac:dyDescent="0.25">
      <c r="A1050" s="4"/>
      <c r="B1050" s="4"/>
      <c r="C1050" s="5"/>
      <c r="D1050" s="5"/>
      <c r="E1050" s="5"/>
      <c r="F1050" s="5"/>
      <c r="G1050" s="5"/>
    </row>
    <row r="1051" spans="1:7" x14ac:dyDescent="0.25">
      <c r="A1051" s="4"/>
      <c r="B1051" s="4"/>
      <c r="C1051" s="5"/>
      <c r="D1051" s="5"/>
      <c r="E1051" s="5"/>
      <c r="F1051" s="5"/>
      <c r="G1051" s="5"/>
    </row>
    <row r="1052" spans="1:7" x14ac:dyDescent="0.25">
      <c r="A1052" s="4"/>
      <c r="B1052" s="4"/>
      <c r="C1052" s="5"/>
      <c r="D1052" s="5"/>
      <c r="E1052" s="5"/>
      <c r="F1052" s="5"/>
      <c r="G1052" s="5"/>
    </row>
    <row r="1053" spans="1:7" x14ac:dyDescent="0.25">
      <c r="A1053" s="4"/>
      <c r="B1053" s="4"/>
      <c r="C1053" s="5"/>
      <c r="D1053" s="5"/>
      <c r="E1053" s="5"/>
      <c r="F1053" s="5"/>
      <c r="G1053" s="5"/>
    </row>
    <row r="1054" spans="1:7" x14ac:dyDescent="0.25">
      <c r="A1054" s="4"/>
      <c r="B1054" s="4"/>
      <c r="C1054" s="5"/>
      <c r="D1054" s="5"/>
      <c r="E1054" s="5"/>
      <c r="F1054" s="5"/>
      <c r="G1054" s="5"/>
    </row>
    <row r="1055" spans="1:7" x14ac:dyDescent="0.25">
      <c r="A1055" s="4"/>
      <c r="B1055" s="4"/>
      <c r="C1055" s="5"/>
      <c r="D1055" s="5"/>
      <c r="E1055" s="5"/>
      <c r="F1055" s="5"/>
      <c r="G1055" s="5"/>
    </row>
    <row r="1056" spans="1:7" x14ac:dyDescent="0.25">
      <c r="A1056" s="4"/>
      <c r="B1056" s="4"/>
      <c r="C1056" s="5"/>
      <c r="D1056" s="5"/>
      <c r="E1056" s="5"/>
      <c r="F1056" s="5"/>
      <c r="G1056" s="5"/>
    </row>
    <row r="1057" spans="1:7" x14ac:dyDescent="0.25">
      <c r="A1057" s="4"/>
      <c r="B1057" s="4"/>
      <c r="C1057" s="5"/>
      <c r="D1057" s="5"/>
      <c r="E1057" s="5"/>
      <c r="F1057" s="5"/>
      <c r="G1057" s="5"/>
    </row>
    <row r="1058" spans="1:7" x14ac:dyDescent="0.25">
      <c r="A1058" s="4"/>
      <c r="B1058" s="4"/>
      <c r="C1058" s="5"/>
      <c r="D1058" s="5"/>
      <c r="E1058" s="5"/>
      <c r="F1058" s="5"/>
      <c r="G1058" s="5"/>
    </row>
    <row r="1059" spans="1:7" x14ac:dyDescent="0.25">
      <c r="A1059" s="4"/>
      <c r="B1059" s="4"/>
      <c r="C1059" s="5"/>
      <c r="D1059" s="5"/>
      <c r="E1059" s="5"/>
      <c r="F1059" s="5"/>
      <c r="G1059" s="5"/>
    </row>
    <row r="1060" spans="1:7" x14ac:dyDescent="0.25">
      <c r="A1060" s="4"/>
      <c r="B1060" s="4"/>
      <c r="C1060" s="5"/>
      <c r="D1060" s="5"/>
      <c r="E1060" s="5"/>
      <c r="F1060" s="5"/>
      <c r="G1060" s="5"/>
    </row>
    <row r="1061" spans="1:7" x14ac:dyDescent="0.25">
      <c r="A1061" s="4"/>
      <c r="B1061" s="4"/>
      <c r="C1061" s="5"/>
      <c r="D1061" s="5"/>
      <c r="E1061" s="5"/>
      <c r="F1061" s="5"/>
      <c r="G1061" s="5"/>
    </row>
    <row r="1062" spans="1:7" x14ac:dyDescent="0.25">
      <c r="A1062" s="4"/>
      <c r="B1062" s="4"/>
      <c r="C1062" s="5"/>
      <c r="D1062" s="5"/>
      <c r="E1062" s="5"/>
      <c r="F1062" s="5"/>
      <c r="G1062" s="5"/>
    </row>
    <row r="1063" spans="1:7" x14ac:dyDescent="0.25">
      <c r="A1063" s="4"/>
      <c r="B1063" s="4"/>
      <c r="C1063" s="5"/>
      <c r="D1063" s="5"/>
      <c r="E1063" s="5"/>
      <c r="F1063" s="5"/>
      <c r="G1063" s="5"/>
    </row>
    <row r="1064" spans="1:7" x14ac:dyDescent="0.25">
      <c r="A1064" s="4"/>
      <c r="B1064" s="4"/>
      <c r="C1064" s="5"/>
      <c r="D1064" s="5"/>
      <c r="E1064" s="5"/>
      <c r="F1064" s="5"/>
      <c r="G1064" s="5"/>
    </row>
    <row r="1065" spans="1:7" x14ac:dyDescent="0.25">
      <c r="A1065" s="4"/>
      <c r="B1065" s="4"/>
      <c r="C1065" s="5"/>
      <c r="D1065" s="5"/>
      <c r="E1065" s="5"/>
      <c r="F1065" s="5"/>
      <c r="G1065" s="5"/>
    </row>
    <row r="1066" spans="1:7" x14ac:dyDescent="0.25">
      <c r="A1066" s="4"/>
      <c r="B1066" s="4"/>
      <c r="C1066" s="5"/>
      <c r="D1066" s="5"/>
      <c r="E1066" s="5"/>
      <c r="F1066" s="5"/>
      <c r="G1066" s="5"/>
    </row>
    <row r="1067" spans="1:7" x14ac:dyDescent="0.25">
      <c r="A1067" s="4"/>
      <c r="B1067" s="4"/>
      <c r="C1067" s="5"/>
      <c r="D1067" s="5"/>
      <c r="E1067" s="5"/>
      <c r="F1067" s="5"/>
      <c r="G1067" s="5"/>
    </row>
    <row r="1068" spans="1:7" x14ac:dyDescent="0.25">
      <c r="A1068" s="4"/>
      <c r="B1068" s="4"/>
      <c r="C1068" s="5"/>
      <c r="D1068" s="5"/>
      <c r="E1068" s="5"/>
      <c r="F1068" s="5"/>
      <c r="G1068" s="5"/>
    </row>
    <row r="1069" spans="1:7" x14ac:dyDescent="0.25">
      <c r="A1069" s="4"/>
      <c r="B1069" s="4"/>
      <c r="C1069" s="5"/>
      <c r="D1069" s="5"/>
      <c r="E1069" s="5"/>
      <c r="F1069" s="5"/>
      <c r="G1069" s="5"/>
    </row>
    <row r="1070" spans="1:7" x14ac:dyDescent="0.25">
      <c r="A1070" s="4"/>
      <c r="B1070" s="4"/>
      <c r="C1070" s="5"/>
      <c r="D1070" s="5"/>
      <c r="E1070" s="5"/>
      <c r="F1070" s="5"/>
      <c r="G1070" s="5"/>
    </row>
    <row r="1071" spans="1:7" x14ac:dyDescent="0.25">
      <c r="A1071" s="4"/>
      <c r="B1071" s="4"/>
      <c r="C1071" s="5"/>
      <c r="D1071" s="5"/>
      <c r="E1071" s="5"/>
      <c r="F1071" s="5"/>
      <c r="G1071" s="5"/>
    </row>
    <row r="1072" spans="1:7" x14ac:dyDescent="0.25">
      <c r="A1072" s="4"/>
      <c r="B1072" s="4"/>
      <c r="C1072" s="5"/>
      <c r="D1072" s="5"/>
      <c r="E1072" s="5"/>
      <c r="F1072" s="5"/>
      <c r="G1072" s="5"/>
    </row>
    <row r="1073" spans="1:7" x14ac:dyDescent="0.25">
      <c r="A1073" s="4"/>
      <c r="B1073" s="4"/>
      <c r="C1073" s="5"/>
      <c r="D1073" s="5"/>
      <c r="E1073" s="5"/>
      <c r="F1073" s="5"/>
      <c r="G1073" s="5"/>
    </row>
    <row r="1074" spans="1:7" x14ac:dyDescent="0.25">
      <c r="A1074" s="4"/>
      <c r="B1074" s="4"/>
      <c r="C1074" s="5"/>
      <c r="D1074" s="5"/>
      <c r="E1074" s="5"/>
      <c r="F1074" s="5"/>
      <c r="G1074" s="5"/>
    </row>
    <row r="1075" spans="1:7" x14ac:dyDescent="0.25">
      <c r="A1075" s="4"/>
      <c r="B1075" s="4"/>
      <c r="C1075" s="5"/>
      <c r="D1075" s="5"/>
      <c r="E1075" s="5"/>
      <c r="F1075" s="5"/>
      <c r="G1075" s="5"/>
    </row>
    <row r="1076" spans="1:7" x14ac:dyDescent="0.25">
      <c r="A1076" s="4"/>
      <c r="B1076" s="4"/>
      <c r="C1076" s="5"/>
      <c r="D1076" s="5"/>
      <c r="E1076" s="5"/>
      <c r="F1076" s="5"/>
      <c r="G1076" s="5"/>
    </row>
    <row r="1077" spans="1:7" x14ac:dyDescent="0.25">
      <c r="A1077" s="4"/>
      <c r="B1077" s="4"/>
      <c r="C1077" s="5"/>
      <c r="D1077" s="5"/>
      <c r="E1077" s="5"/>
      <c r="F1077" s="5"/>
      <c r="G1077" s="5"/>
    </row>
    <row r="1078" spans="1:7" x14ac:dyDescent="0.25">
      <c r="A1078" s="4"/>
      <c r="B1078" s="4"/>
      <c r="C1078" s="5"/>
      <c r="D1078" s="5"/>
      <c r="E1078" s="5"/>
      <c r="F1078" s="5"/>
      <c r="G1078" s="5"/>
    </row>
    <row r="1079" spans="1:7" x14ac:dyDescent="0.25">
      <c r="A1079" s="4"/>
      <c r="B1079" s="4"/>
      <c r="C1079" s="5"/>
      <c r="D1079" s="5"/>
      <c r="E1079" s="5"/>
      <c r="F1079" s="5"/>
      <c r="G1079" s="5"/>
    </row>
    <row r="1080" spans="1:7" x14ac:dyDescent="0.25">
      <c r="A1080" s="4"/>
      <c r="B1080" s="4"/>
      <c r="C1080" s="5"/>
      <c r="D1080" s="5"/>
      <c r="E1080" s="5"/>
      <c r="F1080" s="5"/>
      <c r="G1080" s="5"/>
    </row>
    <row r="1081" spans="1:7" x14ac:dyDescent="0.25">
      <c r="A1081" s="4"/>
      <c r="B1081" s="4"/>
      <c r="C1081" s="5"/>
      <c r="D1081" s="5"/>
      <c r="E1081" s="5"/>
      <c r="F1081" s="5"/>
      <c r="G1081" s="5"/>
    </row>
    <row r="1082" spans="1:7" x14ac:dyDescent="0.25">
      <c r="A1082" s="4"/>
      <c r="B1082" s="4"/>
      <c r="C1082" s="5"/>
      <c r="D1082" s="5"/>
      <c r="E1082" s="5"/>
      <c r="F1082" s="5"/>
      <c r="G1082" s="5"/>
    </row>
    <row r="1083" spans="1:7" x14ac:dyDescent="0.25">
      <c r="A1083" s="4"/>
      <c r="B1083" s="4"/>
      <c r="C1083" s="5"/>
      <c r="D1083" s="5"/>
      <c r="E1083" s="5"/>
      <c r="F1083" s="5"/>
      <c r="G1083" s="5"/>
    </row>
    <row r="1084" spans="1:7" x14ac:dyDescent="0.25">
      <c r="A1084" s="4"/>
      <c r="B1084" s="4"/>
      <c r="C1084" s="5"/>
      <c r="D1084" s="5"/>
      <c r="E1084" s="5"/>
      <c r="F1084" s="5"/>
      <c r="G1084" s="5"/>
    </row>
    <row r="1085" spans="1:7" x14ac:dyDescent="0.25">
      <c r="A1085" s="4"/>
      <c r="B1085" s="4"/>
      <c r="C1085" s="5"/>
      <c r="D1085" s="5"/>
      <c r="E1085" s="5"/>
      <c r="F1085" s="5"/>
      <c r="G1085" s="5"/>
    </row>
    <row r="1086" spans="1:7" x14ac:dyDescent="0.25">
      <c r="A1086" s="4"/>
      <c r="B1086" s="4"/>
      <c r="C1086" s="5"/>
      <c r="D1086" s="5"/>
      <c r="E1086" s="5"/>
      <c r="F1086" s="5"/>
      <c r="G1086" s="5"/>
    </row>
    <row r="1087" spans="1:7" x14ac:dyDescent="0.25">
      <c r="A1087" s="4"/>
      <c r="B1087" s="4"/>
      <c r="C1087" s="5"/>
      <c r="D1087" s="5"/>
      <c r="E1087" s="5"/>
      <c r="F1087" s="5"/>
      <c r="G1087" s="5"/>
    </row>
    <row r="1088" spans="1:7" x14ac:dyDescent="0.25">
      <c r="A1088" s="4"/>
      <c r="B1088" s="4"/>
      <c r="C1088" s="5"/>
      <c r="D1088" s="5"/>
      <c r="E1088" s="5"/>
      <c r="F1088" s="5"/>
      <c r="G1088" s="5"/>
    </row>
    <row r="1089" spans="1:7" x14ac:dyDescent="0.25">
      <c r="A1089" s="4"/>
      <c r="B1089" s="4"/>
      <c r="C1089" s="5"/>
      <c r="D1089" s="5"/>
      <c r="E1089" s="5"/>
      <c r="F1089" s="5"/>
      <c r="G1089" s="5"/>
    </row>
    <row r="1090" spans="1:7" x14ac:dyDescent="0.25">
      <c r="A1090" s="4"/>
      <c r="B1090" s="4"/>
      <c r="C1090" s="5"/>
      <c r="D1090" s="5"/>
      <c r="E1090" s="5"/>
      <c r="F1090" s="5"/>
      <c r="G1090" s="5"/>
    </row>
    <row r="1091" spans="1:7" x14ac:dyDescent="0.25">
      <c r="A1091" s="4"/>
      <c r="B1091" s="4"/>
      <c r="C1091" s="5"/>
      <c r="D1091" s="5"/>
      <c r="E1091" s="5"/>
      <c r="F1091" s="5"/>
      <c r="G1091" s="5"/>
    </row>
    <row r="1092" spans="1:7" x14ac:dyDescent="0.25">
      <c r="A1092" s="4"/>
      <c r="B1092" s="4"/>
      <c r="C1092" s="5"/>
      <c r="D1092" s="5"/>
      <c r="E1092" s="5"/>
      <c r="F1092" s="5"/>
      <c r="G1092" s="5"/>
    </row>
    <row r="1093" spans="1:7" x14ac:dyDescent="0.25">
      <c r="A1093" s="4"/>
      <c r="B1093" s="4"/>
      <c r="C1093" s="5"/>
      <c r="D1093" s="5"/>
      <c r="E1093" s="5"/>
      <c r="F1093" s="5"/>
      <c r="G1093" s="5"/>
    </row>
    <row r="1094" spans="1:7" x14ac:dyDescent="0.25">
      <c r="A1094" s="4"/>
      <c r="B1094" s="4"/>
      <c r="C1094" s="5"/>
      <c r="D1094" s="5"/>
      <c r="E1094" s="5"/>
      <c r="F1094" s="5"/>
      <c r="G1094" s="5"/>
    </row>
    <row r="1095" spans="1:7" x14ac:dyDescent="0.25">
      <c r="A1095" s="4"/>
      <c r="B1095" s="4"/>
      <c r="C1095" s="5"/>
      <c r="D1095" s="5"/>
      <c r="E1095" s="5"/>
      <c r="F1095" s="5"/>
      <c r="G1095" s="5"/>
    </row>
    <row r="1096" spans="1:7" x14ac:dyDescent="0.25">
      <c r="A1096" s="4"/>
      <c r="B1096" s="4"/>
      <c r="C1096" s="5"/>
      <c r="D1096" s="5"/>
      <c r="E1096" s="5"/>
      <c r="F1096" s="5"/>
      <c r="G1096" s="5"/>
    </row>
    <row r="1097" spans="1:7" x14ac:dyDescent="0.25">
      <c r="A1097" s="4"/>
      <c r="B1097" s="4"/>
      <c r="C1097" s="5"/>
      <c r="D1097" s="5"/>
      <c r="E1097" s="5"/>
      <c r="F1097" s="5"/>
      <c r="G1097" s="5"/>
    </row>
    <row r="1098" spans="1:7" x14ac:dyDescent="0.25">
      <c r="A1098" s="4"/>
      <c r="B1098" s="4"/>
      <c r="C1098" s="5"/>
      <c r="D1098" s="5"/>
      <c r="E1098" s="5"/>
      <c r="F1098" s="5"/>
      <c r="G1098" s="5"/>
    </row>
    <row r="1099" spans="1:7" x14ac:dyDescent="0.25">
      <c r="A1099" s="4"/>
      <c r="B1099" s="4"/>
      <c r="C1099" s="5"/>
      <c r="D1099" s="5"/>
      <c r="E1099" s="5"/>
      <c r="F1099" s="5"/>
      <c r="G1099" s="5"/>
    </row>
    <row r="1100" spans="1:7" x14ac:dyDescent="0.25">
      <c r="A1100" s="4"/>
      <c r="B1100" s="4"/>
      <c r="C1100" s="5"/>
      <c r="D1100" s="5"/>
      <c r="E1100" s="5"/>
      <c r="F1100" s="5"/>
      <c r="G1100" s="5"/>
    </row>
    <row r="1101" spans="1:7" x14ac:dyDescent="0.25">
      <c r="A1101" s="4"/>
      <c r="B1101" s="4"/>
      <c r="C1101" s="5"/>
      <c r="D1101" s="5"/>
      <c r="E1101" s="5"/>
      <c r="F1101" s="5"/>
      <c r="G1101" s="5"/>
    </row>
    <row r="1102" spans="1:7" x14ac:dyDescent="0.25">
      <c r="A1102" s="4"/>
      <c r="B1102" s="4"/>
      <c r="C1102" s="5"/>
      <c r="D1102" s="5"/>
      <c r="E1102" s="5"/>
      <c r="F1102" s="5"/>
      <c r="G1102" s="5"/>
    </row>
    <row r="1103" spans="1:7" x14ac:dyDescent="0.25">
      <c r="A1103" s="4"/>
      <c r="B1103" s="4"/>
      <c r="C1103" s="5"/>
      <c r="D1103" s="5"/>
      <c r="E1103" s="5"/>
      <c r="F1103" s="5"/>
      <c r="G1103" s="5"/>
    </row>
    <row r="1104" spans="1:7" x14ac:dyDescent="0.25">
      <c r="A1104" s="4"/>
      <c r="B1104" s="4"/>
      <c r="C1104" s="5"/>
      <c r="D1104" s="5"/>
      <c r="E1104" s="5"/>
      <c r="F1104" s="5"/>
      <c r="G1104" s="5"/>
    </row>
    <row r="1105" spans="1:7" x14ac:dyDescent="0.25">
      <c r="A1105" s="4"/>
      <c r="B1105" s="4"/>
      <c r="C1105" s="5"/>
      <c r="D1105" s="5"/>
      <c r="E1105" s="5"/>
      <c r="F1105" s="5"/>
      <c r="G1105" s="5"/>
    </row>
    <row r="1106" spans="1:7" x14ac:dyDescent="0.25">
      <c r="A1106" s="4"/>
      <c r="B1106" s="4"/>
      <c r="C1106" s="5"/>
      <c r="D1106" s="5"/>
      <c r="E1106" s="5"/>
      <c r="F1106" s="5"/>
      <c r="G1106" s="5"/>
    </row>
    <row r="1107" spans="1:7" x14ac:dyDescent="0.25">
      <c r="A1107" s="4"/>
      <c r="B1107" s="4"/>
      <c r="C1107" s="5"/>
      <c r="D1107" s="5"/>
      <c r="E1107" s="5"/>
      <c r="F1107" s="5"/>
      <c r="G1107" s="5"/>
    </row>
    <row r="1108" spans="1:7" x14ac:dyDescent="0.25">
      <c r="A1108" s="4"/>
      <c r="B1108" s="4"/>
      <c r="C1108" s="5"/>
      <c r="D1108" s="5"/>
      <c r="E1108" s="5"/>
      <c r="F1108" s="5"/>
      <c r="G1108" s="5"/>
    </row>
  </sheetData>
  <mergeCells count="2">
    <mergeCell ref="M4:M6"/>
    <mergeCell ref="L4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F10" sqref="F10"/>
    </sheetView>
  </sheetViews>
  <sheetFormatPr defaultRowHeight="15" x14ac:dyDescent="0.25"/>
  <cols>
    <col min="1" max="1" width="8" style="3" bestFit="1" customWidth="1"/>
    <col min="2" max="2" width="8.5703125" style="3" bestFit="1" customWidth="1"/>
    <col min="3" max="3" width="6.5703125" style="3" bestFit="1" customWidth="1"/>
    <col min="4" max="4" width="8.7109375" style="3" bestFit="1" customWidth="1"/>
    <col min="5" max="5" width="10.140625" style="3" bestFit="1" customWidth="1"/>
    <col min="6" max="6" width="8.85546875" style="3" customWidth="1"/>
    <col min="7" max="7" width="8.5703125" style="3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5" customFormat="1" ht="26.25" x14ac:dyDescent="0.25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29</v>
      </c>
      <c r="G1" s="14" t="s">
        <v>30</v>
      </c>
      <c r="I1" s="2" t="s">
        <v>12</v>
      </c>
      <c r="J1" s="2">
        <f>COUNT(A2:A1108)</f>
        <v>369</v>
      </c>
      <c r="K1"/>
      <c r="L1" s="13" t="s">
        <v>18</v>
      </c>
      <c r="M1" s="13" t="s">
        <v>41</v>
      </c>
    </row>
    <row r="2" spans="1:13" x14ac:dyDescent="0.25">
      <c r="A2" s="2">
        <v>30.4</v>
      </c>
      <c r="B2" s="2">
        <v>5.3</v>
      </c>
      <c r="C2" s="5">
        <f>A2*B2</f>
        <v>161.11999999999998</v>
      </c>
      <c r="D2" s="5">
        <f>B2^2</f>
        <v>28.09</v>
      </c>
      <c r="E2" s="5">
        <f>$J$12+($J$11*B2)</f>
        <v>27.604847623713955</v>
      </c>
      <c r="F2" s="5">
        <f>ABS(A2-E2)/A2</f>
        <v>9.1945801851514602E-2</v>
      </c>
      <c r="G2" s="5">
        <f>A2^2</f>
        <v>924.16</v>
      </c>
      <c r="I2" s="2" t="s">
        <v>32</v>
      </c>
      <c r="J2" s="6">
        <f>SUM(B2:B1108)</f>
        <v>1406.0999999999995</v>
      </c>
      <c r="L2" s="13" t="s">
        <v>20</v>
      </c>
      <c r="M2" s="13" t="s">
        <v>41</v>
      </c>
    </row>
    <row r="3" spans="1:13" x14ac:dyDescent="0.25">
      <c r="A3" s="2">
        <v>24.9815</v>
      </c>
      <c r="B3" s="2">
        <v>5.6</v>
      </c>
      <c r="C3" s="5">
        <f t="shared" ref="C3:C66" si="0">A3*B3</f>
        <v>139.8964</v>
      </c>
      <c r="D3" s="5">
        <f t="shared" ref="D3:D66" si="1">B3^2</f>
        <v>31.359999999999996</v>
      </c>
      <c r="E3" s="5">
        <f t="shared" ref="E3:E66" si="2">$J$12+($J$11*B3)</f>
        <v>26.226469385555514</v>
      </c>
      <c r="F3" s="5">
        <f t="shared" ref="F3:F66" si="3">ABS(A3-E3)/A3</f>
        <v>4.9835653806037022E-2</v>
      </c>
      <c r="G3" s="5">
        <f t="shared" ref="G3:G66" si="4">A3^2</f>
        <v>624.07534225000006</v>
      </c>
      <c r="I3" s="2" t="s">
        <v>33</v>
      </c>
      <c r="J3" s="6">
        <f>SUM(A2:A1108)</f>
        <v>11455.3822</v>
      </c>
      <c r="L3" s="13" t="s">
        <v>27</v>
      </c>
      <c r="M3" s="13" t="s">
        <v>28</v>
      </c>
    </row>
    <row r="4" spans="1:13" x14ac:dyDescent="0.25">
      <c r="A4" s="2">
        <v>25.008900000000001</v>
      </c>
      <c r="B4" s="2">
        <v>5.6</v>
      </c>
      <c r="C4" s="5">
        <f t="shared" si="0"/>
        <v>140.04983999999999</v>
      </c>
      <c r="D4" s="5">
        <f t="shared" si="1"/>
        <v>31.359999999999996</v>
      </c>
      <c r="E4" s="5">
        <f t="shared" si="2"/>
        <v>26.226469385555514</v>
      </c>
      <c r="F4" s="5">
        <f t="shared" si="3"/>
        <v>4.8685443404368596E-2</v>
      </c>
      <c r="G4" s="5">
        <f t="shared" si="4"/>
        <v>625.44507921000002</v>
      </c>
      <c r="I4" s="2" t="s">
        <v>13</v>
      </c>
      <c r="J4" s="6">
        <f>SUM(C2:C1108)</f>
        <v>41758.485260000016</v>
      </c>
      <c r="L4" s="19" t="s">
        <v>10</v>
      </c>
      <c r="M4" s="18" t="s">
        <v>34</v>
      </c>
    </row>
    <row r="5" spans="1:13" ht="16.5" customHeight="1" x14ac:dyDescent="0.25">
      <c r="A5" s="2">
        <v>25.7499</v>
      </c>
      <c r="B5" s="2">
        <v>4</v>
      </c>
      <c r="C5" s="5">
        <f t="shared" si="0"/>
        <v>102.9996</v>
      </c>
      <c r="D5" s="5">
        <f t="shared" si="1"/>
        <v>16</v>
      </c>
      <c r="E5" s="5">
        <f t="shared" si="2"/>
        <v>33.577819989067208</v>
      </c>
      <c r="F5" s="5">
        <f t="shared" si="3"/>
        <v>0.30399807335435119</v>
      </c>
      <c r="G5" s="5">
        <f t="shared" si="4"/>
        <v>663.05735001000005</v>
      </c>
      <c r="I5" s="2" t="s">
        <v>14</v>
      </c>
      <c r="J5" s="6">
        <f>AVERAGE(B2:B1108)</f>
        <v>3.8105691056910556</v>
      </c>
      <c r="L5" s="19"/>
      <c r="M5" s="18"/>
    </row>
    <row r="6" spans="1:13" x14ac:dyDescent="0.25">
      <c r="A6" s="2">
        <v>28.0212</v>
      </c>
      <c r="B6" s="2">
        <v>4.5999999999999996</v>
      </c>
      <c r="C6" s="5">
        <f t="shared" si="0"/>
        <v>128.89751999999999</v>
      </c>
      <c r="D6" s="5">
        <f t="shared" si="1"/>
        <v>21.159999999999997</v>
      </c>
      <c r="E6" s="5">
        <f t="shared" si="2"/>
        <v>30.821063512750325</v>
      </c>
      <c r="F6" s="5">
        <f t="shared" si="3"/>
        <v>9.9919472140747867E-2</v>
      </c>
      <c r="G6" s="5">
        <f t="shared" si="4"/>
        <v>785.18764943999997</v>
      </c>
      <c r="I6" s="2" t="s">
        <v>15</v>
      </c>
      <c r="J6" s="6">
        <f>AVERAGE(A2:A1108)</f>
        <v>31.044396205962059</v>
      </c>
      <c r="L6" s="19"/>
      <c r="M6" s="18"/>
    </row>
    <row r="7" spans="1:13" x14ac:dyDescent="0.25">
      <c r="A7" s="2">
        <v>25.555099999999999</v>
      </c>
      <c r="B7" s="2">
        <v>5.7</v>
      </c>
      <c r="C7" s="5">
        <f t="shared" si="0"/>
        <v>145.66407000000001</v>
      </c>
      <c r="D7" s="5">
        <f t="shared" si="1"/>
        <v>32.49</v>
      </c>
      <c r="E7" s="5">
        <f t="shared" si="2"/>
        <v>25.767009972836032</v>
      </c>
      <c r="F7" s="5">
        <f t="shared" si="3"/>
        <v>8.2922771906990198E-3</v>
      </c>
      <c r="G7" s="5">
        <f t="shared" si="4"/>
        <v>653.06313600999999</v>
      </c>
      <c r="I7" s="2" t="s">
        <v>16</v>
      </c>
      <c r="J7" s="6">
        <f>SUM(D2:D1108)</f>
        <v>5883.1699999999983</v>
      </c>
    </row>
    <row r="8" spans="1:13" x14ac:dyDescent="0.25">
      <c r="A8" s="2">
        <v>24.1937</v>
      </c>
      <c r="B8" s="2">
        <v>4.3</v>
      </c>
      <c r="C8" s="5">
        <f t="shared" si="0"/>
        <v>104.03291</v>
      </c>
      <c r="D8" s="5">
        <f t="shared" si="1"/>
        <v>18.489999999999998</v>
      </c>
      <c r="E8" s="5">
        <f t="shared" si="2"/>
        <v>32.199441750908761</v>
      </c>
      <c r="F8" s="5">
        <f t="shared" si="3"/>
        <v>0.33090191871887148</v>
      </c>
      <c r="G8" s="5">
        <f t="shared" si="4"/>
        <v>585.33511968999994</v>
      </c>
      <c r="I8" s="2" t="s">
        <v>17</v>
      </c>
      <c r="J8" s="6">
        <f>J5^2</f>
        <v>14.520436909247131</v>
      </c>
    </row>
    <row r="9" spans="1:13" x14ac:dyDescent="0.25">
      <c r="A9" s="2">
        <v>24.1496</v>
      </c>
      <c r="B9" s="2">
        <v>4.8</v>
      </c>
      <c r="C9" s="5">
        <f t="shared" si="0"/>
        <v>115.91807999999999</v>
      </c>
      <c r="D9" s="5">
        <f t="shared" si="1"/>
        <v>23.04</v>
      </c>
      <c r="E9" s="5">
        <f t="shared" si="2"/>
        <v>29.90214468731136</v>
      </c>
      <c r="F9" s="5">
        <f t="shared" si="3"/>
        <v>0.23820455358727929</v>
      </c>
      <c r="G9" s="5">
        <f t="shared" si="4"/>
        <v>583.20318015999999</v>
      </c>
      <c r="I9" s="2" t="s">
        <v>31</v>
      </c>
      <c r="J9" s="6">
        <f>SUM(G2:G1108)</f>
        <v>366496.58489632013</v>
      </c>
    </row>
    <row r="10" spans="1:13" x14ac:dyDescent="0.25">
      <c r="A10" s="2">
        <v>29.020499999999998</v>
      </c>
      <c r="B10" s="2">
        <v>5.3</v>
      </c>
      <c r="C10" s="5">
        <f t="shared" si="0"/>
        <v>153.80865</v>
      </c>
      <c r="D10" s="5">
        <f t="shared" si="1"/>
        <v>28.09</v>
      </c>
      <c r="E10" s="5">
        <f t="shared" si="2"/>
        <v>27.604847623713955</v>
      </c>
      <c r="F10" s="5">
        <f t="shared" si="3"/>
        <v>4.8781115979602135E-2</v>
      </c>
      <c r="G10" s="5">
        <f t="shared" si="4"/>
        <v>842.1894202499999</v>
      </c>
      <c r="I10" s="2"/>
      <c r="J10" s="6"/>
    </row>
    <row r="11" spans="1:13" x14ac:dyDescent="0.25">
      <c r="A11" s="2">
        <v>25.799900000000001</v>
      </c>
      <c r="B11" s="2">
        <v>6.2</v>
      </c>
      <c r="C11" s="5">
        <f t="shared" si="0"/>
        <v>159.95938000000001</v>
      </c>
      <c r="D11" s="5">
        <f t="shared" si="1"/>
        <v>38.440000000000005</v>
      </c>
      <c r="E11" s="5">
        <f t="shared" si="2"/>
        <v>23.469712909238627</v>
      </c>
      <c r="F11" s="5">
        <f t="shared" si="3"/>
        <v>9.0317679167801965E-2</v>
      </c>
      <c r="G11" s="5">
        <f t="shared" si="4"/>
        <v>665.63484001000006</v>
      </c>
      <c r="I11" s="2" t="s">
        <v>20</v>
      </c>
      <c r="J11" s="6">
        <f>'Train Set1 Set2'!J11</f>
        <v>-4.5945941271948101</v>
      </c>
    </row>
    <row r="12" spans="1:13" x14ac:dyDescent="0.25">
      <c r="A12" s="2">
        <v>30.299900000000001</v>
      </c>
      <c r="B12" s="2">
        <v>6</v>
      </c>
      <c r="C12" s="5">
        <f t="shared" si="0"/>
        <v>181.79939999999999</v>
      </c>
      <c r="D12" s="5">
        <f t="shared" si="1"/>
        <v>36</v>
      </c>
      <c r="E12" s="5">
        <f t="shared" si="2"/>
        <v>24.388631734677588</v>
      </c>
      <c r="F12" s="5">
        <f t="shared" si="3"/>
        <v>0.1950920057598346</v>
      </c>
      <c r="G12" s="5">
        <f t="shared" si="4"/>
        <v>918.08394001000011</v>
      </c>
      <c r="I12" s="2" t="s">
        <v>18</v>
      </c>
      <c r="J12" s="6">
        <f>'Train Set1 Set2'!J12</f>
        <v>51.956196497846449</v>
      </c>
    </row>
    <row r="13" spans="1:13" x14ac:dyDescent="0.25">
      <c r="A13" s="2">
        <v>24.4</v>
      </c>
      <c r="B13" s="2">
        <v>3.7</v>
      </c>
      <c r="C13" s="5">
        <f t="shared" si="0"/>
        <v>90.28</v>
      </c>
      <c r="D13" s="5">
        <f t="shared" si="1"/>
        <v>13.690000000000001</v>
      </c>
      <c r="E13" s="5">
        <f t="shared" si="2"/>
        <v>34.956198227225656</v>
      </c>
      <c r="F13" s="5">
        <f t="shared" si="3"/>
        <v>0.43263107488629743</v>
      </c>
      <c r="G13" s="5">
        <f t="shared" si="4"/>
        <v>595.3599999999999</v>
      </c>
      <c r="I13" s="2"/>
      <c r="J13" s="2"/>
    </row>
    <row r="14" spans="1:13" x14ac:dyDescent="0.25">
      <c r="A14" s="2">
        <v>25.6</v>
      </c>
      <c r="B14" s="2">
        <v>4.7</v>
      </c>
      <c r="C14" s="5">
        <f t="shared" si="0"/>
        <v>120.32000000000001</v>
      </c>
      <c r="D14" s="5">
        <f t="shared" si="1"/>
        <v>22.090000000000003</v>
      </c>
      <c r="E14" s="5">
        <f t="shared" si="2"/>
        <v>30.361604100030842</v>
      </c>
      <c r="F14" s="5">
        <f t="shared" si="3"/>
        <v>0.18600016015745471</v>
      </c>
      <c r="G14" s="5">
        <f t="shared" si="4"/>
        <v>655.36000000000013</v>
      </c>
      <c r="I14" s="8" t="s">
        <v>27</v>
      </c>
      <c r="J14" s="10">
        <f>SUM(F2:F1108)/J1%</f>
        <v>14.43886817950648</v>
      </c>
    </row>
    <row r="15" spans="1:13" x14ac:dyDescent="0.25">
      <c r="A15" s="2">
        <v>24.5</v>
      </c>
      <c r="B15" s="2">
        <v>4.7</v>
      </c>
      <c r="C15" s="5">
        <f t="shared" si="0"/>
        <v>115.15</v>
      </c>
      <c r="D15" s="5">
        <f t="shared" si="1"/>
        <v>22.090000000000003</v>
      </c>
      <c r="E15" s="5">
        <f t="shared" si="2"/>
        <v>30.361604100030842</v>
      </c>
      <c r="F15" s="5">
        <f t="shared" si="3"/>
        <v>0.23924914694003438</v>
      </c>
      <c r="G15" s="5">
        <f t="shared" si="4"/>
        <v>600.25</v>
      </c>
      <c r="I15" s="8" t="s">
        <v>10</v>
      </c>
      <c r="J15" s="10">
        <f>((J1*J4)-(J2*J3))/(SQRT(((J1*J7)-(J2^2))*((J1*J9)-(J3^2))))</f>
        <v>-0.79229874651441445</v>
      </c>
    </row>
    <row r="16" spans="1:13" x14ac:dyDescent="0.25">
      <c r="A16" s="2">
        <v>25.4</v>
      </c>
      <c r="B16" s="2">
        <v>5.7</v>
      </c>
      <c r="C16" s="5">
        <f t="shared" si="0"/>
        <v>144.78</v>
      </c>
      <c r="D16" s="5">
        <f t="shared" si="1"/>
        <v>32.49</v>
      </c>
      <c r="E16" s="5">
        <f t="shared" si="2"/>
        <v>25.767009972836032</v>
      </c>
      <c r="F16" s="5">
        <f t="shared" si="3"/>
        <v>1.4449211528977695E-2</v>
      </c>
      <c r="G16" s="5">
        <f t="shared" si="4"/>
        <v>645.16</v>
      </c>
      <c r="I16" s="8" t="s">
        <v>11</v>
      </c>
      <c r="J16" s="10">
        <f>J15^2</f>
        <v>0.62773730372831238</v>
      </c>
    </row>
    <row r="17" spans="1:10" x14ac:dyDescent="0.25">
      <c r="A17" s="2">
        <v>25.753499999999999</v>
      </c>
      <c r="B17" s="2">
        <v>4</v>
      </c>
      <c r="C17" s="5">
        <f t="shared" si="0"/>
        <v>103.014</v>
      </c>
      <c r="D17" s="5">
        <f t="shared" si="1"/>
        <v>16</v>
      </c>
      <c r="E17" s="5">
        <f t="shared" si="2"/>
        <v>33.577819989067208</v>
      </c>
      <c r="F17" s="5">
        <f t="shared" si="3"/>
        <v>0.30381579160375133</v>
      </c>
      <c r="G17" s="5">
        <f t="shared" si="4"/>
        <v>663.24276224999994</v>
      </c>
      <c r="I17" s="8" t="s">
        <v>35</v>
      </c>
      <c r="J17" s="10">
        <f>100-J14</f>
        <v>85.561131820493515</v>
      </c>
    </row>
    <row r="18" spans="1:10" x14ac:dyDescent="0.25">
      <c r="A18" s="2">
        <v>26.662199999999999</v>
      </c>
      <c r="B18" s="2">
        <v>4.5999999999999996</v>
      </c>
      <c r="C18" s="5">
        <f t="shared" si="0"/>
        <v>122.64611999999998</v>
      </c>
      <c r="D18" s="5">
        <f t="shared" si="1"/>
        <v>21.159999999999997</v>
      </c>
      <c r="E18" s="5">
        <f t="shared" si="2"/>
        <v>30.821063512750325</v>
      </c>
      <c r="F18" s="5">
        <f t="shared" si="3"/>
        <v>0.15598350896588903</v>
      </c>
      <c r="G18" s="5">
        <f t="shared" si="4"/>
        <v>710.87290883999992</v>
      </c>
    </row>
    <row r="19" spans="1:10" x14ac:dyDescent="0.25">
      <c r="A19" s="2">
        <v>24.793900000000001</v>
      </c>
      <c r="B19" s="2">
        <v>5.4</v>
      </c>
      <c r="C19" s="5">
        <f t="shared" si="0"/>
        <v>133.88706000000002</v>
      </c>
      <c r="D19" s="5">
        <f t="shared" si="1"/>
        <v>29.160000000000004</v>
      </c>
      <c r="E19" s="5">
        <f t="shared" si="2"/>
        <v>27.145388210994472</v>
      </c>
      <c r="F19" s="5">
        <f t="shared" si="3"/>
        <v>9.4841400949204097E-2</v>
      </c>
      <c r="G19" s="5">
        <f t="shared" si="4"/>
        <v>614.73747721000007</v>
      </c>
    </row>
    <row r="20" spans="1:10" x14ac:dyDescent="0.25">
      <c r="A20" s="2">
        <v>27.106100000000001</v>
      </c>
      <c r="B20" s="2">
        <v>4.5999999999999996</v>
      </c>
      <c r="C20" s="5">
        <f t="shared" si="0"/>
        <v>124.68805999999999</v>
      </c>
      <c r="D20" s="5">
        <f t="shared" si="1"/>
        <v>21.159999999999997</v>
      </c>
      <c r="E20" s="5">
        <f t="shared" si="2"/>
        <v>30.821063512750325</v>
      </c>
      <c r="F20" s="5">
        <f t="shared" si="3"/>
        <v>0.13705267496062964</v>
      </c>
      <c r="G20" s="5">
        <f t="shared" si="4"/>
        <v>734.74065721000011</v>
      </c>
    </row>
    <row r="21" spans="1:10" x14ac:dyDescent="0.25">
      <c r="A21" s="2">
        <v>25.229800000000001</v>
      </c>
      <c r="B21" s="2">
        <v>4.5999999999999996</v>
      </c>
      <c r="C21" s="5">
        <f t="shared" si="0"/>
        <v>116.05708</v>
      </c>
      <c r="D21" s="5">
        <f t="shared" si="1"/>
        <v>21.159999999999997</v>
      </c>
      <c r="E21" s="5">
        <f t="shared" si="2"/>
        <v>30.821063512750325</v>
      </c>
      <c r="F21" s="5">
        <f t="shared" si="3"/>
        <v>0.22161346949838379</v>
      </c>
      <c r="G21" s="5">
        <f t="shared" si="4"/>
        <v>636.54280804000007</v>
      </c>
    </row>
    <row r="22" spans="1:10" x14ac:dyDescent="0.25">
      <c r="A22" s="2">
        <v>24.1937</v>
      </c>
      <c r="B22" s="2">
        <v>4.3</v>
      </c>
      <c r="C22" s="5">
        <f t="shared" si="0"/>
        <v>104.03291</v>
      </c>
      <c r="D22" s="5">
        <f t="shared" si="1"/>
        <v>18.489999999999998</v>
      </c>
      <c r="E22" s="5">
        <f t="shared" si="2"/>
        <v>32.199441750908761</v>
      </c>
      <c r="F22" s="5">
        <f t="shared" si="3"/>
        <v>0.33090191871887148</v>
      </c>
      <c r="G22" s="5">
        <f t="shared" si="4"/>
        <v>585.33511968999994</v>
      </c>
    </row>
    <row r="23" spans="1:10" x14ac:dyDescent="0.25">
      <c r="A23" s="2">
        <v>24.153400000000001</v>
      </c>
      <c r="B23" s="2">
        <v>4.8</v>
      </c>
      <c r="C23" s="5">
        <f t="shared" si="0"/>
        <v>115.93631999999999</v>
      </c>
      <c r="D23" s="5">
        <f t="shared" si="1"/>
        <v>23.04</v>
      </c>
      <c r="E23" s="5">
        <f t="shared" si="2"/>
        <v>29.90214468731136</v>
      </c>
      <c r="F23" s="5">
        <f t="shared" si="3"/>
        <v>0.23800974965476324</v>
      </c>
      <c r="G23" s="5">
        <f t="shared" si="4"/>
        <v>583.38673156000004</v>
      </c>
    </row>
    <row r="24" spans="1:10" x14ac:dyDescent="0.25">
      <c r="A24" s="2">
        <v>29.0185</v>
      </c>
      <c r="B24" s="2">
        <v>5.3</v>
      </c>
      <c r="C24" s="5">
        <f t="shared" si="0"/>
        <v>153.79804999999999</v>
      </c>
      <c r="D24" s="5">
        <f t="shared" si="1"/>
        <v>28.09</v>
      </c>
      <c r="E24" s="5">
        <f t="shared" si="2"/>
        <v>27.604847623713955</v>
      </c>
      <c r="F24" s="5">
        <f t="shared" si="3"/>
        <v>4.8715556499682788E-2</v>
      </c>
      <c r="G24" s="5">
        <f t="shared" si="4"/>
        <v>842.07334225</v>
      </c>
    </row>
    <row r="25" spans="1:10" x14ac:dyDescent="0.25">
      <c r="A25" s="2">
        <v>25.802600000000002</v>
      </c>
      <c r="B25" s="2">
        <v>6.2</v>
      </c>
      <c r="C25" s="5">
        <f t="shared" si="0"/>
        <v>159.97612000000001</v>
      </c>
      <c r="D25" s="5">
        <f t="shared" si="1"/>
        <v>38.440000000000005</v>
      </c>
      <c r="E25" s="5">
        <f t="shared" si="2"/>
        <v>23.469712909238627</v>
      </c>
      <c r="F25" s="5">
        <f t="shared" si="3"/>
        <v>9.0412868887684752E-2</v>
      </c>
      <c r="G25" s="5">
        <f t="shared" si="4"/>
        <v>665.77416676000007</v>
      </c>
    </row>
    <row r="26" spans="1:10" x14ac:dyDescent="0.25">
      <c r="A26" s="2">
        <v>30.299900000000001</v>
      </c>
      <c r="B26" s="2">
        <v>6</v>
      </c>
      <c r="C26" s="5">
        <f t="shared" si="0"/>
        <v>181.79939999999999</v>
      </c>
      <c r="D26" s="5">
        <f t="shared" si="1"/>
        <v>36</v>
      </c>
      <c r="E26" s="5">
        <f t="shared" si="2"/>
        <v>24.388631734677588</v>
      </c>
      <c r="F26" s="5">
        <f t="shared" si="3"/>
        <v>0.1950920057598346</v>
      </c>
      <c r="G26" s="5">
        <f t="shared" si="4"/>
        <v>918.08394001000011</v>
      </c>
    </row>
    <row r="27" spans="1:10" x14ac:dyDescent="0.25">
      <c r="A27" s="2">
        <v>25.799900000000001</v>
      </c>
      <c r="B27" s="2">
        <v>6.2</v>
      </c>
      <c r="C27" s="5">
        <f t="shared" si="0"/>
        <v>159.95938000000001</v>
      </c>
      <c r="D27" s="5">
        <f t="shared" si="1"/>
        <v>38.440000000000005</v>
      </c>
      <c r="E27" s="5">
        <f t="shared" si="2"/>
        <v>23.469712909238627</v>
      </c>
      <c r="F27" s="5">
        <f t="shared" si="3"/>
        <v>9.0317679167801965E-2</v>
      </c>
      <c r="G27" s="5">
        <f t="shared" si="4"/>
        <v>665.63484001000006</v>
      </c>
    </row>
    <row r="28" spans="1:10" x14ac:dyDescent="0.25">
      <c r="A28" s="2">
        <v>28.2</v>
      </c>
      <c r="B28" s="2">
        <v>3.5</v>
      </c>
      <c r="C28" s="5">
        <f t="shared" si="0"/>
        <v>98.7</v>
      </c>
      <c r="D28" s="5">
        <f t="shared" si="1"/>
        <v>12.25</v>
      </c>
      <c r="E28" s="5">
        <f t="shared" si="2"/>
        <v>35.875117052664613</v>
      </c>
      <c r="F28" s="5">
        <f t="shared" si="3"/>
        <v>0.2721672713710856</v>
      </c>
      <c r="G28" s="5">
        <f t="shared" si="4"/>
        <v>795.24</v>
      </c>
    </row>
    <row r="29" spans="1:10" x14ac:dyDescent="0.25">
      <c r="A29" s="2">
        <v>25.2</v>
      </c>
      <c r="B29" s="2">
        <v>3.7</v>
      </c>
      <c r="C29" s="5">
        <f t="shared" si="0"/>
        <v>93.24</v>
      </c>
      <c r="D29" s="5">
        <f t="shared" si="1"/>
        <v>13.690000000000001</v>
      </c>
      <c r="E29" s="5">
        <f t="shared" si="2"/>
        <v>34.956198227225656</v>
      </c>
      <c r="F29" s="5">
        <f t="shared" si="3"/>
        <v>0.38715072330260542</v>
      </c>
      <c r="G29" s="5">
        <f t="shared" si="4"/>
        <v>635.04</v>
      </c>
    </row>
    <row r="30" spans="1:10" x14ac:dyDescent="0.25">
      <c r="A30" s="2">
        <v>25.1</v>
      </c>
      <c r="B30" s="2">
        <v>3.7</v>
      </c>
      <c r="C30" s="5">
        <f t="shared" si="0"/>
        <v>92.87</v>
      </c>
      <c r="D30" s="5">
        <f t="shared" si="1"/>
        <v>13.690000000000001</v>
      </c>
      <c r="E30" s="5">
        <f t="shared" si="2"/>
        <v>34.956198227225656</v>
      </c>
      <c r="F30" s="5">
        <f t="shared" si="3"/>
        <v>0.3926772202081934</v>
      </c>
      <c r="G30" s="5">
        <f t="shared" si="4"/>
        <v>630.0100000000001</v>
      </c>
    </row>
    <row r="31" spans="1:10" x14ac:dyDescent="0.25">
      <c r="A31" s="2">
        <v>22.299900000000001</v>
      </c>
      <c r="B31" s="2">
        <v>5.3</v>
      </c>
      <c r="C31" s="5">
        <f t="shared" si="0"/>
        <v>118.18947</v>
      </c>
      <c r="D31" s="5">
        <f t="shared" si="1"/>
        <v>28.09</v>
      </c>
      <c r="E31" s="5">
        <f t="shared" si="2"/>
        <v>27.604847623713955</v>
      </c>
      <c r="F31" s="5">
        <f t="shared" si="3"/>
        <v>0.2378910947454452</v>
      </c>
      <c r="G31" s="5">
        <f t="shared" si="4"/>
        <v>497.28554001000003</v>
      </c>
    </row>
    <row r="32" spans="1:10" x14ac:dyDescent="0.25">
      <c r="A32" s="2">
        <v>23.061</v>
      </c>
      <c r="B32" s="2">
        <v>5.6</v>
      </c>
      <c r="C32" s="5">
        <f t="shared" si="0"/>
        <v>129.14159999999998</v>
      </c>
      <c r="D32" s="5">
        <f t="shared" si="1"/>
        <v>31.359999999999996</v>
      </c>
      <c r="E32" s="5">
        <f t="shared" si="2"/>
        <v>26.226469385555514</v>
      </c>
      <c r="F32" s="5">
        <f t="shared" si="3"/>
        <v>0.13726505292725877</v>
      </c>
      <c r="G32" s="5">
        <f t="shared" si="4"/>
        <v>531.80972099999997</v>
      </c>
    </row>
    <row r="33" spans="1:7" x14ac:dyDescent="0.25">
      <c r="A33" s="2">
        <v>23.110900000000001</v>
      </c>
      <c r="B33" s="2">
        <v>5.6</v>
      </c>
      <c r="C33" s="5">
        <f t="shared" si="0"/>
        <v>129.42104</v>
      </c>
      <c r="D33" s="5">
        <f t="shared" si="1"/>
        <v>31.359999999999996</v>
      </c>
      <c r="E33" s="5">
        <f t="shared" si="2"/>
        <v>26.226469385555514</v>
      </c>
      <c r="F33" s="5">
        <f t="shared" si="3"/>
        <v>0.1348095221542871</v>
      </c>
      <c r="G33" s="5">
        <f t="shared" si="4"/>
        <v>534.11369881000007</v>
      </c>
    </row>
    <row r="34" spans="1:7" x14ac:dyDescent="0.25">
      <c r="A34" s="2">
        <v>26.229500000000002</v>
      </c>
      <c r="B34" s="2">
        <v>4.5999999999999996</v>
      </c>
      <c r="C34" s="5">
        <f t="shared" si="0"/>
        <v>120.6557</v>
      </c>
      <c r="D34" s="5">
        <f t="shared" si="1"/>
        <v>21.159999999999997</v>
      </c>
      <c r="E34" s="5">
        <f t="shared" si="2"/>
        <v>30.821063512750325</v>
      </c>
      <c r="F34" s="5">
        <f t="shared" si="3"/>
        <v>0.1750534136277978</v>
      </c>
      <c r="G34" s="5">
        <f t="shared" si="4"/>
        <v>687.98667025000009</v>
      </c>
    </row>
    <row r="35" spans="1:7" x14ac:dyDescent="0.25">
      <c r="A35" s="2">
        <v>23.431799999999999</v>
      </c>
      <c r="B35" s="2">
        <v>5.7</v>
      </c>
      <c r="C35" s="5">
        <f t="shared" si="0"/>
        <v>133.56126</v>
      </c>
      <c r="D35" s="5">
        <f t="shared" si="1"/>
        <v>32.49</v>
      </c>
      <c r="E35" s="5">
        <f t="shared" si="2"/>
        <v>25.767009972836032</v>
      </c>
      <c r="F35" s="5">
        <f t="shared" si="3"/>
        <v>9.9659862786300374E-2</v>
      </c>
      <c r="G35" s="5">
        <f t="shared" si="4"/>
        <v>549.04925123999999</v>
      </c>
    </row>
    <row r="36" spans="1:7" x14ac:dyDescent="0.25">
      <c r="A36" s="2">
        <v>23.999300000000002</v>
      </c>
      <c r="B36" s="2">
        <v>5.7</v>
      </c>
      <c r="C36" s="5">
        <f t="shared" si="0"/>
        <v>136.79601000000002</v>
      </c>
      <c r="D36" s="5">
        <f t="shared" si="1"/>
        <v>32.49</v>
      </c>
      <c r="E36" s="5">
        <f t="shared" si="2"/>
        <v>25.767009972836032</v>
      </c>
      <c r="F36" s="5">
        <f t="shared" si="3"/>
        <v>7.3656730522808175E-2</v>
      </c>
      <c r="G36" s="5">
        <f t="shared" si="4"/>
        <v>575.96640049000007</v>
      </c>
    </row>
    <row r="37" spans="1:7" x14ac:dyDescent="0.25">
      <c r="A37" s="2">
        <v>27.6</v>
      </c>
      <c r="B37" s="2">
        <v>4.3</v>
      </c>
      <c r="C37" s="5">
        <f t="shared" si="0"/>
        <v>118.68</v>
      </c>
      <c r="D37" s="5">
        <f t="shared" si="1"/>
        <v>18.489999999999998</v>
      </c>
      <c r="E37" s="5">
        <f t="shared" si="2"/>
        <v>32.199441750908761</v>
      </c>
      <c r="F37" s="5">
        <f t="shared" si="3"/>
        <v>0.16664644025031738</v>
      </c>
      <c r="G37" s="5">
        <f t="shared" si="4"/>
        <v>761.7600000000001</v>
      </c>
    </row>
    <row r="38" spans="1:7" x14ac:dyDescent="0.25">
      <c r="A38" s="2">
        <v>24.299900000000001</v>
      </c>
      <c r="B38" s="2">
        <v>5.3</v>
      </c>
      <c r="C38" s="5">
        <f t="shared" si="0"/>
        <v>128.78946999999999</v>
      </c>
      <c r="D38" s="5">
        <f t="shared" si="1"/>
        <v>28.09</v>
      </c>
      <c r="E38" s="5">
        <f t="shared" si="2"/>
        <v>27.604847623713955</v>
      </c>
      <c r="F38" s="5">
        <f t="shared" si="3"/>
        <v>0.13600663474804231</v>
      </c>
      <c r="G38" s="5">
        <f t="shared" si="4"/>
        <v>590.48514001000001</v>
      </c>
    </row>
    <row r="39" spans="1:7" x14ac:dyDescent="0.25">
      <c r="A39" s="2">
        <v>23.299900000000001</v>
      </c>
      <c r="B39" s="2">
        <v>5.3</v>
      </c>
      <c r="C39" s="5">
        <f t="shared" si="0"/>
        <v>123.48947</v>
      </c>
      <c r="D39" s="5">
        <f t="shared" si="1"/>
        <v>28.09</v>
      </c>
      <c r="E39" s="5">
        <f t="shared" si="2"/>
        <v>27.604847623713955</v>
      </c>
      <c r="F39" s="5">
        <f t="shared" si="3"/>
        <v>0.18476249356065708</v>
      </c>
      <c r="G39" s="5">
        <f t="shared" si="4"/>
        <v>542.88534001000005</v>
      </c>
    </row>
    <row r="40" spans="1:7" x14ac:dyDescent="0.25">
      <c r="A40" s="2">
        <v>22.761900000000001</v>
      </c>
      <c r="B40" s="2">
        <v>5.3</v>
      </c>
      <c r="C40" s="5">
        <f t="shared" si="0"/>
        <v>120.63807</v>
      </c>
      <c r="D40" s="5">
        <f t="shared" si="1"/>
        <v>28.09</v>
      </c>
      <c r="E40" s="5">
        <f t="shared" si="2"/>
        <v>27.604847623713955</v>
      </c>
      <c r="F40" s="5">
        <f t="shared" si="3"/>
        <v>0.21276552588817074</v>
      </c>
      <c r="G40" s="5">
        <f t="shared" si="4"/>
        <v>518.10409161000007</v>
      </c>
    </row>
    <row r="41" spans="1:7" x14ac:dyDescent="0.25">
      <c r="A41" s="2">
        <v>22.9</v>
      </c>
      <c r="B41" s="2">
        <v>5.3</v>
      </c>
      <c r="C41" s="5">
        <f t="shared" si="0"/>
        <v>121.36999999999999</v>
      </c>
      <c r="D41" s="5">
        <f t="shared" si="1"/>
        <v>28.09</v>
      </c>
      <c r="E41" s="5">
        <f t="shared" si="2"/>
        <v>27.604847623713955</v>
      </c>
      <c r="F41" s="5">
        <f t="shared" si="3"/>
        <v>0.20545186129755269</v>
      </c>
      <c r="G41" s="5">
        <f t="shared" si="4"/>
        <v>524.41</v>
      </c>
    </row>
    <row r="42" spans="1:7" x14ac:dyDescent="0.25">
      <c r="A42" s="2">
        <v>27.6</v>
      </c>
      <c r="B42" s="2">
        <v>4.3</v>
      </c>
      <c r="C42" s="5">
        <f t="shared" si="0"/>
        <v>118.68</v>
      </c>
      <c r="D42" s="5">
        <f t="shared" si="1"/>
        <v>18.489999999999998</v>
      </c>
      <c r="E42" s="5">
        <f t="shared" si="2"/>
        <v>32.199441750908761</v>
      </c>
      <c r="F42" s="5">
        <f t="shared" si="3"/>
        <v>0.16664644025031738</v>
      </c>
      <c r="G42" s="5">
        <f t="shared" si="4"/>
        <v>761.7600000000001</v>
      </c>
    </row>
    <row r="43" spans="1:7" x14ac:dyDescent="0.25">
      <c r="A43" s="2">
        <v>24.299900000000001</v>
      </c>
      <c r="B43" s="2">
        <v>5.3</v>
      </c>
      <c r="C43" s="5">
        <f t="shared" si="0"/>
        <v>128.78946999999999</v>
      </c>
      <c r="D43" s="5">
        <f t="shared" si="1"/>
        <v>28.09</v>
      </c>
      <c r="E43" s="5">
        <f t="shared" si="2"/>
        <v>27.604847623713955</v>
      </c>
      <c r="F43" s="5">
        <f t="shared" si="3"/>
        <v>0.13600663474804231</v>
      </c>
      <c r="G43" s="5">
        <f t="shared" si="4"/>
        <v>590.48514001000001</v>
      </c>
    </row>
    <row r="44" spans="1:7" x14ac:dyDescent="0.25">
      <c r="A44" s="2">
        <v>23.299900000000001</v>
      </c>
      <c r="B44" s="2">
        <v>5.3</v>
      </c>
      <c r="C44" s="5">
        <f t="shared" si="0"/>
        <v>123.48947</v>
      </c>
      <c r="D44" s="5">
        <f t="shared" si="1"/>
        <v>28.09</v>
      </c>
      <c r="E44" s="5">
        <f t="shared" si="2"/>
        <v>27.604847623713955</v>
      </c>
      <c r="F44" s="5">
        <f t="shared" si="3"/>
        <v>0.18476249356065708</v>
      </c>
      <c r="G44" s="5">
        <f t="shared" si="4"/>
        <v>542.88534001000005</v>
      </c>
    </row>
    <row r="45" spans="1:7" x14ac:dyDescent="0.25">
      <c r="A45" s="2">
        <v>22.761900000000001</v>
      </c>
      <c r="B45" s="2">
        <v>5.3</v>
      </c>
      <c r="C45" s="5">
        <f t="shared" si="0"/>
        <v>120.63807</v>
      </c>
      <c r="D45" s="5">
        <f t="shared" si="1"/>
        <v>28.09</v>
      </c>
      <c r="E45" s="5">
        <f t="shared" si="2"/>
        <v>27.604847623713955</v>
      </c>
      <c r="F45" s="5">
        <f t="shared" si="3"/>
        <v>0.21276552588817074</v>
      </c>
      <c r="G45" s="5">
        <f t="shared" si="4"/>
        <v>518.10409161000007</v>
      </c>
    </row>
    <row r="46" spans="1:7" x14ac:dyDescent="0.25">
      <c r="A46" s="2">
        <v>22.9</v>
      </c>
      <c r="B46" s="2">
        <v>5.3</v>
      </c>
      <c r="C46" s="5">
        <f t="shared" si="0"/>
        <v>121.36999999999999</v>
      </c>
      <c r="D46" s="5">
        <f t="shared" si="1"/>
        <v>28.09</v>
      </c>
      <c r="E46" s="5">
        <f t="shared" si="2"/>
        <v>27.604847623713955</v>
      </c>
      <c r="F46" s="5">
        <f t="shared" si="3"/>
        <v>0.20545186129755269</v>
      </c>
      <c r="G46" s="5">
        <f t="shared" si="4"/>
        <v>524.41</v>
      </c>
    </row>
    <row r="47" spans="1:7" x14ac:dyDescent="0.25">
      <c r="A47" s="2">
        <v>23.299900000000001</v>
      </c>
      <c r="B47" s="2">
        <v>5.3</v>
      </c>
      <c r="C47" s="5">
        <f t="shared" si="0"/>
        <v>123.48947</v>
      </c>
      <c r="D47" s="5">
        <f t="shared" si="1"/>
        <v>28.09</v>
      </c>
      <c r="E47" s="5">
        <f t="shared" si="2"/>
        <v>27.604847623713955</v>
      </c>
      <c r="F47" s="5">
        <f t="shared" si="3"/>
        <v>0.18476249356065708</v>
      </c>
      <c r="G47" s="5">
        <f t="shared" si="4"/>
        <v>542.88534001000005</v>
      </c>
    </row>
    <row r="48" spans="1:7" x14ac:dyDescent="0.25">
      <c r="A48" s="2">
        <v>22.9</v>
      </c>
      <c r="B48" s="2">
        <v>5.3</v>
      </c>
      <c r="C48" s="5">
        <f t="shared" si="0"/>
        <v>121.36999999999999</v>
      </c>
      <c r="D48" s="5">
        <f t="shared" si="1"/>
        <v>28.09</v>
      </c>
      <c r="E48" s="5">
        <f t="shared" si="2"/>
        <v>27.604847623713955</v>
      </c>
      <c r="F48" s="5">
        <f t="shared" si="3"/>
        <v>0.20545186129755269</v>
      </c>
      <c r="G48" s="5">
        <f t="shared" si="4"/>
        <v>524.41</v>
      </c>
    </row>
    <row r="49" spans="1:7" x14ac:dyDescent="0.25">
      <c r="A49" s="2">
        <v>23.299900000000001</v>
      </c>
      <c r="B49" s="2">
        <v>5.3</v>
      </c>
      <c r="C49" s="5">
        <f t="shared" si="0"/>
        <v>123.48947</v>
      </c>
      <c r="D49" s="5">
        <f t="shared" si="1"/>
        <v>28.09</v>
      </c>
      <c r="E49" s="5">
        <f t="shared" si="2"/>
        <v>27.604847623713955</v>
      </c>
      <c r="F49" s="5">
        <f t="shared" si="3"/>
        <v>0.18476249356065708</v>
      </c>
      <c r="G49" s="5">
        <f t="shared" si="4"/>
        <v>542.88534001000005</v>
      </c>
    </row>
    <row r="50" spans="1:7" x14ac:dyDescent="0.25">
      <c r="A50" s="2">
        <v>22.9</v>
      </c>
      <c r="B50" s="2">
        <v>5.3</v>
      </c>
      <c r="C50" s="5">
        <f t="shared" si="0"/>
        <v>121.36999999999999</v>
      </c>
      <c r="D50" s="5">
        <f t="shared" si="1"/>
        <v>28.09</v>
      </c>
      <c r="E50" s="5">
        <f t="shared" si="2"/>
        <v>27.604847623713955</v>
      </c>
      <c r="F50" s="5">
        <f t="shared" si="3"/>
        <v>0.20545186129755269</v>
      </c>
      <c r="G50" s="5">
        <f t="shared" si="4"/>
        <v>524.41</v>
      </c>
    </row>
    <row r="51" spans="1:7" x14ac:dyDescent="0.25">
      <c r="A51" s="2">
        <v>35</v>
      </c>
      <c r="B51" s="2">
        <v>2</v>
      </c>
      <c r="C51" s="5">
        <f t="shared" si="0"/>
        <v>70</v>
      </c>
      <c r="D51" s="5">
        <f t="shared" si="1"/>
        <v>4</v>
      </c>
      <c r="E51" s="5">
        <f t="shared" si="2"/>
        <v>42.767008243456829</v>
      </c>
      <c r="F51" s="5">
        <f t="shared" si="3"/>
        <v>0.22191452124162367</v>
      </c>
      <c r="G51" s="5">
        <f t="shared" si="4"/>
        <v>1225</v>
      </c>
    </row>
    <row r="52" spans="1:7" x14ac:dyDescent="0.25">
      <c r="A52" s="2">
        <v>33.098799999999997</v>
      </c>
      <c r="B52" s="2">
        <v>3.3</v>
      </c>
      <c r="C52" s="5">
        <f t="shared" si="0"/>
        <v>109.22603999999998</v>
      </c>
      <c r="D52" s="5">
        <f t="shared" si="1"/>
        <v>10.889999999999999</v>
      </c>
      <c r="E52" s="5">
        <f t="shared" si="2"/>
        <v>36.794035878103578</v>
      </c>
      <c r="F52" s="5">
        <f t="shared" si="3"/>
        <v>0.1116425936319015</v>
      </c>
      <c r="G52" s="5">
        <f t="shared" si="4"/>
        <v>1095.5305614399997</v>
      </c>
    </row>
    <row r="53" spans="1:7" x14ac:dyDescent="0.25">
      <c r="A53" s="2">
        <v>31.9</v>
      </c>
      <c r="B53" s="2">
        <v>3.8</v>
      </c>
      <c r="C53" s="5">
        <f t="shared" si="0"/>
        <v>121.21999999999998</v>
      </c>
      <c r="D53" s="5">
        <f t="shared" si="1"/>
        <v>14.44</v>
      </c>
      <c r="E53" s="5">
        <f t="shared" si="2"/>
        <v>34.496738814506173</v>
      </c>
      <c r="F53" s="5">
        <f t="shared" si="3"/>
        <v>8.1402470674174762E-2</v>
      </c>
      <c r="G53" s="5">
        <f t="shared" si="4"/>
        <v>1017.6099999999999</v>
      </c>
    </row>
    <row r="54" spans="1:7" x14ac:dyDescent="0.25">
      <c r="A54" s="2">
        <v>35.200000000000003</v>
      </c>
      <c r="B54" s="2">
        <v>4</v>
      </c>
      <c r="C54" s="5">
        <f t="shared" si="0"/>
        <v>140.80000000000001</v>
      </c>
      <c r="D54" s="5">
        <f t="shared" si="1"/>
        <v>16</v>
      </c>
      <c r="E54" s="5">
        <f t="shared" si="2"/>
        <v>33.577819989067208</v>
      </c>
      <c r="F54" s="5">
        <f t="shared" si="3"/>
        <v>4.608465940149984E-2</v>
      </c>
      <c r="G54" s="5">
        <f t="shared" si="4"/>
        <v>1239.0400000000002</v>
      </c>
    </row>
    <row r="55" spans="1:7" x14ac:dyDescent="0.25">
      <c r="A55" s="2">
        <v>33.098799999999997</v>
      </c>
      <c r="B55" s="2">
        <v>3.3</v>
      </c>
      <c r="C55" s="5">
        <f t="shared" si="0"/>
        <v>109.22603999999998</v>
      </c>
      <c r="D55" s="5">
        <f t="shared" si="1"/>
        <v>10.889999999999999</v>
      </c>
      <c r="E55" s="5">
        <f t="shared" si="2"/>
        <v>36.794035878103578</v>
      </c>
      <c r="F55" s="5">
        <f t="shared" si="3"/>
        <v>0.1116425936319015</v>
      </c>
      <c r="G55" s="5">
        <f t="shared" si="4"/>
        <v>1095.5305614399997</v>
      </c>
    </row>
    <row r="56" spans="1:7" x14ac:dyDescent="0.25">
      <c r="A56" s="2">
        <v>31.9</v>
      </c>
      <c r="B56" s="2">
        <v>3.8</v>
      </c>
      <c r="C56" s="5">
        <f t="shared" si="0"/>
        <v>121.21999999999998</v>
      </c>
      <c r="D56" s="5">
        <f t="shared" si="1"/>
        <v>14.44</v>
      </c>
      <c r="E56" s="5">
        <f t="shared" si="2"/>
        <v>34.496738814506173</v>
      </c>
      <c r="F56" s="5">
        <f t="shared" si="3"/>
        <v>8.1402470674174762E-2</v>
      </c>
      <c r="G56" s="5">
        <f t="shared" si="4"/>
        <v>1017.6099999999999</v>
      </c>
    </row>
    <row r="57" spans="1:7" x14ac:dyDescent="0.25">
      <c r="A57" s="2">
        <v>35.200000000000003</v>
      </c>
      <c r="B57" s="2">
        <v>4</v>
      </c>
      <c r="C57" s="5">
        <f t="shared" si="0"/>
        <v>140.80000000000001</v>
      </c>
      <c r="D57" s="5">
        <f t="shared" si="1"/>
        <v>16</v>
      </c>
      <c r="E57" s="5">
        <f t="shared" si="2"/>
        <v>33.577819989067208</v>
      </c>
      <c r="F57" s="5">
        <f t="shared" si="3"/>
        <v>4.608465940149984E-2</v>
      </c>
      <c r="G57" s="5">
        <f t="shared" si="4"/>
        <v>1239.0400000000002</v>
      </c>
    </row>
    <row r="58" spans="1:7" x14ac:dyDescent="0.25">
      <c r="A58" s="2">
        <v>35.5</v>
      </c>
      <c r="B58" s="2">
        <v>3.5</v>
      </c>
      <c r="C58" s="5">
        <f t="shared" si="0"/>
        <v>124.25</v>
      </c>
      <c r="D58" s="5">
        <f t="shared" si="1"/>
        <v>12.25</v>
      </c>
      <c r="E58" s="5">
        <f t="shared" si="2"/>
        <v>35.875117052664613</v>
      </c>
      <c r="F58" s="5">
        <f t="shared" si="3"/>
        <v>1.0566677539848267E-2</v>
      </c>
      <c r="G58" s="5">
        <f t="shared" si="4"/>
        <v>1260.25</v>
      </c>
    </row>
    <row r="59" spans="1:7" x14ac:dyDescent="0.25">
      <c r="A59" s="2">
        <v>32.4</v>
      </c>
      <c r="B59" s="2">
        <v>3.5</v>
      </c>
      <c r="C59" s="5">
        <f t="shared" si="0"/>
        <v>113.39999999999999</v>
      </c>
      <c r="D59" s="5">
        <f t="shared" si="1"/>
        <v>12.25</v>
      </c>
      <c r="E59" s="5">
        <f t="shared" si="2"/>
        <v>35.875117052664613</v>
      </c>
      <c r="F59" s="5">
        <f t="shared" si="3"/>
        <v>0.10725669915631528</v>
      </c>
      <c r="G59" s="5">
        <f t="shared" si="4"/>
        <v>1049.76</v>
      </c>
    </row>
    <row r="60" spans="1:7" x14ac:dyDescent="0.25">
      <c r="A60" s="2">
        <v>32.4</v>
      </c>
      <c r="B60" s="2">
        <v>3.8</v>
      </c>
      <c r="C60" s="5">
        <f t="shared" si="0"/>
        <v>123.11999999999999</v>
      </c>
      <c r="D60" s="5">
        <f t="shared" si="1"/>
        <v>14.44</v>
      </c>
      <c r="E60" s="5">
        <f t="shared" si="2"/>
        <v>34.496738814506173</v>
      </c>
      <c r="F60" s="5">
        <f t="shared" si="3"/>
        <v>6.471416094154861E-2</v>
      </c>
      <c r="G60" s="5">
        <f t="shared" si="4"/>
        <v>1049.76</v>
      </c>
    </row>
    <row r="61" spans="1:7" x14ac:dyDescent="0.25">
      <c r="A61" s="2">
        <v>32.4</v>
      </c>
      <c r="B61" s="2">
        <v>3.8</v>
      </c>
      <c r="C61" s="5">
        <f t="shared" si="0"/>
        <v>123.11999999999999</v>
      </c>
      <c r="D61" s="5">
        <f t="shared" si="1"/>
        <v>14.44</v>
      </c>
      <c r="E61" s="5">
        <f t="shared" si="2"/>
        <v>34.496738814506173</v>
      </c>
      <c r="F61" s="5">
        <f t="shared" si="3"/>
        <v>6.471416094154861E-2</v>
      </c>
      <c r="G61" s="5">
        <f t="shared" si="4"/>
        <v>1049.76</v>
      </c>
    </row>
    <row r="62" spans="1:7" x14ac:dyDescent="0.25">
      <c r="A62" s="2">
        <v>39.200000000000003</v>
      </c>
      <c r="B62" s="2">
        <v>2.2999999999999998</v>
      </c>
      <c r="C62" s="5">
        <f t="shared" si="0"/>
        <v>90.16</v>
      </c>
      <c r="D62" s="5">
        <f t="shared" si="1"/>
        <v>5.2899999999999991</v>
      </c>
      <c r="E62" s="5">
        <f t="shared" si="2"/>
        <v>41.388630005298388</v>
      </c>
      <c r="F62" s="5">
        <f t="shared" si="3"/>
        <v>5.5832398094346564E-2</v>
      </c>
      <c r="G62" s="5">
        <f t="shared" si="4"/>
        <v>1536.6400000000003</v>
      </c>
    </row>
    <row r="63" spans="1:7" x14ac:dyDescent="0.25">
      <c r="A63" s="2">
        <v>38.1</v>
      </c>
      <c r="B63" s="2">
        <v>2.2999999999999998</v>
      </c>
      <c r="C63" s="5">
        <f t="shared" si="0"/>
        <v>87.63</v>
      </c>
      <c r="D63" s="5">
        <f t="shared" si="1"/>
        <v>5.2899999999999991</v>
      </c>
      <c r="E63" s="5">
        <f t="shared" si="2"/>
        <v>41.388630005298388</v>
      </c>
      <c r="F63" s="5">
        <f t="shared" si="3"/>
        <v>8.6315748170561341E-2</v>
      </c>
      <c r="G63" s="5">
        <f t="shared" si="4"/>
        <v>1451.6100000000001</v>
      </c>
    </row>
    <row r="64" spans="1:7" x14ac:dyDescent="0.25">
      <c r="A64" s="2">
        <v>34</v>
      </c>
      <c r="B64" s="2">
        <v>3.5</v>
      </c>
      <c r="C64" s="5">
        <f t="shared" si="0"/>
        <v>119</v>
      </c>
      <c r="D64" s="5">
        <f t="shared" si="1"/>
        <v>12.25</v>
      </c>
      <c r="E64" s="5">
        <f t="shared" si="2"/>
        <v>35.875117052664613</v>
      </c>
      <c r="F64" s="5">
        <f t="shared" si="3"/>
        <v>5.5150501548959223E-2</v>
      </c>
      <c r="G64" s="5">
        <f t="shared" si="4"/>
        <v>1156</v>
      </c>
    </row>
    <row r="65" spans="1:7" x14ac:dyDescent="0.25">
      <c r="A65" s="2">
        <v>31.9</v>
      </c>
      <c r="B65" s="2">
        <v>3.8</v>
      </c>
      <c r="C65" s="5">
        <f t="shared" si="0"/>
        <v>121.21999999999998</v>
      </c>
      <c r="D65" s="5">
        <f t="shared" si="1"/>
        <v>14.44</v>
      </c>
      <c r="E65" s="5">
        <f t="shared" si="2"/>
        <v>34.496738814506173</v>
      </c>
      <c r="F65" s="5">
        <f t="shared" si="3"/>
        <v>8.1402470674174762E-2</v>
      </c>
      <c r="G65" s="5">
        <f t="shared" si="4"/>
        <v>1017.6099999999999</v>
      </c>
    </row>
    <row r="66" spans="1:7" x14ac:dyDescent="0.25">
      <c r="A66" s="2">
        <v>35.200000000000003</v>
      </c>
      <c r="B66" s="2">
        <v>4</v>
      </c>
      <c r="C66" s="5">
        <f t="shared" si="0"/>
        <v>140.80000000000001</v>
      </c>
      <c r="D66" s="5">
        <f t="shared" si="1"/>
        <v>16</v>
      </c>
      <c r="E66" s="5">
        <f t="shared" si="2"/>
        <v>33.577819989067208</v>
      </c>
      <c r="F66" s="5">
        <f t="shared" si="3"/>
        <v>4.608465940149984E-2</v>
      </c>
      <c r="G66" s="5">
        <f t="shared" si="4"/>
        <v>1239.0400000000002</v>
      </c>
    </row>
    <row r="67" spans="1:7" x14ac:dyDescent="0.25">
      <c r="A67" s="2">
        <v>29.2</v>
      </c>
      <c r="B67" s="2">
        <v>3.5</v>
      </c>
      <c r="C67" s="5">
        <f t="shared" ref="C67:C130" si="5">A67*B67</f>
        <v>102.2</v>
      </c>
      <c r="D67" s="5">
        <f t="shared" ref="D67:D130" si="6">B67^2</f>
        <v>12.25</v>
      </c>
      <c r="E67" s="5">
        <f t="shared" ref="E67:E130" si="7">$J$12+($J$11*B67)</f>
        <v>35.875117052664613</v>
      </c>
      <c r="F67" s="5">
        <f t="shared" ref="F67:F130" si="8">ABS(A67-E67)/A67</f>
        <v>0.22859989906385667</v>
      </c>
      <c r="G67" s="5">
        <f t="shared" ref="G67:G130" si="9">A67^2</f>
        <v>852.64</v>
      </c>
    </row>
    <row r="68" spans="1:7" x14ac:dyDescent="0.25">
      <c r="A68" s="2">
        <v>34.4</v>
      </c>
      <c r="B68" s="2">
        <v>2.2999999999999998</v>
      </c>
      <c r="C68" s="5">
        <f t="shared" si="5"/>
        <v>79.11999999999999</v>
      </c>
      <c r="D68" s="5">
        <f t="shared" si="6"/>
        <v>5.2899999999999991</v>
      </c>
      <c r="E68" s="5">
        <f t="shared" si="7"/>
        <v>41.388630005298388</v>
      </c>
      <c r="F68" s="5">
        <f t="shared" si="8"/>
        <v>0.20315784899123226</v>
      </c>
      <c r="G68" s="5">
        <f t="shared" si="9"/>
        <v>1183.3599999999999</v>
      </c>
    </row>
    <row r="69" spans="1:7" x14ac:dyDescent="0.25">
      <c r="A69" s="2">
        <v>33</v>
      </c>
      <c r="B69" s="2">
        <v>3.6</v>
      </c>
      <c r="C69" s="5">
        <f t="shared" si="5"/>
        <v>118.8</v>
      </c>
      <c r="D69" s="5">
        <f t="shared" si="6"/>
        <v>12.96</v>
      </c>
      <c r="E69" s="5">
        <f t="shared" si="7"/>
        <v>35.415657639945131</v>
      </c>
      <c r="F69" s="5">
        <f t="shared" si="8"/>
        <v>7.3201746665003967E-2</v>
      </c>
      <c r="G69" s="5">
        <f t="shared" si="9"/>
        <v>1089</v>
      </c>
    </row>
    <row r="70" spans="1:7" x14ac:dyDescent="0.25">
      <c r="A70" s="2">
        <v>28.4</v>
      </c>
      <c r="B70" s="2">
        <v>6.2</v>
      </c>
      <c r="C70" s="5">
        <f t="shared" si="5"/>
        <v>176.07999999999998</v>
      </c>
      <c r="D70" s="5">
        <f t="shared" si="6"/>
        <v>38.440000000000005</v>
      </c>
      <c r="E70" s="5">
        <f t="shared" si="7"/>
        <v>23.469712909238627</v>
      </c>
      <c r="F70" s="5">
        <f t="shared" si="8"/>
        <v>0.1736016581254004</v>
      </c>
      <c r="G70" s="5">
        <f t="shared" si="9"/>
        <v>806.56</v>
      </c>
    </row>
    <row r="71" spans="1:7" x14ac:dyDescent="0.25">
      <c r="A71" s="2">
        <v>30.5</v>
      </c>
      <c r="B71" s="2">
        <v>6</v>
      </c>
      <c r="C71" s="5">
        <f t="shared" si="5"/>
        <v>183</v>
      </c>
      <c r="D71" s="5">
        <f t="shared" si="6"/>
        <v>36</v>
      </c>
      <c r="E71" s="5">
        <f t="shared" si="7"/>
        <v>24.388631734677588</v>
      </c>
      <c r="F71" s="5">
        <f t="shared" si="8"/>
        <v>0.20037273001057088</v>
      </c>
      <c r="G71" s="5">
        <f t="shared" si="9"/>
        <v>930.25</v>
      </c>
    </row>
    <row r="72" spans="1:7" x14ac:dyDescent="0.25">
      <c r="A72" s="2">
        <v>28.4</v>
      </c>
      <c r="B72" s="2">
        <v>6.2</v>
      </c>
      <c r="C72" s="5">
        <f t="shared" si="5"/>
        <v>176.07999999999998</v>
      </c>
      <c r="D72" s="5">
        <f t="shared" si="6"/>
        <v>38.440000000000005</v>
      </c>
      <c r="E72" s="5">
        <f t="shared" si="7"/>
        <v>23.469712909238627</v>
      </c>
      <c r="F72" s="5">
        <f t="shared" si="8"/>
        <v>0.1736016581254004</v>
      </c>
      <c r="G72" s="5">
        <f t="shared" si="9"/>
        <v>806.56</v>
      </c>
    </row>
    <row r="73" spans="1:7" x14ac:dyDescent="0.25">
      <c r="A73" s="2">
        <v>34.5</v>
      </c>
      <c r="B73" s="2">
        <v>3</v>
      </c>
      <c r="C73" s="5">
        <f t="shared" si="5"/>
        <v>103.5</v>
      </c>
      <c r="D73" s="5">
        <f t="shared" si="6"/>
        <v>9</v>
      </c>
      <c r="E73" s="5">
        <f t="shared" si="7"/>
        <v>38.172414116262019</v>
      </c>
      <c r="F73" s="5">
        <f t="shared" si="8"/>
        <v>0.10644678597860924</v>
      </c>
      <c r="G73" s="5">
        <f t="shared" si="9"/>
        <v>1190.25</v>
      </c>
    </row>
    <row r="74" spans="1:7" x14ac:dyDescent="0.25">
      <c r="A74" s="2">
        <v>28.993500000000001</v>
      </c>
      <c r="B74" s="2">
        <v>5.3</v>
      </c>
      <c r="C74" s="5">
        <f t="shared" si="5"/>
        <v>153.66555</v>
      </c>
      <c r="D74" s="5">
        <f t="shared" si="6"/>
        <v>28.09</v>
      </c>
      <c r="E74" s="5">
        <f t="shared" si="7"/>
        <v>27.604847623713955</v>
      </c>
      <c r="F74" s="5">
        <f t="shared" si="8"/>
        <v>4.7895299852934149E-2</v>
      </c>
      <c r="G74" s="5">
        <f t="shared" si="9"/>
        <v>840.62304225000003</v>
      </c>
    </row>
    <row r="75" spans="1:7" x14ac:dyDescent="0.25">
      <c r="A75" s="2">
        <v>26</v>
      </c>
      <c r="B75" s="2">
        <v>6.2</v>
      </c>
      <c r="C75" s="5">
        <f t="shared" si="5"/>
        <v>161.20000000000002</v>
      </c>
      <c r="D75" s="5">
        <f t="shared" si="6"/>
        <v>38.440000000000005</v>
      </c>
      <c r="E75" s="5">
        <f t="shared" si="7"/>
        <v>23.469712909238627</v>
      </c>
      <c r="F75" s="5">
        <f t="shared" si="8"/>
        <v>9.7318734260052803E-2</v>
      </c>
      <c r="G75" s="5">
        <f t="shared" si="9"/>
        <v>676</v>
      </c>
    </row>
    <row r="76" spans="1:7" x14ac:dyDescent="0.25">
      <c r="A76" s="2">
        <v>28.993500000000001</v>
      </c>
      <c r="B76" s="2">
        <v>5.3</v>
      </c>
      <c r="C76" s="5">
        <f t="shared" si="5"/>
        <v>153.66555</v>
      </c>
      <c r="D76" s="5">
        <f t="shared" si="6"/>
        <v>28.09</v>
      </c>
      <c r="E76" s="5">
        <f t="shared" si="7"/>
        <v>27.604847623713955</v>
      </c>
      <c r="F76" s="5">
        <f t="shared" si="8"/>
        <v>4.7895299852934149E-2</v>
      </c>
      <c r="G76" s="5">
        <f t="shared" si="9"/>
        <v>840.62304225000003</v>
      </c>
    </row>
    <row r="77" spans="1:7" x14ac:dyDescent="0.25">
      <c r="A77" s="2">
        <v>26</v>
      </c>
      <c r="B77" s="2">
        <v>6.2</v>
      </c>
      <c r="C77" s="5">
        <f t="shared" si="5"/>
        <v>161.20000000000002</v>
      </c>
      <c r="D77" s="5">
        <f t="shared" si="6"/>
        <v>38.440000000000005</v>
      </c>
      <c r="E77" s="5">
        <f t="shared" si="7"/>
        <v>23.469712909238627</v>
      </c>
      <c r="F77" s="5">
        <f t="shared" si="8"/>
        <v>9.7318734260052803E-2</v>
      </c>
      <c r="G77" s="5">
        <f t="shared" si="9"/>
        <v>676</v>
      </c>
    </row>
    <row r="78" spans="1:7" x14ac:dyDescent="0.25">
      <c r="A78" s="2">
        <v>28.993500000000001</v>
      </c>
      <c r="B78" s="2">
        <v>5.3</v>
      </c>
      <c r="C78" s="5">
        <f t="shared" si="5"/>
        <v>153.66555</v>
      </c>
      <c r="D78" s="5">
        <f t="shared" si="6"/>
        <v>28.09</v>
      </c>
      <c r="E78" s="5">
        <f t="shared" si="7"/>
        <v>27.604847623713955</v>
      </c>
      <c r="F78" s="5">
        <f t="shared" si="8"/>
        <v>4.7895299852934149E-2</v>
      </c>
      <c r="G78" s="5">
        <f t="shared" si="9"/>
        <v>840.62304225000003</v>
      </c>
    </row>
    <row r="79" spans="1:7" x14ac:dyDescent="0.25">
      <c r="A79" s="2">
        <v>30.5</v>
      </c>
      <c r="B79" s="2">
        <v>6</v>
      </c>
      <c r="C79" s="5">
        <f t="shared" si="5"/>
        <v>183</v>
      </c>
      <c r="D79" s="5">
        <f t="shared" si="6"/>
        <v>36</v>
      </c>
      <c r="E79" s="5">
        <f t="shared" si="7"/>
        <v>24.388631734677588</v>
      </c>
      <c r="F79" s="5">
        <f t="shared" si="8"/>
        <v>0.20037273001057088</v>
      </c>
      <c r="G79" s="5">
        <f t="shared" si="9"/>
        <v>930.25</v>
      </c>
    </row>
    <row r="80" spans="1:7" x14ac:dyDescent="0.25">
      <c r="A80" s="2">
        <v>45.1</v>
      </c>
      <c r="B80" s="2">
        <v>2.4</v>
      </c>
      <c r="C80" s="5">
        <f t="shared" si="5"/>
        <v>108.24</v>
      </c>
      <c r="D80" s="5">
        <f t="shared" si="6"/>
        <v>5.76</v>
      </c>
      <c r="E80" s="5">
        <f t="shared" si="7"/>
        <v>40.929170592578906</v>
      </c>
      <c r="F80" s="5">
        <f t="shared" si="8"/>
        <v>9.2479587747696129E-2</v>
      </c>
      <c r="G80" s="5">
        <f t="shared" si="9"/>
        <v>2034.0100000000002</v>
      </c>
    </row>
    <row r="81" spans="1:7" x14ac:dyDescent="0.25">
      <c r="A81" s="2">
        <v>34.548200000000001</v>
      </c>
      <c r="B81" s="2">
        <v>3</v>
      </c>
      <c r="C81" s="5">
        <f t="shared" si="5"/>
        <v>103.6446</v>
      </c>
      <c r="D81" s="5">
        <f t="shared" si="6"/>
        <v>9</v>
      </c>
      <c r="E81" s="5">
        <f t="shared" si="7"/>
        <v>38.172414116262019</v>
      </c>
      <c r="F81" s="5">
        <f t="shared" si="8"/>
        <v>0.10490312422244913</v>
      </c>
      <c r="G81" s="5">
        <f t="shared" si="9"/>
        <v>1193.5781232400002</v>
      </c>
    </row>
    <row r="82" spans="1:7" x14ac:dyDescent="0.25">
      <c r="A82" s="2">
        <v>40.299999999999997</v>
      </c>
      <c r="B82" s="2">
        <v>2</v>
      </c>
      <c r="C82" s="5">
        <f t="shared" si="5"/>
        <v>80.599999999999994</v>
      </c>
      <c r="D82" s="5">
        <f t="shared" si="6"/>
        <v>4</v>
      </c>
      <c r="E82" s="5">
        <f t="shared" si="7"/>
        <v>42.767008243456829</v>
      </c>
      <c r="F82" s="5">
        <f t="shared" si="8"/>
        <v>6.1216085445578945E-2</v>
      </c>
      <c r="G82" s="5">
        <f t="shared" si="9"/>
        <v>1624.0899999999997</v>
      </c>
    </row>
    <row r="83" spans="1:7" x14ac:dyDescent="0.25">
      <c r="A83" s="2">
        <v>40.6</v>
      </c>
      <c r="B83" s="2">
        <v>2</v>
      </c>
      <c r="C83" s="5">
        <f t="shared" si="5"/>
        <v>81.2</v>
      </c>
      <c r="D83" s="5">
        <f t="shared" si="6"/>
        <v>4</v>
      </c>
      <c r="E83" s="5">
        <f t="shared" si="7"/>
        <v>42.767008243456829</v>
      </c>
      <c r="F83" s="5">
        <f t="shared" si="8"/>
        <v>5.3374587277261749E-2</v>
      </c>
      <c r="G83" s="5">
        <f t="shared" si="9"/>
        <v>1648.3600000000001</v>
      </c>
    </row>
    <row r="84" spans="1:7" x14ac:dyDescent="0.25">
      <c r="A84" s="2">
        <v>42.399099999999997</v>
      </c>
      <c r="B84" s="2">
        <v>2.2000000000000002</v>
      </c>
      <c r="C84" s="5">
        <f t="shared" si="5"/>
        <v>93.278019999999998</v>
      </c>
      <c r="D84" s="5">
        <f t="shared" si="6"/>
        <v>4.8400000000000007</v>
      </c>
      <c r="E84" s="5">
        <f t="shared" si="7"/>
        <v>41.848089418017864</v>
      </c>
      <c r="F84" s="5">
        <f t="shared" si="8"/>
        <v>1.2995808448342852E-2</v>
      </c>
      <c r="G84" s="5">
        <f t="shared" si="9"/>
        <v>1797.6836808099997</v>
      </c>
    </row>
    <row r="85" spans="1:7" x14ac:dyDescent="0.25">
      <c r="A85" s="2">
        <v>44.999099999999999</v>
      </c>
      <c r="B85" s="2">
        <v>2.2000000000000002</v>
      </c>
      <c r="C85" s="5">
        <f t="shared" si="5"/>
        <v>98.998020000000011</v>
      </c>
      <c r="D85" s="5">
        <f t="shared" si="6"/>
        <v>4.8400000000000007</v>
      </c>
      <c r="E85" s="5">
        <f t="shared" si="7"/>
        <v>41.848089418017864</v>
      </c>
      <c r="F85" s="5">
        <f t="shared" si="8"/>
        <v>7.0023857854537866E-2</v>
      </c>
      <c r="G85" s="5">
        <f t="shared" si="9"/>
        <v>2024.9190008099999</v>
      </c>
    </row>
    <row r="86" spans="1:7" x14ac:dyDescent="0.25">
      <c r="A86" s="2">
        <v>41.9</v>
      </c>
      <c r="B86" s="2">
        <v>2.4</v>
      </c>
      <c r="C86" s="5">
        <f t="shared" si="5"/>
        <v>100.55999999999999</v>
      </c>
      <c r="D86" s="5">
        <f t="shared" si="6"/>
        <v>5.76</v>
      </c>
      <c r="E86" s="5">
        <f t="shared" si="7"/>
        <v>40.929170592578906</v>
      </c>
      <c r="F86" s="5">
        <f t="shared" si="8"/>
        <v>2.3170152921744454E-2</v>
      </c>
      <c r="G86" s="5">
        <f t="shared" si="9"/>
        <v>1755.61</v>
      </c>
    </row>
    <row r="87" spans="1:7" x14ac:dyDescent="0.25">
      <c r="A87" s="2">
        <v>41.5</v>
      </c>
      <c r="B87" s="2">
        <v>2.4</v>
      </c>
      <c r="C87" s="5">
        <f t="shared" si="5"/>
        <v>99.6</v>
      </c>
      <c r="D87" s="5">
        <f t="shared" si="6"/>
        <v>5.76</v>
      </c>
      <c r="E87" s="5">
        <f t="shared" si="7"/>
        <v>40.929170592578906</v>
      </c>
      <c r="F87" s="5">
        <f t="shared" si="8"/>
        <v>1.3754925480026362E-2</v>
      </c>
      <c r="G87" s="5">
        <f t="shared" si="9"/>
        <v>1722.25</v>
      </c>
    </row>
    <row r="88" spans="1:7" x14ac:dyDescent="0.25">
      <c r="A88" s="2">
        <v>42.399099999999997</v>
      </c>
      <c r="B88" s="2">
        <v>2.2000000000000002</v>
      </c>
      <c r="C88" s="5">
        <f t="shared" si="5"/>
        <v>93.278019999999998</v>
      </c>
      <c r="D88" s="5">
        <f t="shared" si="6"/>
        <v>4.8400000000000007</v>
      </c>
      <c r="E88" s="5">
        <f t="shared" si="7"/>
        <v>41.848089418017864</v>
      </c>
      <c r="F88" s="5">
        <f t="shared" si="8"/>
        <v>1.2995808448342852E-2</v>
      </c>
      <c r="G88" s="5">
        <f t="shared" si="9"/>
        <v>1797.6836808099997</v>
      </c>
    </row>
    <row r="89" spans="1:7" x14ac:dyDescent="0.25">
      <c r="A89" s="2">
        <v>44.999099999999999</v>
      </c>
      <c r="B89" s="2">
        <v>2.2000000000000002</v>
      </c>
      <c r="C89" s="5">
        <f t="shared" si="5"/>
        <v>98.998020000000011</v>
      </c>
      <c r="D89" s="5">
        <f t="shared" si="6"/>
        <v>4.8400000000000007</v>
      </c>
      <c r="E89" s="5">
        <f t="shared" si="7"/>
        <v>41.848089418017864</v>
      </c>
      <c r="F89" s="5">
        <f t="shared" si="8"/>
        <v>7.0023857854537866E-2</v>
      </c>
      <c r="G89" s="5">
        <f t="shared" si="9"/>
        <v>2024.9190008099999</v>
      </c>
    </row>
    <row r="90" spans="1:7" x14ac:dyDescent="0.25">
      <c r="A90" s="2">
        <v>41.9</v>
      </c>
      <c r="B90" s="2">
        <v>2.4</v>
      </c>
      <c r="C90" s="5">
        <f t="shared" si="5"/>
        <v>100.55999999999999</v>
      </c>
      <c r="D90" s="5">
        <f t="shared" si="6"/>
        <v>5.76</v>
      </c>
      <c r="E90" s="5">
        <f t="shared" si="7"/>
        <v>40.929170592578906</v>
      </c>
      <c r="F90" s="5">
        <f t="shared" si="8"/>
        <v>2.3170152921744454E-2</v>
      </c>
      <c r="G90" s="5">
        <f t="shared" si="9"/>
        <v>1755.61</v>
      </c>
    </row>
    <row r="91" spans="1:7" x14ac:dyDescent="0.25">
      <c r="A91" s="2">
        <v>41.5</v>
      </c>
      <c r="B91" s="2">
        <v>2.4</v>
      </c>
      <c r="C91" s="5">
        <f t="shared" si="5"/>
        <v>99.6</v>
      </c>
      <c r="D91" s="5">
        <f t="shared" si="6"/>
        <v>5.76</v>
      </c>
      <c r="E91" s="5">
        <f t="shared" si="7"/>
        <v>40.929170592578906</v>
      </c>
      <c r="F91" s="5">
        <f t="shared" si="8"/>
        <v>1.3754925480026362E-2</v>
      </c>
      <c r="G91" s="5">
        <f t="shared" si="9"/>
        <v>1722.25</v>
      </c>
    </row>
    <row r="92" spans="1:7" x14ac:dyDescent="0.25">
      <c r="A92" s="2">
        <v>33</v>
      </c>
      <c r="B92" s="2">
        <v>3.6</v>
      </c>
      <c r="C92" s="5">
        <f t="shared" si="5"/>
        <v>118.8</v>
      </c>
      <c r="D92" s="5">
        <f t="shared" si="6"/>
        <v>12.96</v>
      </c>
      <c r="E92" s="5">
        <f t="shared" si="7"/>
        <v>35.415657639945131</v>
      </c>
      <c r="F92" s="5">
        <f t="shared" si="8"/>
        <v>7.3201746665003967E-2</v>
      </c>
      <c r="G92" s="5">
        <f t="shared" si="9"/>
        <v>1089</v>
      </c>
    </row>
    <row r="93" spans="1:7" x14ac:dyDescent="0.25">
      <c r="A93" s="2">
        <v>34.1</v>
      </c>
      <c r="B93" s="2">
        <v>2.4</v>
      </c>
      <c r="C93" s="5">
        <f t="shared" si="5"/>
        <v>81.84</v>
      </c>
      <c r="D93" s="5">
        <f t="shared" si="6"/>
        <v>5.76</v>
      </c>
      <c r="E93" s="5">
        <f t="shared" si="7"/>
        <v>40.929170592578906</v>
      </c>
      <c r="F93" s="5">
        <f t="shared" si="8"/>
        <v>0.2002689323336922</v>
      </c>
      <c r="G93" s="5">
        <f t="shared" si="9"/>
        <v>1162.8100000000002</v>
      </c>
    </row>
    <row r="94" spans="1:7" x14ac:dyDescent="0.25">
      <c r="A94" s="2">
        <v>35</v>
      </c>
      <c r="B94" s="2">
        <v>2.4</v>
      </c>
      <c r="C94" s="5">
        <f t="shared" si="5"/>
        <v>84</v>
      </c>
      <c r="D94" s="5">
        <f t="shared" si="6"/>
        <v>5.76</v>
      </c>
      <c r="E94" s="5">
        <f t="shared" si="7"/>
        <v>40.929170592578906</v>
      </c>
      <c r="F94" s="5">
        <f t="shared" si="8"/>
        <v>0.16940487407368301</v>
      </c>
      <c r="G94" s="5">
        <f t="shared" si="9"/>
        <v>1225</v>
      </c>
    </row>
    <row r="95" spans="1:7" x14ac:dyDescent="0.25">
      <c r="A95" s="2">
        <v>33.200000000000003</v>
      </c>
      <c r="B95" s="2">
        <v>3.5</v>
      </c>
      <c r="C95" s="5">
        <f t="shared" si="5"/>
        <v>116.20000000000002</v>
      </c>
      <c r="D95" s="5">
        <f t="shared" si="6"/>
        <v>12.25</v>
      </c>
      <c r="E95" s="5">
        <f t="shared" si="7"/>
        <v>35.875117052664613</v>
      </c>
      <c r="F95" s="5">
        <f t="shared" si="8"/>
        <v>8.057581483929549E-2</v>
      </c>
      <c r="G95" s="5">
        <f t="shared" si="9"/>
        <v>1102.2400000000002</v>
      </c>
    </row>
    <row r="96" spans="1:7" x14ac:dyDescent="0.25">
      <c r="A96" s="2">
        <v>30.5</v>
      </c>
      <c r="B96" s="2">
        <v>3.7</v>
      </c>
      <c r="C96" s="5">
        <f t="shared" si="5"/>
        <v>112.85000000000001</v>
      </c>
      <c r="D96" s="5">
        <f t="shared" si="6"/>
        <v>13.690000000000001</v>
      </c>
      <c r="E96" s="5">
        <f t="shared" si="7"/>
        <v>34.956198227225656</v>
      </c>
      <c r="F96" s="5">
        <f t="shared" si="8"/>
        <v>0.1461048599090379</v>
      </c>
      <c r="G96" s="5">
        <f t="shared" si="9"/>
        <v>930.25</v>
      </c>
    </row>
    <row r="97" spans="1:7" x14ac:dyDescent="0.25">
      <c r="A97" s="2">
        <v>29.4</v>
      </c>
      <c r="B97" s="2">
        <v>4</v>
      </c>
      <c r="C97" s="5">
        <f t="shared" si="5"/>
        <v>117.6</v>
      </c>
      <c r="D97" s="5">
        <f t="shared" si="6"/>
        <v>16</v>
      </c>
      <c r="E97" s="5">
        <f t="shared" si="7"/>
        <v>33.577819989067208</v>
      </c>
      <c r="F97" s="5">
        <f t="shared" si="8"/>
        <v>0.14210272071657176</v>
      </c>
      <c r="G97" s="5">
        <f t="shared" si="9"/>
        <v>864.3599999999999</v>
      </c>
    </row>
    <row r="98" spans="1:7" x14ac:dyDescent="0.25">
      <c r="A98" s="2">
        <v>34.200000000000003</v>
      </c>
      <c r="B98" s="2">
        <v>3.5</v>
      </c>
      <c r="C98" s="5">
        <f t="shared" si="5"/>
        <v>119.70000000000002</v>
      </c>
      <c r="D98" s="5">
        <f t="shared" si="6"/>
        <v>12.25</v>
      </c>
      <c r="E98" s="5">
        <f t="shared" si="7"/>
        <v>35.875117052664613</v>
      </c>
      <c r="F98" s="5">
        <f t="shared" si="8"/>
        <v>4.8980030779666971E-2</v>
      </c>
      <c r="G98" s="5">
        <f t="shared" si="9"/>
        <v>1169.6400000000001</v>
      </c>
    </row>
    <row r="99" spans="1:7" x14ac:dyDescent="0.25">
      <c r="A99" s="2">
        <v>39.200000000000003</v>
      </c>
      <c r="B99" s="2">
        <v>2.5</v>
      </c>
      <c r="C99" s="5">
        <f t="shared" si="5"/>
        <v>98</v>
      </c>
      <c r="D99" s="5">
        <f t="shared" si="6"/>
        <v>6.25</v>
      </c>
      <c r="E99" s="5">
        <f t="shared" si="7"/>
        <v>40.469711179859424</v>
      </c>
      <c r="F99" s="5">
        <f t="shared" si="8"/>
        <v>3.2390591322944404E-2</v>
      </c>
      <c r="G99" s="5">
        <f t="shared" si="9"/>
        <v>1536.6400000000003</v>
      </c>
    </row>
    <row r="100" spans="1:7" x14ac:dyDescent="0.25">
      <c r="A100" s="2">
        <v>38.6</v>
      </c>
      <c r="B100" s="2">
        <v>2.5</v>
      </c>
      <c r="C100" s="5">
        <f t="shared" si="5"/>
        <v>96.5</v>
      </c>
      <c r="D100" s="5">
        <f t="shared" si="6"/>
        <v>6.25</v>
      </c>
      <c r="E100" s="5">
        <f t="shared" si="7"/>
        <v>40.469711179859424</v>
      </c>
      <c r="F100" s="5">
        <f t="shared" si="8"/>
        <v>4.8438113467860679E-2</v>
      </c>
      <c r="G100" s="5">
        <f t="shared" si="9"/>
        <v>1489.96</v>
      </c>
    </row>
    <row r="101" spans="1:7" x14ac:dyDescent="0.25">
      <c r="A101" s="2">
        <v>34.799999999999997</v>
      </c>
      <c r="B101" s="2">
        <v>3</v>
      </c>
      <c r="C101" s="5">
        <f t="shared" si="5"/>
        <v>104.39999999999999</v>
      </c>
      <c r="D101" s="5">
        <f t="shared" si="6"/>
        <v>9</v>
      </c>
      <c r="E101" s="5">
        <f t="shared" si="7"/>
        <v>38.172414116262019</v>
      </c>
      <c r="F101" s="5">
        <f t="shared" si="8"/>
        <v>9.6908451616724761E-2</v>
      </c>
      <c r="G101" s="5">
        <f t="shared" si="9"/>
        <v>1211.0399999999997</v>
      </c>
    </row>
    <row r="102" spans="1:7" x14ac:dyDescent="0.25">
      <c r="A102" s="2">
        <v>42.9</v>
      </c>
      <c r="B102" s="2">
        <v>2.5</v>
      </c>
      <c r="C102" s="5">
        <f t="shared" si="5"/>
        <v>107.25</v>
      </c>
      <c r="D102" s="5">
        <f t="shared" si="6"/>
        <v>6.25</v>
      </c>
      <c r="E102" s="5">
        <f t="shared" si="7"/>
        <v>40.469711179859424</v>
      </c>
      <c r="F102" s="5">
        <f t="shared" si="8"/>
        <v>5.6650089047565855E-2</v>
      </c>
      <c r="G102" s="5">
        <f t="shared" si="9"/>
        <v>1840.4099999999999</v>
      </c>
    </row>
    <row r="103" spans="1:7" x14ac:dyDescent="0.25">
      <c r="A103" s="2">
        <v>27</v>
      </c>
      <c r="B103" s="2">
        <v>5.4</v>
      </c>
      <c r="C103" s="5">
        <f t="shared" si="5"/>
        <v>145.80000000000001</v>
      </c>
      <c r="D103" s="5">
        <f t="shared" si="6"/>
        <v>29.160000000000004</v>
      </c>
      <c r="E103" s="5">
        <f t="shared" si="7"/>
        <v>27.145388210994472</v>
      </c>
      <c r="F103" s="5">
        <f t="shared" si="8"/>
        <v>5.3847485553508217E-3</v>
      </c>
      <c r="G103" s="5">
        <f t="shared" si="9"/>
        <v>729</v>
      </c>
    </row>
    <row r="104" spans="1:7" x14ac:dyDescent="0.25">
      <c r="A104" s="2">
        <v>27.8</v>
      </c>
      <c r="B104" s="2">
        <v>4</v>
      </c>
      <c r="C104" s="5">
        <f t="shared" si="5"/>
        <v>111.2</v>
      </c>
      <c r="D104" s="5">
        <f t="shared" si="6"/>
        <v>16</v>
      </c>
      <c r="E104" s="5">
        <f t="shared" si="7"/>
        <v>33.577819989067208</v>
      </c>
      <c r="F104" s="5">
        <f t="shared" si="8"/>
        <v>0.20783525140529524</v>
      </c>
      <c r="G104" s="5">
        <f t="shared" si="9"/>
        <v>772.84</v>
      </c>
    </row>
    <row r="105" spans="1:7" x14ac:dyDescent="0.25">
      <c r="A105" s="2">
        <v>29</v>
      </c>
      <c r="B105" s="2">
        <v>4.5999999999999996</v>
      </c>
      <c r="C105" s="5">
        <f t="shared" si="5"/>
        <v>133.39999999999998</v>
      </c>
      <c r="D105" s="5">
        <f t="shared" si="6"/>
        <v>21.159999999999997</v>
      </c>
      <c r="E105" s="5">
        <f t="shared" si="7"/>
        <v>30.821063512750325</v>
      </c>
      <c r="F105" s="5">
        <f t="shared" si="8"/>
        <v>6.2795293543114639E-2</v>
      </c>
      <c r="G105" s="5">
        <f t="shared" si="9"/>
        <v>841</v>
      </c>
    </row>
    <row r="106" spans="1:7" x14ac:dyDescent="0.25">
      <c r="A106" s="2">
        <v>34.200000000000003</v>
      </c>
      <c r="B106" s="2">
        <v>3.5</v>
      </c>
      <c r="C106" s="5">
        <f t="shared" si="5"/>
        <v>119.70000000000002</v>
      </c>
      <c r="D106" s="5">
        <f t="shared" si="6"/>
        <v>12.25</v>
      </c>
      <c r="E106" s="5">
        <f t="shared" si="7"/>
        <v>35.875117052664613</v>
      </c>
      <c r="F106" s="5">
        <f t="shared" si="8"/>
        <v>4.8980030779666971E-2</v>
      </c>
      <c r="G106" s="5">
        <f t="shared" si="9"/>
        <v>1169.6400000000001</v>
      </c>
    </row>
    <row r="107" spans="1:7" x14ac:dyDescent="0.25">
      <c r="A107" s="2">
        <v>33</v>
      </c>
      <c r="B107" s="2">
        <v>3.6</v>
      </c>
      <c r="C107" s="5">
        <f t="shared" si="5"/>
        <v>118.8</v>
      </c>
      <c r="D107" s="5">
        <f t="shared" si="6"/>
        <v>12.96</v>
      </c>
      <c r="E107" s="5">
        <f t="shared" si="7"/>
        <v>35.415657639945131</v>
      </c>
      <c r="F107" s="5">
        <f t="shared" si="8"/>
        <v>7.3201746665003967E-2</v>
      </c>
      <c r="G107" s="5">
        <f t="shared" si="9"/>
        <v>1089</v>
      </c>
    </row>
    <row r="108" spans="1:7" x14ac:dyDescent="0.25">
      <c r="A108" s="2">
        <v>28.993500000000001</v>
      </c>
      <c r="B108" s="2">
        <v>5.3</v>
      </c>
      <c r="C108" s="5">
        <f t="shared" si="5"/>
        <v>153.66555</v>
      </c>
      <c r="D108" s="5">
        <f t="shared" si="6"/>
        <v>28.09</v>
      </c>
      <c r="E108" s="5">
        <f t="shared" si="7"/>
        <v>27.604847623713955</v>
      </c>
      <c r="F108" s="5">
        <f t="shared" si="8"/>
        <v>4.7895299852934149E-2</v>
      </c>
      <c r="G108" s="5">
        <f t="shared" si="9"/>
        <v>840.62304225000003</v>
      </c>
    </row>
    <row r="109" spans="1:7" x14ac:dyDescent="0.25">
      <c r="A109" s="2">
        <v>28.4</v>
      </c>
      <c r="B109" s="2">
        <v>6.2</v>
      </c>
      <c r="C109" s="5">
        <f t="shared" si="5"/>
        <v>176.07999999999998</v>
      </c>
      <c r="D109" s="5">
        <f t="shared" si="6"/>
        <v>38.440000000000005</v>
      </c>
      <c r="E109" s="5">
        <f t="shared" si="7"/>
        <v>23.469712909238627</v>
      </c>
      <c r="F109" s="5">
        <f t="shared" si="8"/>
        <v>0.1736016581254004</v>
      </c>
      <c r="G109" s="5">
        <f t="shared" si="9"/>
        <v>806.56</v>
      </c>
    </row>
    <row r="110" spans="1:7" x14ac:dyDescent="0.25">
      <c r="A110" s="2">
        <v>30.5</v>
      </c>
      <c r="B110" s="2">
        <v>6</v>
      </c>
      <c r="C110" s="5">
        <f t="shared" si="5"/>
        <v>183</v>
      </c>
      <c r="D110" s="5">
        <f t="shared" si="6"/>
        <v>36</v>
      </c>
      <c r="E110" s="5">
        <f t="shared" si="7"/>
        <v>24.388631734677588</v>
      </c>
      <c r="F110" s="5">
        <f t="shared" si="8"/>
        <v>0.20037273001057088</v>
      </c>
      <c r="G110" s="5">
        <f t="shared" si="9"/>
        <v>930.25</v>
      </c>
    </row>
    <row r="111" spans="1:7" x14ac:dyDescent="0.25">
      <c r="A111" s="2">
        <v>28.993500000000001</v>
      </c>
      <c r="B111" s="2">
        <v>5.3</v>
      </c>
      <c r="C111" s="5">
        <f t="shared" si="5"/>
        <v>153.66555</v>
      </c>
      <c r="D111" s="5">
        <f t="shared" si="6"/>
        <v>28.09</v>
      </c>
      <c r="E111" s="5">
        <f t="shared" si="7"/>
        <v>27.604847623713955</v>
      </c>
      <c r="F111" s="5">
        <f t="shared" si="8"/>
        <v>4.7895299852934149E-2</v>
      </c>
      <c r="G111" s="5">
        <f t="shared" si="9"/>
        <v>840.62304225000003</v>
      </c>
    </row>
    <row r="112" spans="1:7" x14ac:dyDescent="0.25">
      <c r="A112" s="2">
        <v>28.4</v>
      </c>
      <c r="B112" s="2">
        <v>6.2</v>
      </c>
      <c r="C112" s="5">
        <f t="shared" si="5"/>
        <v>176.07999999999998</v>
      </c>
      <c r="D112" s="5">
        <f t="shared" si="6"/>
        <v>38.440000000000005</v>
      </c>
      <c r="E112" s="5">
        <f t="shared" si="7"/>
        <v>23.469712909238627</v>
      </c>
      <c r="F112" s="5">
        <f t="shared" si="8"/>
        <v>0.1736016581254004</v>
      </c>
      <c r="G112" s="5">
        <f t="shared" si="9"/>
        <v>806.56</v>
      </c>
    </row>
    <row r="113" spans="1:7" x14ac:dyDescent="0.25">
      <c r="A113" s="2">
        <v>26</v>
      </c>
      <c r="B113" s="2">
        <v>6.2</v>
      </c>
      <c r="C113" s="5">
        <f t="shared" si="5"/>
        <v>161.20000000000002</v>
      </c>
      <c r="D113" s="5">
        <f t="shared" si="6"/>
        <v>38.440000000000005</v>
      </c>
      <c r="E113" s="5">
        <f t="shared" si="7"/>
        <v>23.469712909238627</v>
      </c>
      <c r="F113" s="5">
        <f t="shared" si="8"/>
        <v>9.7318734260052803E-2</v>
      </c>
      <c r="G113" s="5">
        <f t="shared" si="9"/>
        <v>676</v>
      </c>
    </row>
    <row r="114" spans="1:7" x14ac:dyDescent="0.25">
      <c r="A114" s="2">
        <v>45.1</v>
      </c>
      <c r="B114" s="2">
        <v>2.4</v>
      </c>
      <c r="C114" s="5">
        <f t="shared" si="5"/>
        <v>108.24</v>
      </c>
      <c r="D114" s="5">
        <f t="shared" si="6"/>
        <v>5.76</v>
      </c>
      <c r="E114" s="5">
        <f t="shared" si="7"/>
        <v>40.929170592578906</v>
      </c>
      <c r="F114" s="5">
        <f t="shared" si="8"/>
        <v>9.2479587747696129E-2</v>
      </c>
      <c r="G114" s="5">
        <f t="shared" si="9"/>
        <v>2034.0100000000002</v>
      </c>
    </row>
    <row r="115" spans="1:7" x14ac:dyDescent="0.25">
      <c r="A115" s="2">
        <v>34.548200000000001</v>
      </c>
      <c r="B115" s="2">
        <v>3</v>
      </c>
      <c r="C115" s="5">
        <f t="shared" si="5"/>
        <v>103.6446</v>
      </c>
      <c r="D115" s="5">
        <f t="shared" si="6"/>
        <v>9</v>
      </c>
      <c r="E115" s="5">
        <f t="shared" si="7"/>
        <v>38.172414116262019</v>
      </c>
      <c r="F115" s="5">
        <f t="shared" si="8"/>
        <v>0.10490312422244913</v>
      </c>
      <c r="G115" s="5">
        <f t="shared" si="9"/>
        <v>1193.5781232400002</v>
      </c>
    </row>
    <row r="116" spans="1:7" x14ac:dyDescent="0.25">
      <c r="A116" s="2">
        <v>38.299999999999997</v>
      </c>
      <c r="B116" s="2">
        <v>3.5</v>
      </c>
      <c r="C116" s="5">
        <f t="shared" si="5"/>
        <v>134.04999999999998</v>
      </c>
      <c r="D116" s="5">
        <f t="shared" si="6"/>
        <v>12.25</v>
      </c>
      <c r="E116" s="5">
        <f t="shared" si="7"/>
        <v>35.875117052664613</v>
      </c>
      <c r="F116" s="5">
        <f t="shared" si="8"/>
        <v>6.3312870687607936E-2</v>
      </c>
      <c r="G116" s="5">
        <f t="shared" si="9"/>
        <v>1466.8899999999999</v>
      </c>
    </row>
    <row r="117" spans="1:7" x14ac:dyDescent="0.25">
      <c r="A117" s="2">
        <v>39.200000000000003</v>
      </c>
      <c r="B117" s="2">
        <v>2.4</v>
      </c>
      <c r="C117" s="5">
        <f t="shared" si="5"/>
        <v>94.08</v>
      </c>
      <c r="D117" s="5">
        <f t="shared" si="6"/>
        <v>5.76</v>
      </c>
      <c r="E117" s="5">
        <f t="shared" si="7"/>
        <v>40.929170592578906</v>
      </c>
      <c r="F117" s="5">
        <f t="shared" si="8"/>
        <v>4.4111494708645484E-2</v>
      </c>
      <c r="G117" s="5">
        <f t="shared" si="9"/>
        <v>1536.6400000000003</v>
      </c>
    </row>
    <row r="118" spans="1:7" x14ac:dyDescent="0.25">
      <c r="A118" s="2">
        <v>34.299999999999997</v>
      </c>
      <c r="B118" s="2">
        <v>2.4</v>
      </c>
      <c r="C118" s="5">
        <f t="shared" si="5"/>
        <v>82.32</v>
      </c>
      <c r="D118" s="5">
        <f t="shared" si="6"/>
        <v>5.76</v>
      </c>
      <c r="E118" s="5">
        <f t="shared" si="7"/>
        <v>40.929170592578906</v>
      </c>
      <c r="F118" s="5">
        <f t="shared" si="8"/>
        <v>0.19327027966702359</v>
      </c>
      <c r="G118" s="5">
        <f t="shared" si="9"/>
        <v>1176.4899999999998</v>
      </c>
    </row>
    <row r="119" spans="1:7" x14ac:dyDescent="0.25">
      <c r="A119" s="2">
        <v>31.9</v>
      </c>
      <c r="B119" s="2">
        <v>2.4</v>
      </c>
      <c r="C119" s="5">
        <f t="shared" si="5"/>
        <v>76.559999999999988</v>
      </c>
      <c r="D119" s="5">
        <f t="shared" si="6"/>
        <v>5.76</v>
      </c>
      <c r="E119" s="5">
        <f t="shared" si="7"/>
        <v>40.929170592578906</v>
      </c>
      <c r="F119" s="5">
        <f t="shared" si="8"/>
        <v>0.28304610008084352</v>
      </c>
      <c r="G119" s="5">
        <f t="shared" si="9"/>
        <v>1017.6099999999999</v>
      </c>
    </row>
    <row r="120" spans="1:7" x14ac:dyDescent="0.25">
      <c r="A120" s="2">
        <v>31.947500000000002</v>
      </c>
      <c r="B120" s="2">
        <v>3.5</v>
      </c>
      <c r="C120" s="5">
        <f t="shared" si="5"/>
        <v>111.81625000000001</v>
      </c>
      <c r="D120" s="5">
        <f t="shared" si="6"/>
        <v>12.25</v>
      </c>
      <c r="E120" s="5">
        <f t="shared" si="7"/>
        <v>35.875117052664613</v>
      </c>
      <c r="F120" s="5">
        <f t="shared" si="8"/>
        <v>0.12293973089176341</v>
      </c>
      <c r="G120" s="5">
        <f t="shared" si="9"/>
        <v>1020.64275625</v>
      </c>
    </row>
    <row r="121" spans="1:7" x14ac:dyDescent="0.25">
      <c r="A121" s="2">
        <v>38.6</v>
      </c>
      <c r="B121" s="2">
        <v>2.4</v>
      </c>
      <c r="C121" s="5">
        <f t="shared" si="5"/>
        <v>92.64</v>
      </c>
      <c r="D121" s="5">
        <f t="shared" si="6"/>
        <v>5.76</v>
      </c>
      <c r="E121" s="5">
        <f t="shared" si="7"/>
        <v>40.929170592578906</v>
      </c>
      <c r="F121" s="5">
        <f t="shared" si="8"/>
        <v>6.0341207061629647E-2</v>
      </c>
      <c r="G121" s="5">
        <f t="shared" si="9"/>
        <v>1489.96</v>
      </c>
    </row>
    <row r="122" spans="1:7" x14ac:dyDescent="0.25">
      <c r="A122" s="2">
        <v>36.700000000000003</v>
      </c>
      <c r="B122" s="2">
        <v>2.4</v>
      </c>
      <c r="C122" s="5">
        <f t="shared" si="5"/>
        <v>88.08</v>
      </c>
      <c r="D122" s="5">
        <f t="shared" si="6"/>
        <v>5.76</v>
      </c>
      <c r="E122" s="5">
        <f t="shared" si="7"/>
        <v>40.929170592578906</v>
      </c>
      <c r="F122" s="5">
        <f t="shared" si="8"/>
        <v>0.11523625592858046</v>
      </c>
      <c r="G122" s="5">
        <f t="shared" si="9"/>
        <v>1346.89</v>
      </c>
    </row>
    <row r="123" spans="1:7" x14ac:dyDescent="0.25">
      <c r="A123" s="2">
        <v>36.4</v>
      </c>
      <c r="B123" s="2">
        <v>3.5</v>
      </c>
      <c r="C123" s="5">
        <f t="shared" si="5"/>
        <v>127.39999999999999</v>
      </c>
      <c r="D123" s="5">
        <f t="shared" si="6"/>
        <v>12.25</v>
      </c>
      <c r="E123" s="5">
        <f t="shared" si="7"/>
        <v>35.875117052664613</v>
      </c>
      <c r="F123" s="5">
        <f t="shared" si="8"/>
        <v>1.4419861190532558E-2</v>
      </c>
      <c r="G123" s="5">
        <f t="shared" si="9"/>
        <v>1324.9599999999998</v>
      </c>
    </row>
    <row r="124" spans="1:7" x14ac:dyDescent="0.25">
      <c r="A124" s="2">
        <v>41.6</v>
      </c>
      <c r="B124" s="2">
        <v>2.4</v>
      </c>
      <c r="C124" s="5">
        <f t="shared" si="5"/>
        <v>99.84</v>
      </c>
      <c r="D124" s="5">
        <f t="shared" si="6"/>
        <v>5.76</v>
      </c>
      <c r="E124" s="5">
        <f t="shared" si="7"/>
        <v>40.929170592578906</v>
      </c>
      <c r="F124" s="5">
        <f t="shared" si="8"/>
        <v>1.6125706909160948E-2</v>
      </c>
      <c r="G124" s="5">
        <f t="shared" si="9"/>
        <v>1730.5600000000002</v>
      </c>
    </row>
    <row r="125" spans="1:7" x14ac:dyDescent="0.25">
      <c r="A125" s="2">
        <v>43.2286</v>
      </c>
      <c r="B125" s="2">
        <v>2.4</v>
      </c>
      <c r="C125" s="5">
        <f t="shared" si="5"/>
        <v>103.74863999999999</v>
      </c>
      <c r="D125" s="5">
        <f t="shared" si="6"/>
        <v>5.76</v>
      </c>
      <c r="E125" s="5">
        <f t="shared" si="7"/>
        <v>40.929170592578906</v>
      </c>
      <c r="F125" s="5">
        <f t="shared" si="8"/>
        <v>5.3192317295056843E-2</v>
      </c>
      <c r="G125" s="5">
        <f t="shared" si="9"/>
        <v>1868.7118579600001</v>
      </c>
    </row>
    <row r="126" spans="1:7" x14ac:dyDescent="0.25">
      <c r="A126" s="2">
        <v>32.5</v>
      </c>
      <c r="B126" s="2">
        <v>3.8</v>
      </c>
      <c r="C126" s="5">
        <f t="shared" si="5"/>
        <v>123.5</v>
      </c>
      <c r="D126" s="5">
        <f t="shared" si="6"/>
        <v>14.44</v>
      </c>
      <c r="E126" s="5">
        <f t="shared" si="7"/>
        <v>34.496738814506173</v>
      </c>
      <c r="F126" s="5">
        <f t="shared" si="8"/>
        <v>6.1438117369420717E-2</v>
      </c>
      <c r="G126" s="5">
        <f t="shared" si="9"/>
        <v>1056.25</v>
      </c>
    </row>
    <row r="127" spans="1:7" x14ac:dyDescent="0.25">
      <c r="A127" s="2">
        <v>31.496099999999998</v>
      </c>
      <c r="B127" s="2">
        <v>3.5</v>
      </c>
      <c r="C127" s="5">
        <f t="shared" si="5"/>
        <v>110.23634999999999</v>
      </c>
      <c r="D127" s="5">
        <f t="shared" si="6"/>
        <v>12.25</v>
      </c>
      <c r="E127" s="5">
        <f t="shared" si="7"/>
        <v>35.875117052664613</v>
      </c>
      <c r="F127" s="5">
        <f t="shared" si="8"/>
        <v>0.13903362805758857</v>
      </c>
      <c r="G127" s="5">
        <f t="shared" si="9"/>
        <v>992.00431520999985</v>
      </c>
    </row>
    <row r="128" spans="1:7" x14ac:dyDescent="0.25">
      <c r="A128" s="2">
        <v>24.2</v>
      </c>
      <c r="B128" s="2">
        <v>5.6</v>
      </c>
      <c r="C128" s="5">
        <f t="shared" si="5"/>
        <v>135.51999999999998</v>
      </c>
      <c r="D128" s="5">
        <f t="shared" si="6"/>
        <v>31.359999999999996</v>
      </c>
      <c r="E128" s="5">
        <f t="shared" si="7"/>
        <v>26.226469385555514</v>
      </c>
      <c r="F128" s="5">
        <f t="shared" si="8"/>
        <v>8.3738404361798149E-2</v>
      </c>
      <c r="G128" s="5">
        <f t="shared" si="9"/>
        <v>585.64</v>
      </c>
    </row>
    <row r="129" spans="1:7" x14ac:dyDescent="0.25">
      <c r="A129" s="2">
        <v>27.2</v>
      </c>
      <c r="B129" s="2">
        <v>3.7</v>
      </c>
      <c r="C129" s="5">
        <f t="shared" si="5"/>
        <v>100.64</v>
      </c>
      <c r="D129" s="5">
        <f t="shared" si="6"/>
        <v>13.690000000000001</v>
      </c>
      <c r="E129" s="5">
        <f t="shared" si="7"/>
        <v>34.956198227225656</v>
      </c>
      <c r="F129" s="5">
        <f t="shared" si="8"/>
        <v>0.28515434658917854</v>
      </c>
      <c r="G129" s="5">
        <f t="shared" si="9"/>
        <v>739.83999999999992</v>
      </c>
    </row>
    <row r="130" spans="1:7" x14ac:dyDescent="0.25">
      <c r="A130" s="2">
        <v>27.1</v>
      </c>
      <c r="B130" s="2">
        <v>5.7</v>
      </c>
      <c r="C130" s="5">
        <f t="shared" si="5"/>
        <v>154.47</v>
      </c>
      <c r="D130" s="5">
        <f t="shared" si="6"/>
        <v>32.49</v>
      </c>
      <c r="E130" s="5">
        <f t="shared" si="7"/>
        <v>25.767009972836032</v>
      </c>
      <c r="F130" s="5">
        <f t="shared" si="8"/>
        <v>4.9187823880589274E-2</v>
      </c>
      <c r="G130" s="5">
        <f t="shared" si="9"/>
        <v>734.41000000000008</v>
      </c>
    </row>
    <row r="131" spans="1:7" x14ac:dyDescent="0.25">
      <c r="A131" s="2">
        <v>40.239699999999999</v>
      </c>
      <c r="B131" s="2">
        <v>2</v>
      </c>
      <c r="C131" s="5">
        <f t="shared" ref="C131:C194" si="10">A131*B131</f>
        <v>80.479399999999998</v>
      </c>
      <c r="D131" s="5">
        <f t="shared" ref="D131:D194" si="11">B131^2</f>
        <v>4</v>
      </c>
      <c r="E131" s="5">
        <f t="shared" ref="E131:E194" si="12">$J$12+($J$11*B131)</f>
        <v>42.767008243456829</v>
      </c>
      <c r="F131" s="5">
        <f t="shared" ref="F131:F194" si="13">ABS(A131-E131)/A131</f>
        <v>6.2806339099367781E-2</v>
      </c>
      <c r="G131" s="5">
        <f t="shared" ref="G131:G194" si="14">A131^2</f>
        <v>1619.2334560899999</v>
      </c>
    </row>
    <row r="132" spans="1:7" x14ac:dyDescent="0.25">
      <c r="A132" s="2">
        <v>38</v>
      </c>
      <c r="B132" s="2">
        <v>2</v>
      </c>
      <c r="C132" s="5">
        <f t="shared" si="10"/>
        <v>76</v>
      </c>
      <c r="D132" s="5">
        <f t="shared" si="11"/>
        <v>4</v>
      </c>
      <c r="E132" s="5">
        <f t="shared" si="12"/>
        <v>42.767008243456829</v>
      </c>
      <c r="F132" s="5">
        <f t="shared" si="13"/>
        <v>0.12544758535412706</v>
      </c>
      <c r="G132" s="5">
        <f t="shared" si="14"/>
        <v>1444</v>
      </c>
    </row>
    <row r="133" spans="1:7" x14ac:dyDescent="0.25">
      <c r="A133" s="2">
        <v>39.200000000000003</v>
      </c>
      <c r="B133" s="2">
        <v>2.4</v>
      </c>
      <c r="C133" s="5">
        <f t="shared" si="10"/>
        <v>94.08</v>
      </c>
      <c r="D133" s="5">
        <f t="shared" si="11"/>
        <v>5.76</v>
      </c>
      <c r="E133" s="5">
        <f t="shared" si="12"/>
        <v>40.929170592578906</v>
      </c>
      <c r="F133" s="5">
        <f t="shared" si="13"/>
        <v>4.4111494708645484E-2</v>
      </c>
      <c r="G133" s="5">
        <f t="shared" si="14"/>
        <v>1536.6400000000003</v>
      </c>
    </row>
    <row r="134" spans="1:7" x14ac:dyDescent="0.25">
      <c r="A134" s="2">
        <v>34.700000000000003</v>
      </c>
      <c r="B134" s="2">
        <v>2.4</v>
      </c>
      <c r="C134" s="5">
        <f t="shared" si="10"/>
        <v>83.28</v>
      </c>
      <c r="D134" s="5">
        <f t="shared" si="11"/>
        <v>5.76</v>
      </c>
      <c r="E134" s="5">
        <f t="shared" si="12"/>
        <v>40.929170592578906</v>
      </c>
      <c r="F134" s="5">
        <f t="shared" si="13"/>
        <v>0.1795150026679799</v>
      </c>
      <c r="G134" s="5">
        <f t="shared" si="14"/>
        <v>1204.0900000000001</v>
      </c>
    </row>
    <row r="135" spans="1:7" x14ac:dyDescent="0.25">
      <c r="A135" s="2">
        <v>28.8</v>
      </c>
      <c r="B135" s="2">
        <v>3.7</v>
      </c>
      <c r="C135" s="5">
        <f t="shared" si="10"/>
        <v>106.56</v>
      </c>
      <c r="D135" s="5">
        <f t="shared" si="11"/>
        <v>13.690000000000001</v>
      </c>
      <c r="E135" s="5">
        <f t="shared" si="12"/>
        <v>34.956198227225656</v>
      </c>
      <c r="F135" s="5">
        <f t="shared" si="13"/>
        <v>0.21375688288977968</v>
      </c>
      <c r="G135" s="5">
        <f t="shared" si="14"/>
        <v>829.44</v>
      </c>
    </row>
    <row r="136" spans="1:7" x14ac:dyDescent="0.25">
      <c r="A136" s="2">
        <v>27.1</v>
      </c>
      <c r="B136" s="2">
        <v>5.7</v>
      </c>
      <c r="C136" s="5">
        <f t="shared" si="10"/>
        <v>154.47</v>
      </c>
      <c r="D136" s="5">
        <f t="shared" si="11"/>
        <v>32.49</v>
      </c>
      <c r="E136" s="5">
        <f t="shared" si="12"/>
        <v>25.767009972836032</v>
      </c>
      <c r="F136" s="5">
        <f t="shared" si="13"/>
        <v>4.9187823880589274E-2</v>
      </c>
      <c r="G136" s="5">
        <f t="shared" si="14"/>
        <v>734.41000000000008</v>
      </c>
    </row>
    <row r="137" spans="1:7" x14ac:dyDescent="0.25">
      <c r="A137" s="2">
        <v>30.5</v>
      </c>
      <c r="B137" s="2">
        <v>3.7</v>
      </c>
      <c r="C137" s="5">
        <f t="shared" si="10"/>
        <v>112.85000000000001</v>
      </c>
      <c r="D137" s="5">
        <f t="shared" si="11"/>
        <v>13.690000000000001</v>
      </c>
      <c r="E137" s="5">
        <f t="shared" si="12"/>
        <v>34.956198227225656</v>
      </c>
      <c r="F137" s="5">
        <f t="shared" si="13"/>
        <v>0.1461048599090379</v>
      </c>
      <c r="G137" s="5">
        <f t="shared" si="14"/>
        <v>930.25</v>
      </c>
    </row>
    <row r="138" spans="1:7" x14ac:dyDescent="0.25">
      <c r="A138" s="2">
        <v>40.239699999999999</v>
      </c>
      <c r="B138" s="2">
        <v>2</v>
      </c>
      <c r="C138" s="5">
        <f t="shared" si="10"/>
        <v>80.479399999999998</v>
      </c>
      <c r="D138" s="5">
        <f t="shared" si="11"/>
        <v>4</v>
      </c>
      <c r="E138" s="5">
        <f t="shared" si="12"/>
        <v>42.767008243456829</v>
      </c>
      <c r="F138" s="5">
        <f t="shared" si="13"/>
        <v>6.2806339099367781E-2</v>
      </c>
      <c r="G138" s="5">
        <f t="shared" si="14"/>
        <v>1619.2334560899999</v>
      </c>
    </row>
    <row r="139" spans="1:7" x14ac:dyDescent="0.25">
      <c r="A139" s="2">
        <v>38</v>
      </c>
      <c r="B139" s="2">
        <v>2</v>
      </c>
      <c r="C139" s="5">
        <f t="shared" si="10"/>
        <v>76</v>
      </c>
      <c r="D139" s="5">
        <f t="shared" si="11"/>
        <v>4</v>
      </c>
      <c r="E139" s="5">
        <f t="shared" si="12"/>
        <v>42.767008243456829</v>
      </c>
      <c r="F139" s="5">
        <f t="shared" si="13"/>
        <v>0.12544758535412706</v>
      </c>
      <c r="G139" s="5">
        <f t="shared" si="14"/>
        <v>1444</v>
      </c>
    </row>
    <row r="140" spans="1:7" x14ac:dyDescent="0.25">
      <c r="A140" s="2">
        <v>39.200000000000003</v>
      </c>
      <c r="B140" s="2">
        <v>2.4</v>
      </c>
      <c r="C140" s="5">
        <f t="shared" si="10"/>
        <v>94.08</v>
      </c>
      <c r="D140" s="5">
        <f t="shared" si="11"/>
        <v>5.76</v>
      </c>
      <c r="E140" s="5">
        <f t="shared" si="12"/>
        <v>40.929170592578906</v>
      </c>
      <c r="F140" s="5">
        <f t="shared" si="13"/>
        <v>4.4111494708645484E-2</v>
      </c>
      <c r="G140" s="5">
        <f t="shared" si="14"/>
        <v>1536.6400000000003</v>
      </c>
    </row>
    <row r="141" spans="1:7" x14ac:dyDescent="0.25">
      <c r="A141" s="2">
        <v>34.700000000000003</v>
      </c>
      <c r="B141" s="2">
        <v>2.4</v>
      </c>
      <c r="C141" s="5">
        <f t="shared" si="10"/>
        <v>83.28</v>
      </c>
      <c r="D141" s="5">
        <f t="shared" si="11"/>
        <v>5.76</v>
      </c>
      <c r="E141" s="5">
        <f t="shared" si="12"/>
        <v>40.929170592578906</v>
      </c>
      <c r="F141" s="5">
        <f t="shared" si="13"/>
        <v>0.1795150026679799</v>
      </c>
      <c r="G141" s="5">
        <f t="shared" si="14"/>
        <v>1204.0900000000001</v>
      </c>
    </row>
    <row r="142" spans="1:7" x14ac:dyDescent="0.25">
      <c r="A142" s="2">
        <v>28.2</v>
      </c>
      <c r="B142" s="2">
        <v>3.8</v>
      </c>
      <c r="C142" s="5">
        <f t="shared" si="10"/>
        <v>107.16</v>
      </c>
      <c r="D142" s="5">
        <f t="shared" si="11"/>
        <v>14.44</v>
      </c>
      <c r="E142" s="5">
        <f t="shared" si="12"/>
        <v>34.496738814506173</v>
      </c>
      <c r="F142" s="5">
        <f t="shared" si="13"/>
        <v>0.22328861044348136</v>
      </c>
      <c r="G142" s="5">
        <f t="shared" si="14"/>
        <v>795.24</v>
      </c>
    </row>
    <row r="143" spans="1:7" x14ac:dyDescent="0.25">
      <c r="A143" s="2">
        <v>29.5</v>
      </c>
      <c r="B143" s="2">
        <v>3.8</v>
      </c>
      <c r="C143" s="5">
        <f t="shared" si="10"/>
        <v>112.1</v>
      </c>
      <c r="D143" s="5">
        <f t="shared" si="11"/>
        <v>14.44</v>
      </c>
      <c r="E143" s="5">
        <f t="shared" si="12"/>
        <v>34.496738814506173</v>
      </c>
      <c r="F143" s="5">
        <f t="shared" si="13"/>
        <v>0.16938097676292113</v>
      </c>
      <c r="G143" s="5">
        <f t="shared" si="14"/>
        <v>870.25</v>
      </c>
    </row>
    <row r="144" spans="1:7" x14ac:dyDescent="0.25">
      <c r="A144" s="2">
        <v>29.9</v>
      </c>
      <c r="B144" s="2">
        <v>4.5999999999999996</v>
      </c>
      <c r="C144" s="5">
        <f t="shared" si="10"/>
        <v>137.54</v>
      </c>
      <c r="D144" s="5">
        <f t="shared" si="11"/>
        <v>21.159999999999997</v>
      </c>
      <c r="E144" s="5">
        <f t="shared" si="12"/>
        <v>30.821063512750325</v>
      </c>
      <c r="F144" s="5">
        <f t="shared" si="13"/>
        <v>3.0804799757535986E-2</v>
      </c>
      <c r="G144" s="5">
        <f t="shared" si="14"/>
        <v>894.00999999999988</v>
      </c>
    </row>
    <row r="145" spans="1:7" x14ac:dyDescent="0.25">
      <c r="A145" s="2">
        <v>34.5</v>
      </c>
      <c r="B145" s="2">
        <v>2</v>
      </c>
      <c r="C145" s="5">
        <f t="shared" si="10"/>
        <v>69</v>
      </c>
      <c r="D145" s="5">
        <f t="shared" si="11"/>
        <v>4</v>
      </c>
      <c r="E145" s="5">
        <f t="shared" si="12"/>
        <v>42.767008243456829</v>
      </c>
      <c r="F145" s="5">
        <f t="shared" si="13"/>
        <v>0.23962342734657474</v>
      </c>
      <c r="G145" s="5">
        <f t="shared" si="14"/>
        <v>1190.25</v>
      </c>
    </row>
    <row r="146" spans="1:7" x14ac:dyDescent="0.25">
      <c r="A146" s="2">
        <v>35.299999999999997</v>
      </c>
      <c r="B146" s="2">
        <v>2</v>
      </c>
      <c r="C146" s="5">
        <f t="shared" si="10"/>
        <v>70.599999999999994</v>
      </c>
      <c r="D146" s="5">
        <f t="shared" si="11"/>
        <v>4</v>
      </c>
      <c r="E146" s="5">
        <f t="shared" si="12"/>
        <v>42.767008243456829</v>
      </c>
      <c r="F146" s="5">
        <f t="shared" si="13"/>
        <v>0.2115299785681822</v>
      </c>
      <c r="G146" s="5">
        <f t="shared" si="14"/>
        <v>1246.0899999999997</v>
      </c>
    </row>
    <row r="147" spans="1:7" x14ac:dyDescent="0.25">
      <c r="A147" s="2">
        <v>32.700000000000003</v>
      </c>
      <c r="B147" s="2">
        <v>2.7</v>
      </c>
      <c r="C147" s="5">
        <f t="shared" si="10"/>
        <v>88.29000000000002</v>
      </c>
      <c r="D147" s="5">
        <f t="shared" si="11"/>
        <v>7.2900000000000009</v>
      </c>
      <c r="E147" s="5">
        <f t="shared" si="12"/>
        <v>39.550792354420459</v>
      </c>
      <c r="F147" s="5">
        <f t="shared" si="13"/>
        <v>0.2095043533461913</v>
      </c>
      <c r="G147" s="5">
        <f t="shared" si="14"/>
        <v>1069.2900000000002</v>
      </c>
    </row>
    <row r="148" spans="1:7" x14ac:dyDescent="0.25">
      <c r="A148" s="2">
        <v>34.5</v>
      </c>
      <c r="B148" s="2">
        <v>3.5</v>
      </c>
      <c r="C148" s="5">
        <f t="shared" si="10"/>
        <v>120.75</v>
      </c>
      <c r="D148" s="5">
        <f t="shared" si="11"/>
        <v>12.25</v>
      </c>
      <c r="E148" s="5">
        <f t="shared" si="12"/>
        <v>35.875117052664613</v>
      </c>
      <c r="F148" s="5">
        <f t="shared" si="13"/>
        <v>3.9858465294626479E-2</v>
      </c>
      <c r="G148" s="5">
        <f t="shared" si="14"/>
        <v>1190.25</v>
      </c>
    </row>
    <row r="149" spans="1:7" x14ac:dyDescent="0.25">
      <c r="A149" s="2">
        <v>39.0959</v>
      </c>
      <c r="B149" s="2">
        <v>3.5</v>
      </c>
      <c r="C149" s="5">
        <f t="shared" si="10"/>
        <v>136.83564999999999</v>
      </c>
      <c r="D149" s="5">
        <f t="shared" si="11"/>
        <v>12.25</v>
      </c>
      <c r="E149" s="5">
        <f t="shared" si="12"/>
        <v>35.875117052664613</v>
      </c>
      <c r="F149" s="5">
        <f t="shared" si="13"/>
        <v>8.2381603885199897E-2</v>
      </c>
      <c r="G149" s="5">
        <f t="shared" si="14"/>
        <v>1528.48939681</v>
      </c>
    </row>
    <row r="150" spans="1:7" x14ac:dyDescent="0.25">
      <c r="A150" s="2">
        <v>32.200000000000003</v>
      </c>
      <c r="B150" s="2">
        <v>3.5</v>
      </c>
      <c r="C150" s="5">
        <f t="shared" si="10"/>
        <v>112.70000000000002</v>
      </c>
      <c r="D150" s="5">
        <f t="shared" si="11"/>
        <v>12.25</v>
      </c>
      <c r="E150" s="5">
        <f t="shared" si="12"/>
        <v>35.875117052664613</v>
      </c>
      <c r="F150" s="5">
        <f t="shared" si="13"/>
        <v>0.11413406995852828</v>
      </c>
      <c r="G150" s="5">
        <f t="shared" si="14"/>
        <v>1036.8400000000001</v>
      </c>
    </row>
    <row r="151" spans="1:7" x14ac:dyDescent="0.25">
      <c r="A151" s="2">
        <v>34.200000000000003</v>
      </c>
      <c r="B151" s="2">
        <v>3.5</v>
      </c>
      <c r="C151" s="5">
        <f t="shared" si="10"/>
        <v>119.70000000000002</v>
      </c>
      <c r="D151" s="5">
        <f t="shared" si="11"/>
        <v>12.25</v>
      </c>
      <c r="E151" s="5">
        <f t="shared" si="12"/>
        <v>35.875117052664613</v>
      </c>
      <c r="F151" s="5">
        <f t="shared" si="13"/>
        <v>4.8980030779666971E-2</v>
      </c>
      <c r="G151" s="5">
        <f t="shared" si="14"/>
        <v>1169.6400000000001</v>
      </c>
    </row>
    <row r="152" spans="1:7" x14ac:dyDescent="0.25">
      <c r="A152" s="2">
        <v>27</v>
      </c>
      <c r="B152" s="2">
        <v>5.4</v>
      </c>
      <c r="C152" s="5">
        <f t="shared" si="10"/>
        <v>145.80000000000001</v>
      </c>
      <c r="D152" s="5">
        <f t="shared" si="11"/>
        <v>29.160000000000004</v>
      </c>
      <c r="E152" s="5">
        <f t="shared" si="12"/>
        <v>27.145388210994472</v>
      </c>
      <c r="F152" s="5">
        <f t="shared" si="13"/>
        <v>5.3847485553508217E-3</v>
      </c>
      <c r="G152" s="5">
        <f t="shared" si="14"/>
        <v>729</v>
      </c>
    </row>
    <row r="153" spans="1:7" x14ac:dyDescent="0.25">
      <c r="A153" s="2">
        <v>34.700000000000003</v>
      </c>
      <c r="B153" s="2">
        <v>2.2999999999999998</v>
      </c>
      <c r="C153" s="5">
        <f t="shared" si="10"/>
        <v>79.81</v>
      </c>
      <c r="D153" s="5">
        <f t="shared" si="11"/>
        <v>5.2899999999999991</v>
      </c>
      <c r="E153" s="5">
        <f t="shared" si="12"/>
        <v>41.388630005298388</v>
      </c>
      <c r="F153" s="5">
        <f t="shared" si="13"/>
        <v>0.19275590793367103</v>
      </c>
      <c r="G153" s="5">
        <f t="shared" si="14"/>
        <v>1204.0900000000001</v>
      </c>
    </row>
    <row r="154" spans="1:7" x14ac:dyDescent="0.25">
      <c r="A154" s="2">
        <v>38.6</v>
      </c>
      <c r="B154" s="2">
        <v>2.5</v>
      </c>
      <c r="C154" s="5">
        <f t="shared" si="10"/>
        <v>96.5</v>
      </c>
      <c r="D154" s="5">
        <f t="shared" si="11"/>
        <v>6.25</v>
      </c>
      <c r="E154" s="5">
        <f t="shared" si="12"/>
        <v>40.469711179859424</v>
      </c>
      <c r="F154" s="5">
        <f t="shared" si="13"/>
        <v>4.8438113467860679E-2</v>
      </c>
      <c r="G154" s="5">
        <f t="shared" si="14"/>
        <v>1489.96</v>
      </c>
    </row>
    <row r="155" spans="1:7" x14ac:dyDescent="0.25">
      <c r="A155" s="2">
        <v>30.5</v>
      </c>
      <c r="B155" s="2">
        <v>3.7</v>
      </c>
      <c r="C155" s="5">
        <f t="shared" si="10"/>
        <v>112.85000000000001</v>
      </c>
      <c r="D155" s="5">
        <f t="shared" si="11"/>
        <v>13.690000000000001</v>
      </c>
      <c r="E155" s="5">
        <f t="shared" si="12"/>
        <v>34.956198227225656</v>
      </c>
      <c r="F155" s="5">
        <f t="shared" si="13"/>
        <v>0.1461048599090379</v>
      </c>
      <c r="G155" s="5">
        <f t="shared" si="14"/>
        <v>930.25</v>
      </c>
    </row>
    <row r="156" spans="1:7" x14ac:dyDescent="0.25">
      <c r="A156" s="2">
        <v>38.6</v>
      </c>
      <c r="B156" s="2">
        <v>2.5</v>
      </c>
      <c r="C156" s="5">
        <f t="shared" si="10"/>
        <v>96.5</v>
      </c>
      <c r="D156" s="5">
        <f t="shared" si="11"/>
        <v>6.25</v>
      </c>
      <c r="E156" s="5">
        <f t="shared" si="12"/>
        <v>40.469711179859424</v>
      </c>
      <c r="F156" s="5">
        <f t="shared" si="13"/>
        <v>4.8438113467860679E-2</v>
      </c>
      <c r="G156" s="5">
        <f t="shared" si="14"/>
        <v>1489.96</v>
      </c>
    </row>
    <row r="157" spans="1:7" x14ac:dyDescent="0.25">
      <c r="A157" s="2">
        <v>39.200000000000003</v>
      </c>
      <c r="B157" s="2">
        <v>2.5</v>
      </c>
      <c r="C157" s="5">
        <f t="shared" si="10"/>
        <v>98</v>
      </c>
      <c r="D157" s="5">
        <f t="shared" si="11"/>
        <v>6.25</v>
      </c>
      <c r="E157" s="5">
        <f t="shared" si="12"/>
        <v>40.469711179859424</v>
      </c>
      <c r="F157" s="5">
        <f t="shared" si="13"/>
        <v>3.2390591322944404E-2</v>
      </c>
      <c r="G157" s="5">
        <f t="shared" si="14"/>
        <v>1536.6400000000003</v>
      </c>
    </row>
    <row r="158" spans="1:7" x14ac:dyDescent="0.25">
      <c r="A158" s="2">
        <v>34.799999999999997</v>
      </c>
      <c r="B158" s="2">
        <v>3</v>
      </c>
      <c r="C158" s="5">
        <f t="shared" si="10"/>
        <v>104.39999999999999</v>
      </c>
      <c r="D158" s="5">
        <f t="shared" si="11"/>
        <v>9</v>
      </c>
      <c r="E158" s="5">
        <f t="shared" si="12"/>
        <v>38.172414116262019</v>
      </c>
      <c r="F158" s="5">
        <f t="shared" si="13"/>
        <v>9.6908451616724761E-2</v>
      </c>
      <c r="G158" s="5">
        <f t="shared" si="14"/>
        <v>1211.0399999999997</v>
      </c>
    </row>
    <row r="159" spans="1:7" x14ac:dyDescent="0.25">
      <c r="A159" s="2">
        <v>42.9</v>
      </c>
      <c r="B159" s="2">
        <v>2.5</v>
      </c>
      <c r="C159" s="5">
        <f t="shared" si="10"/>
        <v>107.25</v>
      </c>
      <c r="D159" s="5">
        <f t="shared" si="11"/>
        <v>6.25</v>
      </c>
      <c r="E159" s="5">
        <f t="shared" si="12"/>
        <v>40.469711179859424</v>
      </c>
      <c r="F159" s="5">
        <f t="shared" si="13"/>
        <v>5.6650089047565855E-2</v>
      </c>
      <c r="G159" s="5">
        <f t="shared" si="14"/>
        <v>1840.4099999999999</v>
      </c>
    </row>
    <row r="160" spans="1:7" x14ac:dyDescent="0.25">
      <c r="A160" s="2">
        <v>30.6</v>
      </c>
      <c r="B160" s="2">
        <v>3.5</v>
      </c>
      <c r="C160" s="5">
        <f t="shared" si="10"/>
        <v>107.10000000000001</v>
      </c>
      <c r="D160" s="5">
        <f t="shared" si="11"/>
        <v>12.25</v>
      </c>
      <c r="E160" s="5">
        <f t="shared" si="12"/>
        <v>35.875117052664613</v>
      </c>
      <c r="F160" s="5">
        <f t="shared" si="13"/>
        <v>0.17238944616551019</v>
      </c>
      <c r="G160" s="5">
        <f t="shared" si="14"/>
        <v>936.36000000000013</v>
      </c>
    </row>
    <row r="161" spans="1:7" x14ac:dyDescent="0.25">
      <c r="A161" s="2">
        <v>28.7</v>
      </c>
      <c r="B161" s="2">
        <v>3.5</v>
      </c>
      <c r="C161" s="5">
        <f t="shared" si="10"/>
        <v>100.45</v>
      </c>
      <c r="D161" s="5">
        <f t="shared" si="11"/>
        <v>12.25</v>
      </c>
      <c r="E161" s="5">
        <f t="shared" si="12"/>
        <v>35.875117052664613</v>
      </c>
      <c r="F161" s="5">
        <f t="shared" si="13"/>
        <v>0.25000407849005624</v>
      </c>
      <c r="G161" s="5">
        <f t="shared" si="14"/>
        <v>823.68999999999994</v>
      </c>
    </row>
    <row r="162" spans="1:7" x14ac:dyDescent="0.25">
      <c r="A162" s="2">
        <v>39.200000000000003</v>
      </c>
      <c r="B162" s="2">
        <v>2.5</v>
      </c>
      <c r="C162" s="5">
        <f t="shared" si="10"/>
        <v>98</v>
      </c>
      <c r="D162" s="5">
        <f t="shared" si="11"/>
        <v>6.25</v>
      </c>
      <c r="E162" s="5">
        <f t="shared" si="12"/>
        <v>40.469711179859424</v>
      </c>
      <c r="F162" s="5">
        <f t="shared" si="13"/>
        <v>3.2390591322944404E-2</v>
      </c>
      <c r="G162" s="5">
        <f t="shared" si="14"/>
        <v>1536.6400000000003</v>
      </c>
    </row>
    <row r="163" spans="1:7" x14ac:dyDescent="0.25">
      <c r="A163" s="2">
        <v>34.799999999999997</v>
      </c>
      <c r="B163" s="2">
        <v>3</v>
      </c>
      <c r="C163" s="5">
        <f t="shared" si="10"/>
        <v>104.39999999999999</v>
      </c>
      <c r="D163" s="5">
        <f t="shared" si="11"/>
        <v>9</v>
      </c>
      <c r="E163" s="5">
        <f t="shared" si="12"/>
        <v>38.172414116262019</v>
      </c>
      <c r="F163" s="5">
        <f t="shared" si="13"/>
        <v>9.6908451616724761E-2</v>
      </c>
      <c r="G163" s="5">
        <f t="shared" si="14"/>
        <v>1211.0399999999997</v>
      </c>
    </row>
    <row r="164" spans="1:7" x14ac:dyDescent="0.25">
      <c r="A164" s="2">
        <v>42.9</v>
      </c>
      <c r="B164" s="2">
        <v>2.5</v>
      </c>
      <c r="C164" s="5">
        <f t="shared" si="10"/>
        <v>107.25</v>
      </c>
      <c r="D164" s="5">
        <f t="shared" si="11"/>
        <v>6.25</v>
      </c>
      <c r="E164" s="5">
        <f t="shared" si="12"/>
        <v>40.469711179859424</v>
      </c>
      <c r="F164" s="5">
        <f t="shared" si="13"/>
        <v>5.6650089047565855E-2</v>
      </c>
      <c r="G164" s="5">
        <f t="shared" si="14"/>
        <v>1840.4099999999999</v>
      </c>
    </row>
    <row r="165" spans="1:7" x14ac:dyDescent="0.25">
      <c r="A165" s="2">
        <v>27.8</v>
      </c>
      <c r="B165" s="2">
        <v>4</v>
      </c>
      <c r="C165" s="5">
        <f t="shared" si="10"/>
        <v>111.2</v>
      </c>
      <c r="D165" s="5">
        <f t="shared" si="11"/>
        <v>16</v>
      </c>
      <c r="E165" s="5">
        <f t="shared" si="12"/>
        <v>33.577819989067208</v>
      </c>
      <c r="F165" s="5">
        <f t="shared" si="13"/>
        <v>0.20783525140529524</v>
      </c>
      <c r="G165" s="5">
        <f t="shared" si="14"/>
        <v>772.84</v>
      </c>
    </row>
    <row r="166" spans="1:7" x14ac:dyDescent="0.25">
      <c r="A166" s="2">
        <v>29</v>
      </c>
      <c r="B166" s="2">
        <v>4.5999999999999996</v>
      </c>
      <c r="C166" s="5">
        <f t="shared" si="10"/>
        <v>133.39999999999998</v>
      </c>
      <c r="D166" s="5">
        <f t="shared" si="11"/>
        <v>21.159999999999997</v>
      </c>
      <c r="E166" s="5">
        <f t="shared" si="12"/>
        <v>30.821063512750325</v>
      </c>
      <c r="F166" s="5">
        <f t="shared" si="13"/>
        <v>6.2795293543114639E-2</v>
      </c>
      <c r="G166" s="5">
        <f t="shared" si="14"/>
        <v>841</v>
      </c>
    </row>
    <row r="167" spans="1:7" x14ac:dyDescent="0.25">
      <c r="A167" s="2">
        <v>37.976399999999998</v>
      </c>
      <c r="B167" s="2">
        <v>2.4</v>
      </c>
      <c r="C167" s="5">
        <f t="shared" si="10"/>
        <v>91.143359999999987</v>
      </c>
      <c r="D167" s="5">
        <f t="shared" si="11"/>
        <v>5.76</v>
      </c>
      <c r="E167" s="5">
        <f t="shared" si="12"/>
        <v>40.929170592578906</v>
      </c>
      <c r="F167" s="5">
        <f t="shared" si="13"/>
        <v>7.7752777845685947E-2</v>
      </c>
      <c r="G167" s="5">
        <f t="shared" si="14"/>
        <v>1442.2069569599998</v>
      </c>
    </row>
    <row r="168" spans="1:7" x14ac:dyDescent="0.25">
      <c r="A168" s="2">
        <v>35.288699999999999</v>
      </c>
      <c r="B168" s="2">
        <v>3</v>
      </c>
      <c r="C168" s="5">
        <f t="shared" si="10"/>
        <v>105.86609999999999</v>
      </c>
      <c r="D168" s="5">
        <f t="shared" si="11"/>
        <v>9</v>
      </c>
      <c r="E168" s="5">
        <f t="shared" si="12"/>
        <v>38.172414116262019</v>
      </c>
      <c r="F168" s="5">
        <f t="shared" si="13"/>
        <v>8.1717776972855899E-2</v>
      </c>
      <c r="G168" s="5">
        <f t="shared" si="14"/>
        <v>1245.2923476899998</v>
      </c>
    </row>
    <row r="169" spans="1:7" x14ac:dyDescent="0.25">
      <c r="A169" s="2">
        <v>29.809899999999999</v>
      </c>
      <c r="B169" s="2">
        <v>3.8</v>
      </c>
      <c r="C169" s="5">
        <f t="shared" si="10"/>
        <v>113.27761999999998</v>
      </c>
      <c r="D169" s="5">
        <f t="shared" si="11"/>
        <v>14.44</v>
      </c>
      <c r="E169" s="5">
        <f t="shared" si="12"/>
        <v>34.496738814506173</v>
      </c>
      <c r="F169" s="5">
        <f t="shared" si="13"/>
        <v>0.15722423807212282</v>
      </c>
      <c r="G169" s="5">
        <f t="shared" si="14"/>
        <v>888.63013800999988</v>
      </c>
    </row>
    <row r="170" spans="1:7" x14ac:dyDescent="0.25">
      <c r="A170" s="2">
        <v>24.947700000000001</v>
      </c>
      <c r="B170" s="2">
        <v>5.6</v>
      </c>
      <c r="C170" s="5">
        <f t="shared" si="10"/>
        <v>139.70712</v>
      </c>
      <c r="D170" s="5">
        <f t="shared" si="11"/>
        <v>31.359999999999996</v>
      </c>
      <c r="E170" s="5">
        <f t="shared" si="12"/>
        <v>26.226469385555514</v>
      </c>
      <c r="F170" s="5">
        <f t="shared" si="13"/>
        <v>5.125800717322692E-2</v>
      </c>
      <c r="G170" s="5">
        <f t="shared" si="14"/>
        <v>622.38773529000002</v>
      </c>
    </row>
    <row r="171" spans="1:7" x14ac:dyDescent="0.25">
      <c r="A171" s="2">
        <v>25.1952</v>
      </c>
      <c r="B171" s="2">
        <v>5.6</v>
      </c>
      <c r="C171" s="5">
        <f t="shared" si="10"/>
        <v>141.09312</v>
      </c>
      <c r="D171" s="5">
        <f t="shared" si="11"/>
        <v>31.359999999999996</v>
      </c>
      <c r="E171" s="5">
        <f t="shared" si="12"/>
        <v>26.226469385555514</v>
      </c>
      <c r="F171" s="5">
        <f t="shared" si="13"/>
        <v>4.0931184731834422E-2</v>
      </c>
      <c r="G171" s="5">
        <f t="shared" si="14"/>
        <v>634.79810304</v>
      </c>
    </row>
    <row r="172" spans="1:7" x14ac:dyDescent="0.25">
      <c r="A172" s="2">
        <v>32.407600000000002</v>
      </c>
      <c r="B172" s="2">
        <v>3.5</v>
      </c>
      <c r="C172" s="5">
        <f t="shared" si="10"/>
        <v>113.42660000000001</v>
      </c>
      <c r="D172" s="5">
        <f t="shared" si="11"/>
        <v>12.25</v>
      </c>
      <c r="E172" s="5">
        <f t="shared" si="12"/>
        <v>35.875117052664613</v>
      </c>
      <c r="F172" s="5">
        <f t="shared" si="13"/>
        <v>0.10699703318556793</v>
      </c>
      <c r="G172" s="5">
        <f t="shared" si="14"/>
        <v>1050.2525377600002</v>
      </c>
    </row>
    <row r="173" spans="1:7" x14ac:dyDescent="0.25">
      <c r="A173" s="2">
        <v>29.9</v>
      </c>
      <c r="B173" s="2">
        <v>4</v>
      </c>
      <c r="C173" s="5">
        <f t="shared" si="10"/>
        <v>119.6</v>
      </c>
      <c r="D173" s="5">
        <f t="shared" si="11"/>
        <v>16</v>
      </c>
      <c r="E173" s="5">
        <f t="shared" si="12"/>
        <v>33.577819989067208</v>
      </c>
      <c r="F173" s="5">
        <f t="shared" si="13"/>
        <v>0.12300401301228127</v>
      </c>
      <c r="G173" s="5">
        <f t="shared" si="14"/>
        <v>894.00999999999988</v>
      </c>
    </row>
    <row r="174" spans="1:7" x14ac:dyDescent="0.25">
      <c r="A174" s="2">
        <v>30.9375</v>
      </c>
      <c r="B174" s="2">
        <v>4</v>
      </c>
      <c r="C174" s="5">
        <f t="shared" si="10"/>
        <v>123.75</v>
      </c>
      <c r="D174" s="5">
        <f t="shared" si="11"/>
        <v>16</v>
      </c>
      <c r="E174" s="5">
        <f t="shared" si="12"/>
        <v>33.577819989067208</v>
      </c>
      <c r="F174" s="5">
        <f t="shared" si="13"/>
        <v>8.5343676414293607E-2</v>
      </c>
      <c r="G174" s="5">
        <f t="shared" si="14"/>
        <v>957.12890625</v>
      </c>
    </row>
    <row r="175" spans="1:7" x14ac:dyDescent="0.25">
      <c r="A175" s="2">
        <v>38.029899999999998</v>
      </c>
      <c r="B175" s="2">
        <v>2.5</v>
      </c>
      <c r="C175" s="5">
        <f t="shared" si="10"/>
        <v>95.074749999999995</v>
      </c>
      <c r="D175" s="5">
        <f t="shared" si="11"/>
        <v>6.25</v>
      </c>
      <c r="E175" s="5">
        <f t="shared" si="12"/>
        <v>40.469711179859424</v>
      </c>
      <c r="F175" s="5">
        <f t="shared" si="13"/>
        <v>6.4155077448518824E-2</v>
      </c>
      <c r="G175" s="5">
        <f t="shared" si="14"/>
        <v>1446.2732940099997</v>
      </c>
    </row>
    <row r="176" spans="1:7" x14ac:dyDescent="0.25">
      <c r="A176" s="2">
        <v>28.0488</v>
      </c>
      <c r="B176" s="2">
        <v>4</v>
      </c>
      <c r="C176" s="5">
        <f t="shared" si="10"/>
        <v>112.1952</v>
      </c>
      <c r="D176" s="5">
        <f t="shared" si="11"/>
        <v>16</v>
      </c>
      <c r="E176" s="5">
        <f t="shared" si="12"/>
        <v>33.577819989067208</v>
      </c>
      <c r="F176" s="5">
        <f t="shared" si="13"/>
        <v>0.19712144509095605</v>
      </c>
      <c r="G176" s="5">
        <f t="shared" si="14"/>
        <v>786.73518144000002</v>
      </c>
    </row>
    <row r="177" spans="1:7" x14ac:dyDescent="0.25">
      <c r="A177" s="2">
        <v>28.654900000000001</v>
      </c>
      <c r="B177" s="2">
        <v>4</v>
      </c>
      <c r="C177" s="5">
        <f t="shared" si="10"/>
        <v>114.61960000000001</v>
      </c>
      <c r="D177" s="5">
        <f t="shared" si="11"/>
        <v>16</v>
      </c>
      <c r="E177" s="5">
        <f t="shared" si="12"/>
        <v>33.577819989067208</v>
      </c>
      <c r="F177" s="5">
        <f t="shared" si="13"/>
        <v>0.17180028508447795</v>
      </c>
      <c r="G177" s="5">
        <f t="shared" si="14"/>
        <v>821.10329401000013</v>
      </c>
    </row>
    <row r="178" spans="1:7" x14ac:dyDescent="0.25">
      <c r="A178" s="2">
        <v>33</v>
      </c>
      <c r="B178" s="2">
        <v>3.6</v>
      </c>
      <c r="C178" s="5">
        <f t="shared" si="10"/>
        <v>118.8</v>
      </c>
      <c r="D178" s="5">
        <f t="shared" si="11"/>
        <v>12.96</v>
      </c>
      <c r="E178" s="5">
        <f t="shared" si="12"/>
        <v>35.415657639945131</v>
      </c>
      <c r="F178" s="5">
        <f t="shared" si="13"/>
        <v>7.3201746665003967E-2</v>
      </c>
      <c r="G178" s="5">
        <f t="shared" si="14"/>
        <v>1089</v>
      </c>
    </row>
    <row r="179" spans="1:7" x14ac:dyDescent="0.25">
      <c r="A179" s="2">
        <v>37</v>
      </c>
      <c r="B179" s="2">
        <v>2.4</v>
      </c>
      <c r="C179" s="5">
        <f t="shared" si="10"/>
        <v>88.8</v>
      </c>
      <c r="D179" s="5">
        <f t="shared" si="11"/>
        <v>5.76</v>
      </c>
      <c r="E179" s="5">
        <f t="shared" si="12"/>
        <v>40.929170592578906</v>
      </c>
      <c r="F179" s="5">
        <f t="shared" si="13"/>
        <v>0.10619379979942989</v>
      </c>
      <c r="G179" s="5">
        <f t="shared" si="14"/>
        <v>1369</v>
      </c>
    </row>
    <row r="180" spans="1:7" x14ac:dyDescent="0.25">
      <c r="A180" s="2">
        <v>33</v>
      </c>
      <c r="B180" s="2">
        <v>3.6</v>
      </c>
      <c r="C180" s="5">
        <f t="shared" si="10"/>
        <v>118.8</v>
      </c>
      <c r="D180" s="5">
        <f t="shared" si="11"/>
        <v>12.96</v>
      </c>
      <c r="E180" s="5">
        <f t="shared" si="12"/>
        <v>35.415657639945131</v>
      </c>
      <c r="F180" s="5">
        <f t="shared" si="13"/>
        <v>7.3201746665003967E-2</v>
      </c>
      <c r="G180" s="5">
        <f t="shared" si="14"/>
        <v>1089</v>
      </c>
    </row>
    <row r="181" spans="1:7" x14ac:dyDescent="0.25">
      <c r="A181" s="2">
        <v>33.200000000000003</v>
      </c>
      <c r="B181" s="2">
        <v>3.6</v>
      </c>
      <c r="C181" s="5">
        <f t="shared" si="10"/>
        <v>119.52000000000001</v>
      </c>
      <c r="D181" s="5">
        <f t="shared" si="11"/>
        <v>12.96</v>
      </c>
      <c r="E181" s="5">
        <f t="shared" si="12"/>
        <v>35.415657639945131</v>
      </c>
      <c r="F181" s="5">
        <f t="shared" si="13"/>
        <v>6.6736675901961681E-2</v>
      </c>
      <c r="G181" s="5">
        <f t="shared" si="14"/>
        <v>1102.2400000000002</v>
      </c>
    </row>
    <row r="182" spans="1:7" x14ac:dyDescent="0.25">
      <c r="A182" s="2">
        <v>45.3</v>
      </c>
      <c r="B182" s="2">
        <v>2.4</v>
      </c>
      <c r="C182" s="5">
        <f t="shared" si="10"/>
        <v>108.71999999999998</v>
      </c>
      <c r="D182" s="5">
        <f t="shared" si="11"/>
        <v>5.76</v>
      </c>
      <c r="E182" s="5">
        <f t="shared" si="12"/>
        <v>40.929170592578906</v>
      </c>
      <c r="F182" s="5">
        <f t="shared" si="13"/>
        <v>9.6486300384571552E-2</v>
      </c>
      <c r="G182" s="5">
        <f t="shared" si="14"/>
        <v>2052.0899999999997</v>
      </c>
    </row>
    <row r="183" spans="1:7" x14ac:dyDescent="0.25">
      <c r="A183" s="2">
        <v>35.810299999999998</v>
      </c>
      <c r="B183" s="2">
        <v>2.4</v>
      </c>
      <c r="C183" s="5">
        <f t="shared" si="10"/>
        <v>85.94471999999999</v>
      </c>
      <c r="D183" s="5">
        <f t="shared" si="11"/>
        <v>5.76</v>
      </c>
      <c r="E183" s="5">
        <f t="shared" si="12"/>
        <v>40.929170592578906</v>
      </c>
      <c r="F183" s="5">
        <f t="shared" si="13"/>
        <v>0.14294408571218081</v>
      </c>
      <c r="G183" s="5">
        <f t="shared" si="14"/>
        <v>1282.3775860899998</v>
      </c>
    </row>
    <row r="184" spans="1:7" x14ac:dyDescent="0.25">
      <c r="A184" s="2">
        <v>34.283099999999997</v>
      </c>
      <c r="B184" s="2">
        <v>2.4</v>
      </c>
      <c r="C184" s="5">
        <f t="shared" si="10"/>
        <v>82.279439999999994</v>
      </c>
      <c r="D184" s="5">
        <f t="shared" si="11"/>
        <v>5.76</v>
      </c>
      <c r="E184" s="5">
        <f t="shared" si="12"/>
        <v>40.929170592578906</v>
      </c>
      <c r="F184" s="5">
        <f t="shared" si="13"/>
        <v>0.19385850732806861</v>
      </c>
      <c r="G184" s="5">
        <f t="shared" si="14"/>
        <v>1175.3309456099998</v>
      </c>
    </row>
    <row r="185" spans="1:7" x14ac:dyDescent="0.25">
      <c r="A185" s="2">
        <v>33.762799999999999</v>
      </c>
      <c r="B185" s="2">
        <v>3.2</v>
      </c>
      <c r="C185" s="5">
        <f t="shared" si="10"/>
        <v>108.04096</v>
      </c>
      <c r="D185" s="5">
        <f t="shared" si="11"/>
        <v>10.240000000000002</v>
      </c>
      <c r="E185" s="5">
        <f t="shared" si="12"/>
        <v>37.253495290823054</v>
      </c>
      <c r="F185" s="5">
        <f t="shared" si="13"/>
        <v>0.1033887974582397</v>
      </c>
      <c r="G185" s="5">
        <f t="shared" si="14"/>
        <v>1139.9266638399999</v>
      </c>
    </row>
    <row r="186" spans="1:7" x14ac:dyDescent="0.25">
      <c r="A186" s="2">
        <v>31.7</v>
      </c>
      <c r="B186" s="2">
        <v>2.7</v>
      </c>
      <c r="C186" s="5">
        <f t="shared" si="10"/>
        <v>85.59</v>
      </c>
      <c r="D186" s="5">
        <f t="shared" si="11"/>
        <v>7.2900000000000009</v>
      </c>
      <c r="E186" s="5">
        <f t="shared" si="12"/>
        <v>39.550792354420459</v>
      </c>
      <c r="F186" s="5">
        <f t="shared" si="13"/>
        <v>0.24765906480821639</v>
      </c>
      <c r="G186" s="5">
        <f t="shared" si="14"/>
        <v>1004.89</v>
      </c>
    </row>
    <row r="187" spans="1:7" x14ac:dyDescent="0.25">
      <c r="A187" s="2">
        <v>31.4</v>
      </c>
      <c r="B187" s="2">
        <v>4</v>
      </c>
      <c r="C187" s="5">
        <f t="shared" si="10"/>
        <v>125.6</v>
      </c>
      <c r="D187" s="5">
        <f t="shared" si="11"/>
        <v>16</v>
      </c>
      <c r="E187" s="5">
        <f t="shared" si="12"/>
        <v>33.577819989067208</v>
      </c>
      <c r="F187" s="5">
        <f t="shared" si="13"/>
        <v>6.9357324492586303E-2</v>
      </c>
      <c r="G187" s="5">
        <f t="shared" si="14"/>
        <v>985.95999999999992</v>
      </c>
    </row>
    <row r="188" spans="1:7" x14ac:dyDescent="0.25">
      <c r="A188" s="2">
        <v>30.2</v>
      </c>
      <c r="B188" s="2">
        <v>4</v>
      </c>
      <c r="C188" s="5">
        <f t="shared" si="10"/>
        <v>120.8</v>
      </c>
      <c r="D188" s="5">
        <f t="shared" si="11"/>
        <v>16</v>
      </c>
      <c r="E188" s="5">
        <f t="shared" si="12"/>
        <v>33.577819989067208</v>
      </c>
      <c r="F188" s="5">
        <f t="shared" si="13"/>
        <v>0.11184834400884799</v>
      </c>
      <c r="G188" s="5">
        <f t="shared" si="14"/>
        <v>912.04</v>
      </c>
    </row>
    <row r="189" spans="1:7" x14ac:dyDescent="0.25">
      <c r="A189" s="2">
        <v>37.799999999999997</v>
      </c>
      <c r="B189" s="2">
        <v>2.7</v>
      </c>
      <c r="C189" s="5">
        <f t="shared" si="10"/>
        <v>102.06</v>
      </c>
      <c r="D189" s="5">
        <f t="shared" si="11"/>
        <v>7.2900000000000009</v>
      </c>
      <c r="E189" s="5">
        <f t="shared" si="12"/>
        <v>39.550792354420459</v>
      </c>
      <c r="F189" s="5">
        <f t="shared" si="13"/>
        <v>4.6317258053451368E-2</v>
      </c>
      <c r="G189" s="5">
        <f t="shared" si="14"/>
        <v>1428.8399999999997</v>
      </c>
    </row>
    <row r="190" spans="1:7" x14ac:dyDescent="0.25">
      <c r="A190" s="2">
        <v>33.1</v>
      </c>
      <c r="B190" s="2">
        <v>3.5</v>
      </c>
      <c r="C190" s="5">
        <f t="shared" si="10"/>
        <v>115.85000000000001</v>
      </c>
      <c r="D190" s="5">
        <f t="shared" si="11"/>
        <v>12.25</v>
      </c>
      <c r="E190" s="5">
        <f t="shared" si="12"/>
        <v>35.875117052664613</v>
      </c>
      <c r="F190" s="5">
        <f t="shared" si="13"/>
        <v>8.3840394340320604E-2</v>
      </c>
      <c r="G190" s="5">
        <f t="shared" si="14"/>
        <v>1095.6100000000001</v>
      </c>
    </row>
    <row r="191" spans="1:7" x14ac:dyDescent="0.25">
      <c r="A191" s="2">
        <v>39.700000000000003</v>
      </c>
      <c r="B191" s="2">
        <v>2.5</v>
      </c>
      <c r="C191" s="5">
        <f t="shared" si="10"/>
        <v>99.25</v>
      </c>
      <c r="D191" s="5">
        <f t="shared" si="11"/>
        <v>6.25</v>
      </c>
      <c r="E191" s="5">
        <f t="shared" si="12"/>
        <v>40.469711179859424</v>
      </c>
      <c r="F191" s="5">
        <f t="shared" si="13"/>
        <v>1.9388190928448883E-2</v>
      </c>
      <c r="G191" s="5">
        <f t="shared" si="14"/>
        <v>1576.0900000000001</v>
      </c>
    </row>
    <row r="192" spans="1:7" x14ac:dyDescent="0.25">
      <c r="A192" s="2">
        <v>37.349899999999998</v>
      </c>
      <c r="B192" s="2">
        <v>3.5</v>
      </c>
      <c r="C192" s="5">
        <f t="shared" si="10"/>
        <v>130.72465</v>
      </c>
      <c r="D192" s="5">
        <f t="shared" si="11"/>
        <v>12.25</v>
      </c>
      <c r="E192" s="5">
        <f t="shared" si="12"/>
        <v>35.875117052664613</v>
      </c>
      <c r="F192" s="5">
        <f t="shared" si="13"/>
        <v>3.9485592928907028E-2</v>
      </c>
      <c r="G192" s="5">
        <f t="shared" si="14"/>
        <v>1395.0150300099999</v>
      </c>
    </row>
    <row r="193" spans="1:7" x14ac:dyDescent="0.25">
      <c r="A193" s="2">
        <v>26.548400000000001</v>
      </c>
      <c r="B193" s="2">
        <v>4.5999999999999996</v>
      </c>
      <c r="C193" s="5">
        <f t="shared" si="10"/>
        <v>122.12263999999999</v>
      </c>
      <c r="D193" s="5">
        <f t="shared" si="11"/>
        <v>21.159999999999997</v>
      </c>
      <c r="E193" s="5">
        <f t="shared" si="12"/>
        <v>30.821063512750325</v>
      </c>
      <c r="F193" s="5">
        <f t="shared" si="13"/>
        <v>0.1609386446170136</v>
      </c>
      <c r="G193" s="5">
        <f t="shared" si="14"/>
        <v>704.81754255999999</v>
      </c>
    </row>
    <row r="194" spans="1:7" x14ac:dyDescent="0.25">
      <c r="A194" s="2">
        <v>25.617899999999999</v>
      </c>
      <c r="B194" s="2">
        <v>5.7</v>
      </c>
      <c r="C194" s="5">
        <f t="shared" si="10"/>
        <v>146.02203</v>
      </c>
      <c r="D194" s="5">
        <f t="shared" si="11"/>
        <v>32.49</v>
      </c>
      <c r="E194" s="5">
        <f t="shared" si="12"/>
        <v>25.767009972836032</v>
      </c>
      <c r="F194" s="5">
        <f t="shared" si="13"/>
        <v>5.8205384842642538E-3</v>
      </c>
      <c r="G194" s="5">
        <f t="shared" si="14"/>
        <v>656.27680040999996</v>
      </c>
    </row>
    <row r="195" spans="1:7" x14ac:dyDescent="0.25">
      <c r="A195" s="2">
        <v>40.6</v>
      </c>
      <c r="B195" s="2">
        <v>2.7</v>
      </c>
      <c r="C195" s="5">
        <f t="shared" ref="C195:C258" si="15">A195*B195</f>
        <v>109.62</v>
      </c>
      <c r="D195" s="5">
        <f t="shared" ref="D195:D258" si="16">B195^2</f>
        <v>7.2900000000000009</v>
      </c>
      <c r="E195" s="5">
        <f t="shared" ref="E195:E258" si="17">$J$12+($J$11*B195)</f>
        <v>39.550792354420459</v>
      </c>
      <c r="F195" s="5">
        <f t="shared" ref="F195:F258" si="18">ABS(A195-E195)/A195</f>
        <v>2.5842552846786767E-2</v>
      </c>
      <c r="G195" s="5">
        <f t="shared" ref="G195:G258" si="19">A195^2</f>
        <v>1648.3600000000001</v>
      </c>
    </row>
    <row r="196" spans="1:7" x14ac:dyDescent="0.25">
      <c r="A196" s="2">
        <v>36.6</v>
      </c>
      <c r="B196" s="2">
        <v>3.5</v>
      </c>
      <c r="C196" s="5">
        <f t="shared" si="15"/>
        <v>128.1</v>
      </c>
      <c r="D196" s="5">
        <f t="shared" si="16"/>
        <v>12.25</v>
      </c>
      <c r="E196" s="5">
        <f t="shared" si="17"/>
        <v>35.875117052664613</v>
      </c>
      <c r="F196" s="5">
        <f t="shared" si="18"/>
        <v>1.9805545009163605E-2</v>
      </c>
      <c r="G196" s="5">
        <f t="shared" si="19"/>
        <v>1339.5600000000002</v>
      </c>
    </row>
    <row r="197" spans="1:7" x14ac:dyDescent="0.25">
      <c r="A197" s="2">
        <v>34.1</v>
      </c>
      <c r="B197" s="2">
        <v>2</v>
      </c>
      <c r="C197" s="5">
        <f t="shared" si="15"/>
        <v>68.2</v>
      </c>
      <c r="D197" s="5">
        <f t="shared" si="16"/>
        <v>4</v>
      </c>
      <c r="E197" s="5">
        <f t="shared" si="17"/>
        <v>42.767008243456829</v>
      </c>
      <c r="F197" s="5">
        <f t="shared" si="18"/>
        <v>0.25416446461750225</v>
      </c>
      <c r="G197" s="5">
        <f t="shared" si="19"/>
        <v>1162.8100000000002</v>
      </c>
    </row>
    <row r="198" spans="1:7" x14ac:dyDescent="0.25">
      <c r="A198" s="2">
        <v>36.200000000000003</v>
      </c>
      <c r="B198" s="2">
        <v>2</v>
      </c>
      <c r="C198" s="5">
        <f t="shared" si="15"/>
        <v>72.400000000000006</v>
      </c>
      <c r="D198" s="5">
        <f t="shared" si="16"/>
        <v>4</v>
      </c>
      <c r="E198" s="5">
        <f t="shared" si="17"/>
        <v>42.767008243456829</v>
      </c>
      <c r="F198" s="5">
        <f t="shared" si="18"/>
        <v>0.18140906749880734</v>
      </c>
      <c r="G198" s="5">
        <f t="shared" si="19"/>
        <v>1310.4400000000003</v>
      </c>
    </row>
    <row r="199" spans="1:7" x14ac:dyDescent="0.25">
      <c r="A199" s="2">
        <v>36.4</v>
      </c>
      <c r="B199" s="2">
        <v>3.2</v>
      </c>
      <c r="C199" s="5">
        <f t="shared" si="15"/>
        <v>116.48</v>
      </c>
      <c r="D199" s="5">
        <f t="shared" si="16"/>
        <v>10.240000000000002</v>
      </c>
      <c r="E199" s="5">
        <f t="shared" si="17"/>
        <v>37.253495290823054</v>
      </c>
      <c r="F199" s="5">
        <f t="shared" si="18"/>
        <v>2.3447672824809206E-2</v>
      </c>
      <c r="G199" s="5">
        <f t="shared" si="19"/>
        <v>1324.9599999999998</v>
      </c>
    </row>
    <row r="200" spans="1:7" x14ac:dyDescent="0.25">
      <c r="A200" s="2">
        <v>29.7</v>
      </c>
      <c r="B200" s="2">
        <v>3.2</v>
      </c>
      <c r="C200" s="5">
        <f t="shared" si="15"/>
        <v>95.04</v>
      </c>
      <c r="D200" s="5">
        <f t="shared" si="16"/>
        <v>10.240000000000002</v>
      </c>
      <c r="E200" s="5">
        <f t="shared" si="17"/>
        <v>37.253495290823054</v>
      </c>
      <c r="F200" s="5">
        <f t="shared" si="18"/>
        <v>0.25432644076845301</v>
      </c>
      <c r="G200" s="5">
        <f t="shared" si="19"/>
        <v>882.08999999999992</v>
      </c>
    </row>
    <row r="201" spans="1:7" x14ac:dyDescent="0.25">
      <c r="A201" s="2">
        <v>28.7</v>
      </c>
      <c r="B201" s="2">
        <v>3.5</v>
      </c>
      <c r="C201" s="5">
        <f t="shared" si="15"/>
        <v>100.45</v>
      </c>
      <c r="D201" s="5">
        <f t="shared" si="16"/>
        <v>12.25</v>
      </c>
      <c r="E201" s="5">
        <f t="shared" si="17"/>
        <v>35.875117052664613</v>
      </c>
      <c r="F201" s="5">
        <f t="shared" si="18"/>
        <v>0.25000407849005624</v>
      </c>
      <c r="G201" s="5">
        <f t="shared" si="19"/>
        <v>823.68999999999994</v>
      </c>
    </row>
    <row r="202" spans="1:7" x14ac:dyDescent="0.25">
      <c r="A202" s="2">
        <v>31.9</v>
      </c>
      <c r="B202" s="2">
        <v>2.2999999999999998</v>
      </c>
      <c r="C202" s="5">
        <f t="shared" si="15"/>
        <v>73.36999999999999</v>
      </c>
      <c r="D202" s="5">
        <f t="shared" si="16"/>
        <v>5.2899999999999991</v>
      </c>
      <c r="E202" s="5">
        <f t="shared" si="17"/>
        <v>41.388630005298388</v>
      </c>
      <c r="F202" s="5">
        <f t="shared" si="18"/>
        <v>0.29744921646703421</v>
      </c>
      <c r="G202" s="5">
        <f t="shared" si="19"/>
        <v>1017.6099999999999</v>
      </c>
    </row>
    <row r="203" spans="1:7" x14ac:dyDescent="0.25">
      <c r="A203" s="2">
        <v>31.6</v>
      </c>
      <c r="B203" s="2">
        <v>3.7</v>
      </c>
      <c r="C203" s="5">
        <f t="shared" si="15"/>
        <v>116.92000000000002</v>
      </c>
      <c r="D203" s="5">
        <f t="shared" si="16"/>
        <v>13.690000000000001</v>
      </c>
      <c r="E203" s="5">
        <f t="shared" si="17"/>
        <v>34.956198227225656</v>
      </c>
      <c r="F203" s="5">
        <f t="shared" si="18"/>
        <v>0.10620880465903969</v>
      </c>
      <c r="G203" s="5">
        <f t="shared" si="19"/>
        <v>998.56000000000006</v>
      </c>
    </row>
    <row r="204" spans="1:7" x14ac:dyDescent="0.25">
      <c r="A204" s="2">
        <v>30.7</v>
      </c>
      <c r="B204" s="2">
        <v>3.2</v>
      </c>
      <c r="C204" s="5">
        <f t="shared" si="15"/>
        <v>98.240000000000009</v>
      </c>
      <c r="D204" s="5">
        <f t="shared" si="16"/>
        <v>10.240000000000002</v>
      </c>
      <c r="E204" s="5">
        <f t="shared" si="17"/>
        <v>37.253495290823054</v>
      </c>
      <c r="F204" s="5">
        <f t="shared" si="18"/>
        <v>0.21346890198120699</v>
      </c>
      <c r="G204" s="5">
        <f t="shared" si="19"/>
        <v>942.49</v>
      </c>
    </row>
    <row r="205" spans="1:7" x14ac:dyDescent="0.25">
      <c r="A205" s="2">
        <v>33.200000000000003</v>
      </c>
      <c r="B205" s="2">
        <v>3</v>
      </c>
      <c r="C205" s="5">
        <f t="shared" si="15"/>
        <v>99.600000000000009</v>
      </c>
      <c r="D205" s="5">
        <f t="shared" si="16"/>
        <v>9</v>
      </c>
      <c r="E205" s="5">
        <f t="shared" si="17"/>
        <v>38.172414116262019</v>
      </c>
      <c r="F205" s="5">
        <f t="shared" si="18"/>
        <v>0.14977150952596432</v>
      </c>
      <c r="G205" s="5">
        <f t="shared" si="19"/>
        <v>1102.2400000000002</v>
      </c>
    </row>
    <row r="206" spans="1:7" x14ac:dyDescent="0.25">
      <c r="A206" s="2">
        <v>26.1066</v>
      </c>
      <c r="B206" s="2">
        <v>3.6</v>
      </c>
      <c r="C206" s="5">
        <f t="shared" si="15"/>
        <v>93.983760000000004</v>
      </c>
      <c r="D206" s="5">
        <f t="shared" si="16"/>
        <v>12.96</v>
      </c>
      <c r="E206" s="5">
        <f t="shared" si="17"/>
        <v>35.415657639945131</v>
      </c>
      <c r="F206" s="5">
        <f t="shared" si="18"/>
        <v>0.35657870576578837</v>
      </c>
      <c r="G206" s="5">
        <f t="shared" si="19"/>
        <v>681.55456356000002</v>
      </c>
    </row>
    <row r="207" spans="1:7" x14ac:dyDescent="0.25">
      <c r="A207" s="2">
        <v>24.6</v>
      </c>
      <c r="B207" s="2">
        <v>4.2</v>
      </c>
      <c r="C207" s="5">
        <f t="shared" si="15"/>
        <v>103.32000000000001</v>
      </c>
      <c r="D207" s="5">
        <f t="shared" si="16"/>
        <v>17.64</v>
      </c>
      <c r="E207" s="5">
        <f t="shared" si="17"/>
        <v>32.658901163628244</v>
      </c>
      <c r="F207" s="5">
        <f t="shared" si="18"/>
        <v>0.32759760827757078</v>
      </c>
      <c r="G207" s="5">
        <f t="shared" si="19"/>
        <v>605.16000000000008</v>
      </c>
    </row>
    <row r="208" spans="1:7" x14ac:dyDescent="0.25">
      <c r="A208" s="2">
        <v>26.6</v>
      </c>
      <c r="B208" s="2">
        <v>4.4000000000000004</v>
      </c>
      <c r="C208" s="5">
        <f t="shared" si="15"/>
        <v>117.04000000000002</v>
      </c>
      <c r="D208" s="5">
        <f t="shared" si="16"/>
        <v>19.360000000000003</v>
      </c>
      <c r="E208" s="5">
        <f t="shared" si="17"/>
        <v>31.739982338189282</v>
      </c>
      <c r="F208" s="5">
        <f t="shared" si="18"/>
        <v>0.19323241872892033</v>
      </c>
      <c r="G208" s="5">
        <f t="shared" si="19"/>
        <v>707.56000000000006</v>
      </c>
    </row>
    <row r="209" spans="1:7" x14ac:dyDescent="0.25">
      <c r="A209" s="2">
        <v>33</v>
      </c>
      <c r="B209" s="2">
        <v>3</v>
      </c>
      <c r="C209" s="5">
        <f t="shared" si="15"/>
        <v>99</v>
      </c>
      <c r="D209" s="5">
        <f t="shared" si="16"/>
        <v>9</v>
      </c>
      <c r="E209" s="5">
        <f t="shared" si="17"/>
        <v>38.172414116262019</v>
      </c>
      <c r="F209" s="5">
        <f t="shared" si="18"/>
        <v>0.15673982170490966</v>
      </c>
      <c r="G209" s="5">
        <f t="shared" si="19"/>
        <v>1089</v>
      </c>
    </row>
    <row r="210" spans="1:7" x14ac:dyDescent="0.25">
      <c r="A210" s="2">
        <v>33.6</v>
      </c>
      <c r="B210" s="2">
        <v>3</v>
      </c>
      <c r="C210" s="5">
        <f t="shared" si="15"/>
        <v>100.80000000000001</v>
      </c>
      <c r="D210" s="5">
        <f t="shared" si="16"/>
        <v>9</v>
      </c>
      <c r="E210" s="5">
        <f t="shared" si="17"/>
        <v>38.172414116262019</v>
      </c>
      <c r="F210" s="5">
        <f t="shared" si="18"/>
        <v>0.13608375346017906</v>
      </c>
      <c r="G210" s="5">
        <f t="shared" si="19"/>
        <v>1128.96</v>
      </c>
    </row>
    <row r="211" spans="1:7" x14ac:dyDescent="0.25">
      <c r="A211" s="2">
        <v>29.6</v>
      </c>
      <c r="B211" s="2">
        <v>3</v>
      </c>
      <c r="C211" s="5">
        <f t="shared" si="15"/>
        <v>88.800000000000011</v>
      </c>
      <c r="D211" s="5">
        <f t="shared" si="16"/>
        <v>9</v>
      </c>
      <c r="E211" s="5">
        <f t="shared" si="17"/>
        <v>38.172414116262019</v>
      </c>
      <c r="F211" s="5">
        <f t="shared" si="18"/>
        <v>0.28960858500885189</v>
      </c>
      <c r="G211" s="5">
        <f t="shared" si="19"/>
        <v>876.16000000000008</v>
      </c>
    </row>
    <row r="212" spans="1:7" x14ac:dyDescent="0.25">
      <c r="A212" s="2">
        <v>36.558999999999997</v>
      </c>
      <c r="B212" s="2">
        <v>3</v>
      </c>
      <c r="C212" s="5">
        <f t="shared" si="15"/>
        <v>109.67699999999999</v>
      </c>
      <c r="D212" s="5">
        <f t="shared" si="16"/>
        <v>9</v>
      </c>
      <c r="E212" s="5">
        <f t="shared" si="17"/>
        <v>38.172414116262019</v>
      </c>
      <c r="F212" s="5">
        <f t="shared" si="18"/>
        <v>4.413179015459999E-2</v>
      </c>
      <c r="G212" s="5">
        <f t="shared" si="19"/>
        <v>1336.5604809999998</v>
      </c>
    </row>
    <row r="213" spans="1:7" x14ac:dyDescent="0.25">
      <c r="A213" s="2">
        <v>26.794599999999999</v>
      </c>
      <c r="B213" s="2">
        <v>4.8</v>
      </c>
      <c r="C213" s="5">
        <f t="shared" si="15"/>
        <v>128.61408</v>
      </c>
      <c r="D213" s="5">
        <f t="shared" si="16"/>
        <v>23.04</v>
      </c>
      <c r="E213" s="5">
        <f t="shared" si="17"/>
        <v>29.90214468731136</v>
      </c>
      <c r="F213" s="5">
        <f t="shared" si="18"/>
        <v>0.11597652837927645</v>
      </c>
      <c r="G213" s="5">
        <f t="shared" si="19"/>
        <v>717.95058915999994</v>
      </c>
    </row>
    <row r="214" spans="1:7" x14ac:dyDescent="0.25">
      <c r="A214" s="2">
        <v>23.152100000000001</v>
      </c>
      <c r="B214" s="2">
        <v>4.4000000000000004</v>
      </c>
      <c r="C214" s="5">
        <f t="shared" si="15"/>
        <v>101.86924</v>
      </c>
      <c r="D214" s="5">
        <f t="shared" si="16"/>
        <v>19.360000000000003</v>
      </c>
      <c r="E214" s="5">
        <f t="shared" si="17"/>
        <v>31.739982338189282</v>
      </c>
      <c r="F214" s="5">
        <f t="shared" si="18"/>
        <v>0.37093319129535901</v>
      </c>
      <c r="G214" s="5">
        <f t="shared" si="19"/>
        <v>536.01973441000007</v>
      </c>
    </row>
    <row r="215" spans="1:7" x14ac:dyDescent="0.25">
      <c r="A215" s="2">
        <v>29.5</v>
      </c>
      <c r="B215" s="2">
        <v>3</v>
      </c>
      <c r="C215" s="5">
        <f t="shared" si="15"/>
        <v>88.5</v>
      </c>
      <c r="D215" s="5">
        <f t="shared" si="16"/>
        <v>9</v>
      </c>
      <c r="E215" s="5">
        <f t="shared" si="17"/>
        <v>38.172414116262019</v>
      </c>
      <c r="F215" s="5">
        <f t="shared" si="18"/>
        <v>0.29398013953430574</v>
      </c>
      <c r="G215" s="5">
        <f t="shared" si="19"/>
        <v>870.25</v>
      </c>
    </row>
    <row r="216" spans="1:7" x14ac:dyDescent="0.25">
      <c r="A216" s="2">
        <v>24.9</v>
      </c>
      <c r="B216" s="2">
        <v>4.4000000000000004</v>
      </c>
      <c r="C216" s="5">
        <f t="shared" si="15"/>
        <v>109.56</v>
      </c>
      <c r="D216" s="5">
        <f t="shared" si="16"/>
        <v>19.360000000000003</v>
      </c>
      <c r="E216" s="5">
        <f t="shared" si="17"/>
        <v>31.739982338189282</v>
      </c>
      <c r="F216" s="5">
        <f t="shared" si="18"/>
        <v>0.2746980858710556</v>
      </c>
      <c r="G216" s="5">
        <f t="shared" si="19"/>
        <v>620.00999999999988</v>
      </c>
    </row>
    <row r="217" spans="1:7" x14ac:dyDescent="0.25">
      <c r="A217" s="2">
        <v>23.152100000000001</v>
      </c>
      <c r="B217" s="2">
        <v>4.4000000000000004</v>
      </c>
      <c r="C217" s="5">
        <f t="shared" si="15"/>
        <v>101.86924</v>
      </c>
      <c r="D217" s="5">
        <f t="shared" si="16"/>
        <v>19.360000000000003</v>
      </c>
      <c r="E217" s="5">
        <f t="shared" si="17"/>
        <v>31.739982338189282</v>
      </c>
      <c r="F217" s="5">
        <f t="shared" si="18"/>
        <v>0.37093319129535901</v>
      </c>
      <c r="G217" s="5">
        <f t="shared" si="19"/>
        <v>536.01973441000007</v>
      </c>
    </row>
    <row r="218" spans="1:7" x14ac:dyDescent="0.25">
      <c r="A218" s="2">
        <v>30.9</v>
      </c>
      <c r="B218" s="2">
        <v>3.6</v>
      </c>
      <c r="C218" s="5">
        <f t="shared" si="15"/>
        <v>111.24</v>
      </c>
      <c r="D218" s="5">
        <f t="shared" si="16"/>
        <v>12.96</v>
      </c>
      <c r="E218" s="5">
        <f t="shared" si="17"/>
        <v>35.415657639945131</v>
      </c>
      <c r="F218" s="5">
        <f t="shared" si="18"/>
        <v>0.14613778770048974</v>
      </c>
      <c r="G218" s="5">
        <f t="shared" si="19"/>
        <v>954.81</v>
      </c>
    </row>
    <row r="219" spans="1:7" x14ac:dyDescent="0.25">
      <c r="A219" s="2">
        <v>27.4</v>
      </c>
      <c r="B219" s="2">
        <v>6.2</v>
      </c>
      <c r="C219" s="5">
        <f t="shared" si="15"/>
        <v>169.88</v>
      </c>
      <c r="D219" s="5">
        <f t="shared" si="16"/>
        <v>38.440000000000005</v>
      </c>
      <c r="E219" s="5">
        <f t="shared" si="17"/>
        <v>23.469712909238627</v>
      </c>
      <c r="F219" s="5">
        <f t="shared" si="18"/>
        <v>0.14344113469932013</v>
      </c>
      <c r="G219" s="5">
        <f t="shared" si="19"/>
        <v>750.75999999999988</v>
      </c>
    </row>
    <row r="220" spans="1:7" x14ac:dyDescent="0.25">
      <c r="A220" s="2">
        <v>30.299299999999999</v>
      </c>
      <c r="B220" s="2">
        <v>2.8</v>
      </c>
      <c r="C220" s="5">
        <f t="shared" si="15"/>
        <v>84.838039999999992</v>
      </c>
      <c r="D220" s="5">
        <f t="shared" si="16"/>
        <v>7.839999999999999</v>
      </c>
      <c r="E220" s="5">
        <f t="shared" si="17"/>
        <v>39.091332941700983</v>
      </c>
      <c r="F220" s="5">
        <f t="shared" si="18"/>
        <v>0.29017280734871714</v>
      </c>
      <c r="G220" s="5">
        <f t="shared" si="19"/>
        <v>918.04758048999997</v>
      </c>
    </row>
    <row r="221" spans="1:7" x14ac:dyDescent="0.25">
      <c r="A221" s="2">
        <v>31.3</v>
      </c>
      <c r="B221" s="2">
        <v>3</v>
      </c>
      <c r="C221" s="5">
        <f t="shared" si="15"/>
        <v>93.9</v>
      </c>
      <c r="D221" s="5">
        <f t="shared" si="16"/>
        <v>9</v>
      </c>
      <c r="E221" s="5">
        <f t="shared" si="17"/>
        <v>38.172414116262019</v>
      </c>
      <c r="F221" s="5">
        <f t="shared" si="18"/>
        <v>0.21956594620645423</v>
      </c>
      <c r="G221" s="5">
        <f t="shared" si="19"/>
        <v>979.69</v>
      </c>
    </row>
    <row r="222" spans="1:7" x14ac:dyDescent="0.25">
      <c r="A222" s="2">
        <v>40.299999999999997</v>
      </c>
      <c r="B222" s="2">
        <v>2.4</v>
      </c>
      <c r="C222" s="5">
        <f t="shared" si="15"/>
        <v>96.719999999999985</v>
      </c>
      <c r="D222" s="5">
        <f t="shared" si="16"/>
        <v>5.76</v>
      </c>
      <c r="E222" s="5">
        <f t="shared" si="17"/>
        <v>40.929170592578906</v>
      </c>
      <c r="F222" s="5">
        <f t="shared" si="18"/>
        <v>1.561217351312429E-2</v>
      </c>
      <c r="G222" s="5">
        <f t="shared" si="19"/>
        <v>1624.0899999999997</v>
      </c>
    </row>
    <row r="223" spans="1:7" x14ac:dyDescent="0.25">
      <c r="A223" s="2">
        <v>33.1</v>
      </c>
      <c r="B223" s="2">
        <v>3</v>
      </c>
      <c r="C223" s="5">
        <f t="shared" si="15"/>
        <v>99.300000000000011</v>
      </c>
      <c r="D223" s="5">
        <f t="shared" si="16"/>
        <v>9</v>
      </c>
      <c r="E223" s="5">
        <f t="shared" si="17"/>
        <v>38.172414116262019</v>
      </c>
      <c r="F223" s="5">
        <f t="shared" si="18"/>
        <v>0.15324513946410928</v>
      </c>
      <c r="G223" s="5">
        <f t="shared" si="19"/>
        <v>1095.6100000000001</v>
      </c>
    </row>
    <row r="224" spans="1:7" x14ac:dyDescent="0.25">
      <c r="A224" s="2">
        <v>29</v>
      </c>
      <c r="B224" s="2">
        <v>5.3</v>
      </c>
      <c r="C224" s="5">
        <f t="shared" si="15"/>
        <v>153.69999999999999</v>
      </c>
      <c r="D224" s="5">
        <f t="shared" si="16"/>
        <v>28.09</v>
      </c>
      <c r="E224" s="5">
        <f t="shared" si="17"/>
        <v>27.604847623713955</v>
      </c>
      <c r="F224" s="5">
        <f t="shared" si="18"/>
        <v>4.8108702630553286E-2</v>
      </c>
      <c r="G224" s="5">
        <f t="shared" si="19"/>
        <v>841</v>
      </c>
    </row>
    <row r="225" spans="1:7" x14ac:dyDescent="0.25">
      <c r="A225" s="2">
        <v>30.299900000000001</v>
      </c>
      <c r="B225" s="2">
        <v>6</v>
      </c>
      <c r="C225" s="5">
        <f t="shared" si="15"/>
        <v>181.79939999999999</v>
      </c>
      <c r="D225" s="5">
        <f t="shared" si="16"/>
        <v>36</v>
      </c>
      <c r="E225" s="5">
        <f t="shared" si="17"/>
        <v>24.388631734677588</v>
      </c>
      <c r="F225" s="5">
        <f t="shared" si="18"/>
        <v>0.1950920057598346</v>
      </c>
      <c r="G225" s="5">
        <f t="shared" si="19"/>
        <v>918.08394001000011</v>
      </c>
    </row>
    <row r="226" spans="1:7" x14ac:dyDescent="0.25">
      <c r="A226" s="2">
        <v>31.6</v>
      </c>
      <c r="B226" s="2">
        <v>3.6</v>
      </c>
      <c r="C226" s="5">
        <f t="shared" si="15"/>
        <v>113.76</v>
      </c>
      <c r="D226" s="5">
        <f t="shared" si="16"/>
        <v>12.96</v>
      </c>
      <c r="E226" s="5">
        <f t="shared" si="17"/>
        <v>35.415657639945131</v>
      </c>
      <c r="F226" s="5">
        <f t="shared" si="18"/>
        <v>0.12074865949193447</v>
      </c>
      <c r="G226" s="5">
        <f t="shared" si="19"/>
        <v>998.56000000000006</v>
      </c>
    </row>
    <row r="227" spans="1:7" x14ac:dyDescent="0.25">
      <c r="A227" s="2">
        <v>31.9</v>
      </c>
      <c r="B227" s="2">
        <v>3.5</v>
      </c>
      <c r="C227" s="5">
        <f t="shared" si="15"/>
        <v>111.64999999999999</v>
      </c>
      <c r="D227" s="5">
        <f t="shared" si="16"/>
        <v>12.25</v>
      </c>
      <c r="E227" s="5">
        <f t="shared" si="17"/>
        <v>35.875117052664613</v>
      </c>
      <c r="F227" s="5">
        <f t="shared" si="18"/>
        <v>0.12461181983274655</v>
      </c>
      <c r="G227" s="5">
        <f t="shared" si="19"/>
        <v>1017.6099999999999</v>
      </c>
    </row>
    <row r="228" spans="1:7" x14ac:dyDescent="0.25">
      <c r="A228" s="2">
        <v>28.5</v>
      </c>
      <c r="B228" s="2">
        <v>3.7</v>
      </c>
      <c r="C228" s="5">
        <f t="shared" si="15"/>
        <v>105.45</v>
      </c>
      <c r="D228" s="5">
        <f t="shared" si="16"/>
        <v>13.690000000000001</v>
      </c>
      <c r="E228" s="5">
        <f t="shared" si="17"/>
        <v>34.956198227225656</v>
      </c>
      <c r="F228" s="5">
        <f t="shared" si="18"/>
        <v>0.22653327113072477</v>
      </c>
      <c r="G228" s="5">
        <f t="shared" si="19"/>
        <v>812.25</v>
      </c>
    </row>
    <row r="229" spans="1:7" x14ac:dyDescent="0.25">
      <c r="A229" s="2">
        <v>28.4</v>
      </c>
      <c r="B229" s="2">
        <v>4</v>
      </c>
      <c r="C229" s="5">
        <f t="shared" si="15"/>
        <v>113.6</v>
      </c>
      <c r="D229" s="5">
        <f t="shared" si="16"/>
        <v>16</v>
      </c>
      <c r="E229" s="5">
        <f t="shared" si="17"/>
        <v>33.577819989067208</v>
      </c>
      <c r="F229" s="5">
        <f t="shared" si="18"/>
        <v>0.18231760524884544</v>
      </c>
      <c r="G229" s="5">
        <f t="shared" si="19"/>
        <v>806.56</v>
      </c>
    </row>
    <row r="230" spans="1:7" x14ac:dyDescent="0.25">
      <c r="A230" s="2">
        <v>31.4</v>
      </c>
      <c r="B230" s="2">
        <v>3.5</v>
      </c>
      <c r="C230" s="5">
        <f t="shared" si="15"/>
        <v>109.89999999999999</v>
      </c>
      <c r="D230" s="5">
        <f t="shared" si="16"/>
        <v>12.25</v>
      </c>
      <c r="E230" s="5">
        <f t="shared" si="17"/>
        <v>35.875117052664613</v>
      </c>
      <c r="F230" s="5">
        <f t="shared" si="18"/>
        <v>0.1425196513587457</v>
      </c>
      <c r="G230" s="5">
        <f t="shared" si="19"/>
        <v>985.95999999999992</v>
      </c>
    </row>
    <row r="231" spans="1:7" x14ac:dyDescent="0.25">
      <c r="A231" s="2">
        <v>36.030700000000003</v>
      </c>
      <c r="B231" s="2">
        <v>2.5</v>
      </c>
      <c r="C231" s="5">
        <f t="shared" si="15"/>
        <v>90.076750000000004</v>
      </c>
      <c r="D231" s="5">
        <f t="shared" si="16"/>
        <v>6.25</v>
      </c>
      <c r="E231" s="5">
        <f t="shared" si="17"/>
        <v>40.469711179859424</v>
      </c>
      <c r="F231" s="5">
        <f t="shared" si="18"/>
        <v>0.12320080320003275</v>
      </c>
      <c r="G231" s="5">
        <f t="shared" si="19"/>
        <v>1298.2113424900003</v>
      </c>
    </row>
    <row r="232" spans="1:7" x14ac:dyDescent="0.25">
      <c r="A232" s="2">
        <v>31.3917</v>
      </c>
      <c r="B232" s="2">
        <v>3</v>
      </c>
      <c r="C232" s="5">
        <f t="shared" si="15"/>
        <v>94.1751</v>
      </c>
      <c r="D232" s="5">
        <f t="shared" si="16"/>
        <v>9</v>
      </c>
      <c r="E232" s="5">
        <f t="shared" si="17"/>
        <v>38.172414116262019</v>
      </c>
      <c r="F232" s="5">
        <f t="shared" si="18"/>
        <v>0.21600340587677694</v>
      </c>
      <c r="G232" s="5">
        <f t="shared" si="19"/>
        <v>985.43882888999997</v>
      </c>
    </row>
    <row r="233" spans="1:7" x14ac:dyDescent="0.25">
      <c r="A233" s="2">
        <v>37.9</v>
      </c>
      <c r="B233" s="2">
        <v>2.5</v>
      </c>
      <c r="C233" s="5">
        <f t="shared" si="15"/>
        <v>94.75</v>
      </c>
      <c r="D233" s="5">
        <f t="shared" si="16"/>
        <v>6.25</v>
      </c>
      <c r="E233" s="5">
        <f t="shared" si="17"/>
        <v>40.469711179859424</v>
      </c>
      <c r="F233" s="5">
        <f t="shared" si="18"/>
        <v>6.7802405801040244E-2</v>
      </c>
      <c r="G233" s="5">
        <f t="shared" si="19"/>
        <v>1436.4099999999999</v>
      </c>
    </row>
    <row r="234" spans="1:7" x14ac:dyDescent="0.25">
      <c r="A234" s="2">
        <v>23.898299999999999</v>
      </c>
      <c r="B234" s="2">
        <v>5.4</v>
      </c>
      <c r="C234" s="5">
        <f t="shared" si="15"/>
        <v>129.05082000000002</v>
      </c>
      <c r="D234" s="5">
        <f t="shared" si="16"/>
        <v>29.160000000000004</v>
      </c>
      <c r="E234" s="5">
        <f t="shared" si="17"/>
        <v>27.145388210994472</v>
      </c>
      <c r="F234" s="5">
        <f t="shared" si="18"/>
        <v>0.13587109589361893</v>
      </c>
      <c r="G234" s="5">
        <f t="shared" si="19"/>
        <v>571.1287428899999</v>
      </c>
    </row>
    <row r="235" spans="1:7" x14ac:dyDescent="0.25">
      <c r="A235" s="2">
        <v>25.753499999999999</v>
      </c>
      <c r="B235" s="2">
        <v>4</v>
      </c>
      <c r="C235" s="5">
        <f t="shared" si="15"/>
        <v>103.014</v>
      </c>
      <c r="D235" s="5">
        <f t="shared" si="16"/>
        <v>16</v>
      </c>
      <c r="E235" s="5">
        <f t="shared" si="17"/>
        <v>33.577819989067208</v>
      </c>
      <c r="F235" s="5">
        <f t="shared" si="18"/>
        <v>0.30381579160375133</v>
      </c>
      <c r="G235" s="5">
        <f t="shared" si="19"/>
        <v>663.24276224999994</v>
      </c>
    </row>
    <row r="236" spans="1:7" x14ac:dyDescent="0.25">
      <c r="A236" s="2">
        <v>26.662199999999999</v>
      </c>
      <c r="B236" s="2">
        <v>4.5999999999999996</v>
      </c>
      <c r="C236" s="5">
        <f t="shared" si="15"/>
        <v>122.64611999999998</v>
      </c>
      <c r="D236" s="5">
        <f t="shared" si="16"/>
        <v>21.159999999999997</v>
      </c>
      <c r="E236" s="5">
        <f t="shared" si="17"/>
        <v>30.821063512750325</v>
      </c>
      <c r="F236" s="5">
        <f t="shared" si="18"/>
        <v>0.15598350896588903</v>
      </c>
      <c r="G236" s="5">
        <f t="shared" si="19"/>
        <v>710.87290883999992</v>
      </c>
    </row>
    <row r="237" spans="1:7" x14ac:dyDescent="0.25">
      <c r="A237" s="2">
        <v>30.380500000000001</v>
      </c>
      <c r="B237" s="2">
        <v>3.5</v>
      </c>
      <c r="C237" s="5">
        <f t="shared" si="15"/>
        <v>106.33175</v>
      </c>
      <c r="D237" s="5">
        <f t="shared" si="16"/>
        <v>12.25</v>
      </c>
      <c r="E237" s="5">
        <f t="shared" si="17"/>
        <v>35.875117052664613</v>
      </c>
      <c r="F237" s="5">
        <f t="shared" si="18"/>
        <v>0.18085999416285486</v>
      </c>
      <c r="G237" s="5">
        <f t="shared" si="19"/>
        <v>922.97478025000009</v>
      </c>
    </row>
    <row r="238" spans="1:7" x14ac:dyDescent="0.25">
      <c r="A238" s="2">
        <v>30.2</v>
      </c>
      <c r="B238" s="2">
        <v>3.5</v>
      </c>
      <c r="C238" s="5">
        <f t="shared" si="15"/>
        <v>105.7</v>
      </c>
      <c r="D238" s="5">
        <f t="shared" si="16"/>
        <v>12.25</v>
      </c>
      <c r="E238" s="5">
        <f t="shared" si="17"/>
        <v>35.875117052664613</v>
      </c>
      <c r="F238" s="5">
        <f t="shared" si="18"/>
        <v>0.18791778320081504</v>
      </c>
      <c r="G238" s="5">
        <f t="shared" si="19"/>
        <v>912.04</v>
      </c>
    </row>
    <row r="239" spans="1:7" x14ac:dyDescent="0.25">
      <c r="A239" s="2">
        <v>31.6</v>
      </c>
      <c r="B239" s="2">
        <v>3.6</v>
      </c>
      <c r="C239" s="5">
        <f t="shared" si="15"/>
        <v>113.76</v>
      </c>
      <c r="D239" s="5">
        <f t="shared" si="16"/>
        <v>12.96</v>
      </c>
      <c r="E239" s="5">
        <f t="shared" si="17"/>
        <v>35.415657639945131</v>
      </c>
      <c r="F239" s="5">
        <f t="shared" si="18"/>
        <v>0.12074865949193447</v>
      </c>
      <c r="G239" s="5">
        <f t="shared" si="19"/>
        <v>998.56000000000006</v>
      </c>
    </row>
    <row r="240" spans="1:7" x14ac:dyDescent="0.25">
      <c r="A240" s="2">
        <v>29</v>
      </c>
      <c r="B240" s="2">
        <v>5.3</v>
      </c>
      <c r="C240" s="5">
        <f t="shared" si="15"/>
        <v>153.69999999999999</v>
      </c>
      <c r="D240" s="5">
        <f t="shared" si="16"/>
        <v>28.09</v>
      </c>
      <c r="E240" s="5">
        <f t="shared" si="17"/>
        <v>27.604847623713955</v>
      </c>
      <c r="F240" s="5">
        <f t="shared" si="18"/>
        <v>4.8108702630553286E-2</v>
      </c>
      <c r="G240" s="5">
        <f t="shared" si="19"/>
        <v>841</v>
      </c>
    </row>
    <row r="241" spans="1:7" x14ac:dyDescent="0.25">
      <c r="A241" s="2">
        <v>30.299900000000001</v>
      </c>
      <c r="B241" s="2">
        <v>6</v>
      </c>
      <c r="C241" s="5">
        <f t="shared" si="15"/>
        <v>181.79939999999999</v>
      </c>
      <c r="D241" s="5">
        <f t="shared" si="16"/>
        <v>36</v>
      </c>
      <c r="E241" s="5">
        <f t="shared" si="17"/>
        <v>24.388631734677588</v>
      </c>
      <c r="F241" s="5">
        <f t="shared" si="18"/>
        <v>0.1950920057598346</v>
      </c>
      <c r="G241" s="5">
        <f t="shared" si="19"/>
        <v>918.08394001000011</v>
      </c>
    </row>
    <row r="242" spans="1:7" x14ac:dyDescent="0.25">
      <c r="A242" s="2">
        <v>27.4</v>
      </c>
      <c r="B242" s="2">
        <v>6.2</v>
      </c>
      <c r="C242" s="5">
        <f t="shared" si="15"/>
        <v>169.88</v>
      </c>
      <c r="D242" s="5">
        <f t="shared" si="16"/>
        <v>38.440000000000005</v>
      </c>
      <c r="E242" s="5">
        <f t="shared" si="17"/>
        <v>23.469712909238627</v>
      </c>
      <c r="F242" s="5">
        <f t="shared" si="18"/>
        <v>0.14344113469932013</v>
      </c>
      <c r="G242" s="5">
        <f t="shared" si="19"/>
        <v>750.75999999999988</v>
      </c>
    </row>
    <row r="243" spans="1:7" x14ac:dyDescent="0.25">
      <c r="A243" s="2">
        <v>40.299999999999997</v>
      </c>
      <c r="B243" s="2">
        <v>2.4</v>
      </c>
      <c r="C243" s="5">
        <f t="shared" si="15"/>
        <v>96.719999999999985</v>
      </c>
      <c r="D243" s="5">
        <f t="shared" si="16"/>
        <v>5.76</v>
      </c>
      <c r="E243" s="5">
        <f t="shared" si="17"/>
        <v>40.929170592578906</v>
      </c>
      <c r="F243" s="5">
        <f t="shared" si="18"/>
        <v>1.561217351312429E-2</v>
      </c>
      <c r="G243" s="5">
        <f t="shared" si="19"/>
        <v>1624.0899999999997</v>
      </c>
    </row>
    <row r="244" spans="1:7" x14ac:dyDescent="0.25">
      <c r="A244" s="2">
        <v>33.1</v>
      </c>
      <c r="B244" s="2">
        <v>3</v>
      </c>
      <c r="C244" s="5">
        <f t="shared" si="15"/>
        <v>99.300000000000011</v>
      </c>
      <c r="D244" s="5">
        <f t="shared" si="16"/>
        <v>9</v>
      </c>
      <c r="E244" s="5">
        <f t="shared" si="17"/>
        <v>38.172414116262019</v>
      </c>
      <c r="F244" s="5">
        <f t="shared" si="18"/>
        <v>0.15324513946410928</v>
      </c>
      <c r="G244" s="5">
        <f t="shared" si="19"/>
        <v>1095.6100000000001</v>
      </c>
    </row>
    <row r="245" spans="1:7" x14ac:dyDescent="0.25">
      <c r="A245" s="2">
        <v>34.6</v>
      </c>
      <c r="B245" s="2">
        <v>3.5</v>
      </c>
      <c r="C245" s="5">
        <f t="shared" si="15"/>
        <v>121.10000000000001</v>
      </c>
      <c r="D245" s="5">
        <f t="shared" si="16"/>
        <v>12.25</v>
      </c>
      <c r="E245" s="5">
        <f t="shared" si="17"/>
        <v>35.875117052664613</v>
      </c>
      <c r="F245" s="5">
        <f t="shared" si="18"/>
        <v>3.6853094007647746E-2</v>
      </c>
      <c r="G245" s="5">
        <f t="shared" si="19"/>
        <v>1197.1600000000001</v>
      </c>
    </row>
    <row r="246" spans="1:7" x14ac:dyDescent="0.25">
      <c r="A246" s="2">
        <v>37.709800000000001</v>
      </c>
      <c r="B246" s="2">
        <v>2.4</v>
      </c>
      <c r="C246" s="5">
        <f t="shared" si="15"/>
        <v>90.503519999999995</v>
      </c>
      <c r="D246" s="5">
        <f t="shared" si="16"/>
        <v>5.76</v>
      </c>
      <c r="E246" s="5">
        <f t="shared" si="17"/>
        <v>40.929170592578906</v>
      </c>
      <c r="F246" s="5">
        <f t="shared" si="18"/>
        <v>8.5372253169704024E-2</v>
      </c>
      <c r="G246" s="5">
        <f t="shared" si="19"/>
        <v>1422.02901604</v>
      </c>
    </row>
    <row r="247" spans="1:7" x14ac:dyDescent="0.25">
      <c r="A247" s="2">
        <v>31.3</v>
      </c>
      <c r="B247" s="2">
        <v>2.4</v>
      </c>
      <c r="C247" s="5">
        <f t="shared" si="15"/>
        <v>75.12</v>
      </c>
      <c r="D247" s="5">
        <f t="shared" si="16"/>
        <v>5.76</v>
      </c>
      <c r="E247" s="5">
        <f t="shared" si="17"/>
        <v>40.929170592578906</v>
      </c>
      <c r="F247" s="5">
        <f t="shared" si="18"/>
        <v>0.30764123298974139</v>
      </c>
      <c r="G247" s="5">
        <f t="shared" si="19"/>
        <v>979.69</v>
      </c>
    </row>
    <row r="248" spans="1:7" x14ac:dyDescent="0.25">
      <c r="A248" s="2">
        <v>33.5</v>
      </c>
      <c r="B248" s="2">
        <v>2.4</v>
      </c>
      <c r="C248" s="5">
        <f t="shared" si="15"/>
        <v>80.399999999999991</v>
      </c>
      <c r="D248" s="5">
        <f t="shared" si="16"/>
        <v>5.76</v>
      </c>
      <c r="E248" s="5">
        <f t="shared" si="17"/>
        <v>40.929170592578906</v>
      </c>
      <c r="F248" s="5">
        <f t="shared" si="18"/>
        <v>0.221766286345639</v>
      </c>
      <c r="G248" s="5">
        <f t="shared" si="19"/>
        <v>1122.25</v>
      </c>
    </row>
    <row r="249" spans="1:7" x14ac:dyDescent="0.25">
      <c r="A249" s="2">
        <v>30.5</v>
      </c>
      <c r="B249" s="2">
        <v>3.5</v>
      </c>
      <c r="C249" s="5">
        <f t="shared" si="15"/>
        <v>106.75</v>
      </c>
      <c r="D249" s="5">
        <f t="shared" si="16"/>
        <v>12.25</v>
      </c>
      <c r="E249" s="5">
        <f t="shared" si="17"/>
        <v>35.875117052664613</v>
      </c>
      <c r="F249" s="5">
        <f t="shared" si="18"/>
        <v>0.17623334598900373</v>
      </c>
      <c r="G249" s="5">
        <f t="shared" si="19"/>
        <v>930.25</v>
      </c>
    </row>
    <row r="250" spans="1:7" x14ac:dyDescent="0.25">
      <c r="A250" s="2">
        <v>25.2</v>
      </c>
      <c r="B250" s="2">
        <v>3.7</v>
      </c>
      <c r="C250" s="5">
        <f t="shared" si="15"/>
        <v>93.24</v>
      </c>
      <c r="D250" s="5">
        <f t="shared" si="16"/>
        <v>13.690000000000001</v>
      </c>
      <c r="E250" s="5">
        <f t="shared" si="17"/>
        <v>34.956198227225656</v>
      </c>
      <c r="F250" s="5">
        <f t="shared" si="18"/>
        <v>0.38715072330260542</v>
      </c>
      <c r="G250" s="5">
        <f t="shared" si="19"/>
        <v>635.04</v>
      </c>
    </row>
    <row r="251" spans="1:7" x14ac:dyDescent="0.25">
      <c r="A251" s="2">
        <v>25.1</v>
      </c>
      <c r="B251" s="2">
        <v>3.7</v>
      </c>
      <c r="C251" s="5">
        <f t="shared" si="15"/>
        <v>92.87</v>
      </c>
      <c r="D251" s="5">
        <f t="shared" si="16"/>
        <v>13.690000000000001</v>
      </c>
      <c r="E251" s="5">
        <f t="shared" si="17"/>
        <v>34.956198227225656</v>
      </c>
      <c r="F251" s="5">
        <f t="shared" si="18"/>
        <v>0.3926772202081934</v>
      </c>
      <c r="G251" s="5">
        <f t="shared" si="19"/>
        <v>630.0100000000001</v>
      </c>
    </row>
    <row r="252" spans="1:7" x14ac:dyDescent="0.25">
      <c r="A252" s="2">
        <v>22.299900000000001</v>
      </c>
      <c r="B252" s="2">
        <v>5.3</v>
      </c>
      <c r="C252" s="5">
        <f t="shared" si="15"/>
        <v>118.18947</v>
      </c>
      <c r="D252" s="5">
        <f t="shared" si="16"/>
        <v>28.09</v>
      </c>
      <c r="E252" s="5">
        <f t="shared" si="17"/>
        <v>27.604847623713955</v>
      </c>
      <c r="F252" s="5">
        <f t="shared" si="18"/>
        <v>0.2378910947454452</v>
      </c>
      <c r="G252" s="5">
        <f t="shared" si="19"/>
        <v>497.28554001000003</v>
      </c>
    </row>
    <row r="253" spans="1:7" x14ac:dyDescent="0.25">
      <c r="A253" s="2">
        <v>37.6</v>
      </c>
      <c r="B253" s="2">
        <v>2.4</v>
      </c>
      <c r="C253" s="5">
        <f t="shared" si="15"/>
        <v>90.24</v>
      </c>
      <c r="D253" s="5">
        <f t="shared" si="16"/>
        <v>5.76</v>
      </c>
      <c r="E253" s="5">
        <f t="shared" si="17"/>
        <v>40.929170592578906</v>
      </c>
      <c r="F253" s="5">
        <f t="shared" si="18"/>
        <v>8.8541771079226186E-2</v>
      </c>
      <c r="G253" s="5">
        <f t="shared" si="19"/>
        <v>1413.7600000000002</v>
      </c>
    </row>
    <row r="254" spans="1:7" x14ac:dyDescent="0.25">
      <c r="A254" s="2">
        <v>36</v>
      </c>
      <c r="B254" s="2">
        <v>3.5</v>
      </c>
      <c r="C254" s="5">
        <f t="shared" si="15"/>
        <v>126</v>
      </c>
      <c r="D254" s="5">
        <f t="shared" si="16"/>
        <v>12.25</v>
      </c>
      <c r="E254" s="5">
        <f t="shared" si="17"/>
        <v>35.875117052664613</v>
      </c>
      <c r="F254" s="5">
        <f t="shared" si="18"/>
        <v>3.4689707593162922E-3</v>
      </c>
      <c r="G254" s="5">
        <f t="shared" si="19"/>
        <v>1296</v>
      </c>
    </row>
    <row r="255" spans="1:7" x14ac:dyDescent="0.25">
      <c r="A255" s="2">
        <v>39.204099999999997</v>
      </c>
      <c r="B255" s="2">
        <v>2.4</v>
      </c>
      <c r="C255" s="5">
        <f t="shared" si="15"/>
        <v>94.089839999999995</v>
      </c>
      <c r="D255" s="5">
        <f t="shared" si="16"/>
        <v>5.76</v>
      </c>
      <c r="E255" s="5">
        <f t="shared" si="17"/>
        <v>40.929170592578906</v>
      </c>
      <c r="F255" s="5">
        <f t="shared" si="18"/>
        <v>4.4002300590471645E-2</v>
      </c>
      <c r="G255" s="5">
        <f t="shared" si="19"/>
        <v>1536.9614568099998</v>
      </c>
    </row>
    <row r="256" spans="1:7" x14ac:dyDescent="0.25">
      <c r="A256" s="2">
        <v>38.6</v>
      </c>
      <c r="B256" s="2">
        <v>2.4</v>
      </c>
      <c r="C256" s="5">
        <f t="shared" si="15"/>
        <v>92.64</v>
      </c>
      <c r="D256" s="5">
        <f t="shared" si="16"/>
        <v>5.76</v>
      </c>
      <c r="E256" s="5">
        <f t="shared" si="17"/>
        <v>40.929170592578906</v>
      </c>
      <c r="F256" s="5">
        <f t="shared" si="18"/>
        <v>6.0341207061629647E-2</v>
      </c>
      <c r="G256" s="5">
        <f t="shared" si="19"/>
        <v>1489.96</v>
      </c>
    </row>
    <row r="257" spans="1:7" x14ac:dyDescent="0.25">
      <c r="A257" s="2">
        <v>31.1</v>
      </c>
      <c r="B257" s="2">
        <v>3.8</v>
      </c>
      <c r="C257" s="5">
        <f t="shared" si="15"/>
        <v>118.18</v>
      </c>
      <c r="D257" s="5">
        <f t="shared" si="16"/>
        <v>14.44</v>
      </c>
      <c r="E257" s="5">
        <f t="shared" si="17"/>
        <v>34.496738814506173</v>
      </c>
      <c r="F257" s="5">
        <f t="shared" si="18"/>
        <v>0.10921989757254572</v>
      </c>
      <c r="G257" s="5">
        <f t="shared" si="19"/>
        <v>967.21</v>
      </c>
    </row>
    <row r="258" spans="1:7" x14ac:dyDescent="0.25">
      <c r="A258" s="2">
        <v>29.773399999999999</v>
      </c>
      <c r="B258" s="2">
        <v>3.5</v>
      </c>
      <c r="C258" s="5">
        <f t="shared" si="15"/>
        <v>104.20689999999999</v>
      </c>
      <c r="D258" s="5">
        <f t="shared" si="16"/>
        <v>12.25</v>
      </c>
      <c r="E258" s="5">
        <f t="shared" si="17"/>
        <v>35.875117052664613</v>
      </c>
      <c r="F258" s="5">
        <f t="shared" si="18"/>
        <v>0.20493853750880367</v>
      </c>
      <c r="G258" s="5">
        <f t="shared" si="19"/>
        <v>886.45534755999995</v>
      </c>
    </row>
    <row r="259" spans="1:7" x14ac:dyDescent="0.25">
      <c r="A259" s="2">
        <v>27.251100000000001</v>
      </c>
      <c r="B259" s="2">
        <v>5</v>
      </c>
      <c r="C259" s="5">
        <f t="shared" ref="C259:C322" si="20">A259*B259</f>
        <v>136.25550000000001</v>
      </c>
      <c r="D259" s="5">
        <f t="shared" ref="D259:D322" si="21">B259^2</f>
        <v>25</v>
      </c>
      <c r="E259" s="5">
        <f t="shared" ref="E259:E322" si="22">$J$12+($J$11*B259)</f>
        <v>28.983225861872398</v>
      </c>
      <c r="F259" s="5">
        <f t="shared" ref="F259:F322" si="23">ABS(A259-E259)/A259</f>
        <v>6.3561686019000974E-2</v>
      </c>
      <c r="G259" s="5">
        <f t="shared" ref="G259:G322" si="24">A259^2</f>
        <v>742.62245121000001</v>
      </c>
    </row>
    <row r="260" spans="1:7" x14ac:dyDescent="0.25">
      <c r="A260" s="2">
        <v>23.6</v>
      </c>
      <c r="B260" s="2">
        <v>5.6</v>
      </c>
      <c r="C260" s="5">
        <f t="shared" si="20"/>
        <v>132.16</v>
      </c>
      <c r="D260" s="5">
        <f t="shared" si="21"/>
        <v>31.359999999999996</v>
      </c>
      <c r="E260" s="5">
        <f t="shared" si="22"/>
        <v>26.226469385555514</v>
      </c>
      <c r="F260" s="5">
        <f t="shared" si="23"/>
        <v>0.11129107565913191</v>
      </c>
      <c r="G260" s="5">
        <f t="shared" si="24"/>
        <v>556.96</v>
      </c>
    </row>
    <row r="261" spans="1:7" x14ac:dyDescent="0.25">
      <c r="A261" s="2">
        <v>26.6</v>
      </c>
      <c r="B261" s="2">
        <v>3.7</v>
      </c>
      <c r="C261" s="5">
        <f t="shared" si="20"/>
        <v>98.420000000000016</v>
      </c>
      <c r="D261" s="5">
        <f t="shared" si="21"/>
        <v>13.690000000000001</v>
      </c>
      <c r="E261" s="5">
        <f t="shared" si="22"/>
        <v>34.956198227225656</v>
      </c>
      <c r="F261" s="5">
        <f t="shared" si="23"/>
        <v>0.31414279049720506</v>
      </c>
      <c r="G261" s="5">
        <f t="shared" si="24"/>
        <v>707.56000000000006</v>
      </c>
    </row>
    <row r="262" spans="1:7" x14ac:dyDescent="0.25">
      <c r="A262" s="2">
        <v>26</v>
      </c>
      <c r="B262" s="2">
        <v>5.7</v>
      </c>
      <c r="C262" s="5">
        <f t="shared" si="20"/>
        <v>148.20000000000002</v>
      </c>
      <c r="D262" s="5">
        <f t="shared" si="21"/>
        <v>32.49</v>
      </c>
      <c r="E262" s="5">
        <f t="shared" si="22"/>
        <v>25.767009972836032</v>
      </c>
      <c r="F262" s="5">
        <f t="shared" si="23"/>
        <v>8.9611548909218457E-3</v>
      </c>
      <c r="G262" s="5">
        <f t="shared" si="24"/>
        <v>676</v>
      </c>
    </row>
    <row r="263" spans="1:7" x14ac:dyDescent="0.25">
      <c r="A263" s="2">
        <v>38.6</v>
      </c>
      <c r="B263" s="2">
        <v>2.4</v>
      </c>
      <c r="C263" s="5">
        <f t="shared" si="20"/>
        <v>92.64</v>
      </c>
      <c r="D263" s="5">
        <f t="shared" si="21"/>
        <v>5.76</v>
      </c>
      <c r="E263" s="5">
        <f t="shared" si="22"/>
        <v>40.929170592578906</v>
      </c>
      <c r="F263" s="5">
        <f t="shared" si="23"/>
        <v>6.0341207061629647E-2</v>
      </c>
      <c r="G263" s="5">
        <f t="shared" si="24"/>
        <v>1489.96</v>
      </c>
    </row>
    <row r="264" spans="1:7" x14ac:dyDescent="0.25">
      <c r="A264" s="2">
        <v>33.6</v>
      </c>
      <c r="B264" s="2">
        <v>2.4</v>
      </c>
      <c r="C264" s="5">
        <f t="shared" si="20"/>
        <v>80.64</v>
      </c>
      <c r="D264" s="5">
        <f t="shared" si="21"/>
        <v>5.76</v>
      </c>
      <c r="E264" s="5">
        <f t="shared" si="22"/>
        <v>40.929170592578906</v>
      </c>
      <c r="F264" s="5">
        <f t="shared" si="23"/>
        <v>0.21813007716008645</v>
      </c>
      <c r="G264" s="5">
        <f t="shared" si="24"/>
        <v>1128.96</v>
      </c>
    </row>
    <row r="265" spans="1:7" x14ac:dyDescent="0.25">
      <c r="A265" s="2">
        <v>27.5</v>
      </c>
      <c r="B265" s="2">
        <v>3.7</v>
      </c>
      <c r="C265" s="5">
        <f t="shared" si="20"/>
        <v>101.75</v>
      </c>
      <c r="D265" s="5">
        <f t="shared" si="21"/>
        <v>13.690000000000001</v>
      </c>
      <c r="E265" s="5">
        <f t="shared" si="22"/>
        <v>34.956198227225656</v>
      </c>
      <c r="F265" s="5">
        <f t="shared" si="23"/>
        <v>0.27113448099002385</v>
      </c>
      <c r="G265" s="5">
        <f t="shared" si="24"/>
        <v>756.25</v>
      </c>
    </row>
    <row r="266" spans="1:7" x14ac:dyDescent="0.25">
      <c r="A266" s="2">
        <v>26</v>
      </c>
      <c r="B266" s="2">
        <v>5.7</v>
      </c>
      <c r="C266" s="5">
        <f t="shared" si="20"/>
        <v>148.20000000000002</v>
      </c>
      <c r="D266" s="5">
        <f t="shared" si="21"/>
        <v>32.49</v>
      </c>
      <c r="E266" s="5">
        <f t="shared" si="22"/>
        <v>25.767009972836032</v>
      </c>
      <c r="F266" s="5">
        <f t="shared" si="23"/>
        <v>8.9611548909218457E-3</v>
      </c>
      <c r="G266" s="5">
        <f t="shared" si="24"/>
        <v>676</v>
      </c>
    </row>
    <row r="267" spans="1:7" x14ac:dyDescent="0.25">
      <c r="A267" s="2">
        <v>20.9</v>
      </c>
      <c r="B267" s="2">
        <v>6.1</v>
      </c>
      <c r="C267" s="5">
        <f t="shared" si="20"/>
        <v>127.48999999999998</v>
      </c>
      <c r="D267" s="5">
        <f t="shared" si="21"/>
        <v>37.209999999999994</v>
      </c>
      <c r="E267" s="5">
        <f t="shared" si="22"/>
        <v>23.929172321958109</v>
      </c>
      <c r="F267" s="5">
        <f t="shared" si="23"/>
        <v>0.14493647473483784</v>
      </c>
      <c r="G267" s="5">
        <f t="shared" si="24"/>
        <v>436.80999999999995</v>
      </c>
    </row>
    <row r="268" spans="1:7" x14ac:dyDescent="0.25">
      <c r="A268" s="2">
        <v>28.5</v>
      </c>
      <c r="B268" s="2">
        <v>3.7</v>
      </c>
      <c r="C268" s="5">
        <f t="shared" si="20"/>
        <v>105.45</v>
      </c>
      <c r="D268" s="5">
        <f t="shared" si="21"/>
        <v>13.690000000000001</v>
      </c>
      <c r="E268" s="5">
        <f t="shared" si="22"/>
        <v>34.956198227225656</v>
      </c>
      <c r="F268" s="5">
        <f t="shared" si="23"/>
        <v>0.22653327113072477</v>
      </c>
      <c r="G268" s="5">
        <f t="shared" si="24"/>
        <v>812.25</v>
      </c>
    </row>
    <row r="269" spans="1:7" x14ac:dyDescent="0.25">
      <c r="A269" s="2">
        <v>38.6</v>
      </c>
      <c r="B269" s="2">
        <v>2.4</v>
      </c>
      <c r="C269" s="5">
        <f t="shared" si="20"/>
        <v>92.64</v>
      </c>
      <c r="D269" s="5">
        <f t="shared" si="21"/>
        <v>5.76</v>
      </c>
      <c r="E269" s="5">
        <f t="shared" si="22"/>
        <v>40.929170592578906</v>
      </c>
      <c r="F269" s="5">
        <f t="shared" si="23"/>
        <v>6.0341207061629647E-2</v>
      </c>
      <c r="G269" s="5">
        <f t="shared" si="24"/>
        <v>1489.96</v>
      </c>
    </row>
    <row r="270" spans="1:7" x14ac:dyDescent="0.25">
      <c r="A270" s="2">
        <v>33.6</v>
      </c>
      <c r="B270" s="2">
        <v>2.4</v>
      </c>
      <c r="C270" s="5">
        <f t="shared" si="20"/>
        <v>80.64</v>
      </c>
      <c r="D270" s="5">
        <f t="shared" si="21"/>
        <v>5.76</v>
      </c>
      <c r="E270" s="5">
        <f t="shared" si="22"/>
        <v>40.929170592578906</v>
      </c>
      <c r="F270" s="5">
        <f t="shared" si="23"/>
        <v>0.21813007716008645</v>
      </c>
      <c r="G270" s="5">
        <f t="shared" si="24"/>
        <v>1128.96</v>
      </c>
    </row>
    <row r="271" spans="1:7" x14ac:dyDescent="0.25">
      <c r="A271" s="2">
        <v>33.6</v>
      </c>
      <c r="B271" s="2">
        <v>2.4</v>
      </c>
      <c r="C271" s="5">
        <f t="shared" si="20"/>
        <v>80.64</v>
      </c>
      <c r="D271" s="5">
        <f t="shared" si="21"/>
        <v>5.76</v>
      </c>
      <c r="E271" s="5">
        <f t="shared" si="22"/>
        <v>40.929170592578906</v>
      </c>
      <c r="F271" s="5">
        <f t="shared" si="23"/>
        <v>0.21813007716008645</v>
      </c>
      <c r="G271" s="5">
        <f t="shared" si="24"/>
        <v>1128.96</v>
      </c>
    </row>
    <row r="272" spans="1:7" x14ac:dyDescent="0.25">
      <c r="A272" s="2">
        <v>26.163</v>
      </c>
      <c r="B272" s="2">
        <v>3.8</v>
      </c>
      <c r="C272" s="5">
        <f t="shared" si="20"/>
        <v>99.419399999999996</v>
      </c>
      <c r="D272" s="5">
        <f t="shared" si="21"/>
        <v>14.44</v>
      </c>
      <c r="E272" s="5">
        <f t="shared" si="22"/>
        <v>34.496738814506173</v>
      </c>
      <c r="F272" s="5">
        <f t="shared" si="23"/>
        <v>0.31853146865826448</v>
      </c>
      <c r="G272" s="5">
        <f t="shared" si="24"/>
        <v>684.50256899999999</v>
      </c>
    </row>
    <row r="273" spans="1:7" x14ac:dyDescent="0.25">
      <c r="A273" s="2">
        <v>26.563199999999998</v>
      </c>
      <c r="B273" s="2">
        <v>3.8</v>
      </c>
      <c r="C273" s="5">
        <f t="shared" si="20"/>
        <v>100.94015999999999</v>
      </c>
      <c r="D273" s="5">
        <f t="shared" si="21"/>
        <v>14.44</v>
      </c>
      <c r="E273" s="5">
        <f t="shared" si="22"/>
        <v>34.496738814506173</v>
      </c>
      <c r="F273" s="5">
        <f t="shared" si="23"/>
        <v>0.29866653168692686</v>
      </c>
      <c r="G273" s="5">
        <f t="shared" si="24"/>
        <v>705.60359423999989</v>
      </c>
    </row>
    <row r="274" spans="1:7" x14ac:dyDescent="0.25">
      <c r="A274" s="2">
        <v>29.2986</v>
      </c>
      <c r="B274" s="2">
        <v>3.8</v>
      </c>
      <c r="C274" s="5">
        <f t="shared" si="20"/>
        <v>111.33467999999999</v>
      </c>
      <c r="D274" s="5">
        <f t="shared" si="21"/>
        <v>14.44</v>
      </c>
      <c r="E274" s="5">
        <f t="shared" si="22"/>
        <v>34.496738814506173</v>
      </c>
      <c r="F274" s="5">
        <f t="shared" si="23"/>
        <v>0.17741935841665379</v>
      </c>
      <c r="G274" s="5">
        <f t="shared" si="24"/>
        <v>858.40796196000008</v>
      </c>
    </row>
    <row r="275" spans="1:7" x14ac:dyDescent="0.25">
      <c r="A275" s="2">
        <v>28.4</v>
      </c>
      <c r="B275" s="2">
        <v>4.5999999999999996</v>
      </c>
      <c r="C275" s="5">
        <f t="shared" si="20"/>
        <v>130.63999999999999</v>
      </c>
      <c r="D275" s="5">
        <f t="shared" si="21"/>
        <v>21.159999999999997</v>
      </c>
      <c r="E275" s="5">
        <f t="shared" si="22"/>
        <v>30.821063512750325</v>
      </c>
      <c r="F275" s="5">
        <f t="shared" si="23"/>
        <v>8.5248715237687539E-2</v>
      </c>
      <c r="G275" s="5">
        <f t="shared" si="24"/>
        <v>806.56</v>
      </c>
    </row>
    <row r="276" spans="1:7" x14ac:dyDescent="0.25">
      <c r="A276" s="2">
        <v>33.4</v>
      </c>
      <c r="B276" s="2">
        <v>2</v>
      </c>
      <c r="C276" s="5">
        <f t="shared" si="20"/>
        <v>66.8</v>
      </c>
      <c r="D276" s="5">
        <f t="shared" si="21"/>
        <v>4</v>
      </c>
      <c r="E276" s="5">
        <f t="shared" si="22"/>
        <v>42.767008243456829</v>
      </c>
      <c r="F276" s="5">
        <f t="shared" si="23"/>
        <v>0.28044934860649195</v>
      </c>
      <c r="G276" s="5">
        <f t="shared" si="24"/>
        <v>1115.56</v>
      </c>
    </row>
    <row r="277" spans="1:7" x14ac:dyDescent="0.25">
      <c r="A277" s="2">
        <v>31.3</v>
      </c>
      <c r="B277" s="2">
        <v>2.7</v>
      </c>
      <c r="C277" s="5">
        <f t="shared" si="20"/>
        <v>84.51</v>
      </c>
      <c r="D277" s="5">
        <f t="shared" si="21"/>
        <v>7.2900000000000009</v>
      </c>
      <c r="E277" s="5">
        <f t="shared" si="22"/>
        <v>39.550792354420459</v>
      </c>
      <c r="F277" s="5">
        <f t="shared" si="23"/>
        <v>0.26360358959809771</v>
      </c>
      <c r="G277" s="5">
        <f t="shared" si="24"/>
        <v>979.69</v>
      </c>
    </row>
    <row r="278" spans="1:7" x14ac:dyDescent="0.25">
      <c r="A278" s="2">
        <v>30.347000000000001</v>
      </c>
      <c r="B278" s="2">
        <v>3.2</v>
      </c>
      <c r="C278" s="5">
        <f t="shared" si="20"/>
        <v>97.110400000000013</v>
      </c>
      <c r="D278" s="5">
        <f t="shared" si="21"/>
        <v>10.240000000000002</v>
      </c>
      <c r="E278" s="5">
        <f t="shared" si="22"/>
        <v>37.253495290823054</v>
      </c>
      <c r="F278" s="5">
        <f t="shared" si="23"/>
        <v>0.22758412003898415</v>
      </c>
      <c r="G278" s="5">
        <f t="shared" si="24"/>
        <v>920.94040900000005</v>
      </c>
    </row>
    <row r="279" spans="1:7" x14ac:dyDescent="0.25">
      <c r="A279" s="2">
        <v>23.820399999999999</v>
      </c>
      <c r="B279" s="2">
        <v>5</v>
      </c>
      <c r="C279" s="5">
        <f t="shared" si="20"/>
        <v>119.102</v>
      </c>
      <c r="D279" s="5">
        <f t="shared" si="21"/>
        <v>25</v>
      </c>
      <c r="E279" s="5">
        <f t="shared" si="22"/>
        <v>28.983225861872398</v>
      </c>
      <c r="F279" s="5">
        <f t="shared" si="23"/>
        <v>0.21673967951303921</v>
      </c>
      <c r="G279" s="5">
        <f t="shared" si="24"/>
        <v>567.41145615999994</v>
      </c>
    </row>
    <row r="280" spans="1:7" x14ac:dyDescent="0.25">
      <c r="A280" s="2">
        <v>24.572199999999999</v>
      </c>
      <c r="B280" s="2">
        <v>5</v>
      </c>
      <c r="C280" s="5">
        <f t="shared" si="20"/>
        <v>122.86099999999999</v>
      </c>
      <c r="D280" s="5">
        <f t="shared" si="21"/>
        <v>25</v>
      </c>
      <c r="E280" s="5">
        <f t="shared" si="22"/>
        <v>28.983225861872398</v>
      </c>
      <c r="F280" s="5">
        <f t="shared" si="23"/>
        <v>0.17951285850971421</v>
      </c>
      <c r="G280" s="5">
        <f t="shared" si="24"/>
        <v>603.79301283999996</v>
      </c>
    </row>
    <row r="281" spans="1:7" x14ac:dyDescent="0.25">
      <c r="A281" s="2">
        <v>25.508199999999999</v>
      </c>
      <c r="B281" s="2">
        <v>5</v>
      </c>
      <c r="C281" s="5">
        <f t="shared" si="20"/>
        <v>127.541</v>
      </c>
      <c r="D281" s="5">
        <f t="shared" si="21"/>
        <v>25</v>
      </c>
      <c r="E281" s="5">
        <f t="shared" si="22"/>
        <v>28.983225861872398</v>
      </c>
      <c r="F281" s="5">
        <f t="shared" si="23"/>
        <v>0.13623171614901874</v>
      </c>
      <c r="G281" s="5">
        <f t="shared" si="24"/>
        <v>650.66826723999998</v>
      </c>
    </row>
    <row r="282" spans="1:7" x14ac:dyDescent="0.25">
      <c r="A282" s="2">
        <v>23.574300000000001</v>
      </c>
      <c r="B282" s="2">
        <v>5</v>
      </c>
      <c r="C282" s="5">
        <f t="shared" si="20"/>
        <v>117.8715</v>
      </c>
      <c r="D282" s="5">
        <f t="shared" si="21"/>
        <v>25</v>
      </c>
      <c r="E282" s="5">
        <f t="shared" si="22"/>
        <v>28.983225861872398</v>
      </c>
      <c r="F282" s="5">
        <f t="shared" si="23"/>
        <v>0.22944163185640282</v>
      </c>
      <c r="G282" s="5">
        <f t="shared" si="24"/>
        <v>555.74762049000003</v>
      </c>
    </row>
    <row r="283" spans="1:7" x14ac:dyDescent="0.25">
      <c r="A283" s="2">
        <v>24.7928</v>
      </c>
      <c r="B283" s="2">
        <v>5</v>
      </c>
      <c r="C283" s="5">
        <f t="shared" si="20"/>
        <v>123.964</v>
      </c>
      <c r="D283" s="5">
        <f t="shared" si="21"/>
        <v>25</v>
      </c>
      <c r="E283" s="5">
        <f t="shared" si="22"/>
        <v>28.983225861872398</v>
      </c>
      <c r="F283" s="5">
        <f t="shared" si="23"/>
        <v>0.16901785445259909</v>
      </c>
      <c r="G283" s="5">
        <f t="shared" si="24"/>
        <v>614.68293184000004</v>
      </c>
    </row>
    <row r="284" spans="1:7" x14ac:dyDescent="0.25">
      <c r="A284" s="2">
        <v>28.3</v>
      </c>
      <c r="B284" s="2">
        <v>4.5999999999999996</v>
      </c>
      <c r="C284" s="5">
        <f t="shared" si="20"/>
        <v>130.18</v>
      </c>
      <c r="D284" s="5">
        <f t="shared" si="21"/>
        <v>21.159999999999997</v>
      </c>
      <c r="E284" s="5">
        <f t="shared" si="22"/>
        <v>30.821063512750325</v>
      </c>
      <c r="F284" s="5">
        <f t="shared" si="23"/>
        <v>8.9083516351601541E-2</v>
      </c>
      <c r="G284" s="5">
        <f t="shared" si="24"/>
        <v>800.89</v>
      </c>
    </row>
    <row r="285" spans="1:7" x14ac:dyDescent="0.25">
      <c r="A285" s="2">
        <v>24.149100000000001</v>
      </c>
      <c r="B285" s="2">
        <v>5.7</v>
      </c>
      <c r="C285" s="5">
        <f t="shared" si="20"/>
        <v>137.64987000000002</v>
      </c>
      <c r="D285" s="5">
        <f t="shared" si="21"/>
        <v>32.49</v>
      </c>
      <c r="E285" s="5">
        <f t="shared" si="22"/>
        <v>25.767009972836032</v>
      </c>
      <c r="F285" s="5">
        <f t="shared" si="23"/>
        <v>6.6996698545123065E-2</v>
      </c>
      <c r="G285" s="5">
        <f t="shared" si="24"/>
        <v>583.17903081000009</v>
      </c>
    </row>
    <row r="286" spans="1:7" x14ac:dyDescent="0.25">
      <c r="A286" s="2">
        <v>33.793700000000001</v>
      </c>
      <c r="B286" s="2">
        <v>3.5</v>
      </c>
      <c r="C286" s="5">
        <f t="shared" si="20"/>
        <v>118.27795</v>
      </c>
      <c r="D286" s="5">
        <f t="shared" si="21"/>
        <v>12.25</v>
      </c>
      <c r="E286" s="5">
        <f t="shared" si="22"/>
        <v>35.875117052664613</v>
      </c>
      <c r="F286" s="5">
        <f t="shared" si="23"/>
        <v>6.1591866314271958E-2</v>
      </c>
      <c r="G286" s="5">
        <f t="shared" si="24"/>
        <v>1142.01415969</v>
      </c>
    </row>
    <row r="287" spans="1:7" x14ac:dyDescent="0.25">
      <c r="A287" s="2">
        <v>38.719299999999997</v>
      </c>
      <c r="B287" s="2">
        <v>3.5</v>
      </c>
      <c r="C287" s="5">
        <f t="shared" si="20"/>
        <v>135.51755</v>
      </c>
      <c r="D287" s="5">
        <f t="shared" si="21"/>
        <v>12.25</v>
      </c>
      <c r="E287" s="5">
        <f t="shared" si="22"/>
        <v>35.875117052664613</v>
      </c>
      <c r="F287" s="5">
        <f t="shared" si="23"/>
        <v>7.3456466086302796E-2</v>
      </c>
      <c r="G287" s="5">
        <f t="shared" si="24"/>
        <v>1499.1841924899998</v>
      </c>
    </row>
    <row r="288" spans="1:7" x14ac:dyDescent="0.25">
      <c r="A288" s="2">
        <v>29.9849</v>
      </c>
      <c r="B288" s="2">
        <v>3.5</v>
      </c>
      <c r="C288" s="5">
        <f t="shared" si="20"/>
        <v>104.94714999999999</v>
      </c>
      <c r="D288" s="5">
        <f t="shared" si="21"/>
        <v>12.25</v>
      </c>
      <c r="E288" s="5">
        <f t="shared" si="22"/>
        <v>35.875117052664613</v>
      </c>
      <c r="F288" s="5">
        <f t="shared" si="23"/>
        <v>0.19643944294176782</v>
      </c>
      <c r="G288" s="5">
        <f t="shared" si="24"/>
        <v>899.09422800999994</v>
      </c>
    </row>
    <row r="289" spans="1:7" x14ac:dyDescent="0.25">
      <c r="A289" s="2">
        <v>30.2</v>
      </c>
      <c r="B289" s="2">
        <v>3.5</v>
      </c>
      <c r="C289" s="5">
        <f t="shared" si="20"/>
        <v>105.7</v>
      </c>
      <c r="D289" s="5">
        <f t="shared" si="21"/>
        <v>12.25</v>
      </c>
      <c r="E289" s="5">
        <f t="shared" si="22"/>
        <v>35.875117052664613</v>
      </c>
      <c r="F289" s="5">
        <f t="shared" si="23"/>
        <v>0.18791778320081504</v>
      </c>
      <c r="G289" s="5">
        <f t="shared" si="24"/>
        <v>912.04</v>
      </c>
    </row>
    <row r="290" spans="1:7" x14ac:dyDescent="0.25">
      <c r="A290" s="2">
        <v>31.4</v>
      </c>
      <c r="B290" s="2">
        <v>3.5</v>
      </c>
      <c r="C290" s="5">
        <f t="shared" si="20"/>
        <v>109.89999999999999</v>
      </c>
      <c r="D290" s="5">
        <f t="shared" si="21"/>
        <v>12.25</v>
      </c>
      <c r="E290" s="5">
        <f t="shared" si="22"/>
        <v>35.875117052664613</v>
      </c>
      <c r="F290" s="5">
        <f t="shared" si="23"/>
        <v>0.1425196513587457</v>
      </c>
      <c r="G290" s="5">
        <f t="shared" si="24"/>
        <v>985.95999999999992</v>
      </c>
    </row>
    <row r="291" spans="1:7" x14ac:dyDescent="0.25">
      <c r="A291" s="2">
        <v>31.7</v>
      </c>
      <c r="B291" s="2">
        <v>2.2999999999999998</v>
      </c>
      <c r="C291" s="5">
        <f t="shared" si="20"/>
        <v>72.91</v>
      </c>
      <c r="D291" s="5">
        <f t="shared" si="21"/>
        <v>5.2899999999999991</v>
      </c>
      <c r="E291" s="5">
        <f t="shared" si="22"/>
        <v>41.388630005298388</v>
      </c>
      <c r="F291" s="5">
        <f t="shared" si="23"/>
        <v>0.3056350159400123</v>
      </c>
      <c r="G291" s="5">
        <f t="shared" si="24"/>
        <v>1004.89</v>
      </c>
    </row>
    <row r="292" spans="1:7" x14ac:dyDescent="0.25">
      <c r="A292" s="2">
        <v>28.7</v>
      </c>
      <c r="B292" s="2">
        <v>3.7</v>
      </c>
      <c r="C292" s="5">
        <f t="shared" si="20"/>
        <v>106.19</v>
      </c>
      <c r="D292" s="5">
        <f t="shared" si="21"/>
        <v>13.690000000000001</v>
      </c>
      <c r="E292" s="5">
        <f t="shared" si="22"/>
        <v>34.956198227225656</v>
      </c>
      <c r="F292" s="5">
        <f t="shared" si="23"/>
        <v>0.21798600094862916</v>
      </c>
      <c r="G292" s="5">
        <f t="shared" si="24"/>
        <v>823.68999999999994</v>
      </c>
    </row>
    <row r="293" spans="1:7" x14ac:dyDescent="0.25">
      <c r="A293" s="2">
        <v>37</v>
      </c>
      <c r="B293" s="2">
        <v>2.5</v>
      </c>
      <c r="C293" s="5">
        <f t="shared" si="20"/>
        <v>92.5</v>
      </c>
      <c r="D293" s="5">
        <f t="shared" si="21"/>
        <v>6.25</v>
      </c>
      <c r="E293" s="5">
        <f t="shared" si="22"/>
        <v>40.469711179859424</v>
      </c>
      <c r="F293" s="5">
        <f t="shared" si="23"/>
        <v>9.3775977834038474E-2</v>
      </c>
      <c r="G293" s="5">
        <f t="shared" si="24"/>
        <v>1369</v>
      </c>
    </row>
    <row r="294" spans="1:7" x14ac:dyDescent="0.25">
      <c r="A294" s="2">
        <v>32.1</v>
      </c>
      <c r="B294" s="2">
        <v>3</v>
      </c>
      <c r="C294" s="5">
        <f t="shared" si="20"/>
        <v>96.300000000000011</v>
      </c>
      <c r="D294" s="5">
        <f t="shared" si="21"/>
        <v>9</v>
      </c>
      <c r="E294" s="5">
        <f t="shared" si="22"/>
        <v>38.172414116262019</v>
      </c>
      <c r="F294" s="5">
        <f t="shared" si="23"/>
        <v>0.18917177932280427</v>
      </c>
      <c r="G294" s="5">
        <f t="shared" si="24"/>
        <v>1030.4100000000001</v>
      </c>
    </row>
    <row r="295" spans="1:7" x14ac:dyDescent="0.25">
      <c r="A295" s="2">
        <v>37.9</v>
      </c>
      <c r="B295" s="2">
        <v>2.5</v>
      </c>
      <c r="C295" s="5">
        <f t="shared" si="20"/>
        <v>94.75</v>
      </c>
      <c r="D295" s="5">
        <f t="shared" si="21"/>
        <v>6.25</v>
      </c>
      <c r="E295" s="5">
        <f t="shared" si="22"/>
        <v>40.469711179859424</v>
      </c>
      <c r="F295" s="5">
        <f t="shared" si="23"/>
        <v>6.7802405801040244E-2</v>
      </c>
      <c r="G295" s="5">
        <f t="shared" si="24"/>
        <v>1436.4099999999999</v>
      </c>
    </row>
    <row r="296" spans="1:7" x14ac:dyDescent="0.25">
      <c r="A296" s="2">
        <v>20.7</v>
      </c>
      <c r="B296" s="2">
        <v>5.4</v>
      </c>
      <c r="C296" s="5">
        <f t="shared" si="20"/>
        <v>111.78</v>
      </c>
      <c r="D296" s="5">
        <f t="shared" si="21"/>
        <v>29.160000000000004</v>
      </c>
      <c r="E296" s="5">
        <f t="shared" si="22"/>
        <v>27.145388210994472</v>
      </c>
      <c r="F296" s="5">
        <f t="shared" si="23"/>
        <v>0.31137141115915329</v>
      </c>
      <c r="G296" s="5">
        <f t="shared" si="24"/>
        <v>428.48999999999995</v>
      </c>
    </row>
    <row r="297" spans="1:7" x14ac:dyDescent="0.25">
      <c r="A297" s="2">
        <v>20.100000000000001</v>
      </c>
      <c r="B297" s="2">
        <v>5.5</v>
      </c>
      <c r="C297" s="5">
        <f t="shared" si="20"/>
        <v>110.55000000000001</v>
      </c>
      <c r="D297" s="5">
        <f t="shared" si="21"/>
        <v>30.25</v>
      </c>
      <c r="E297" s="5">
        <f t="shared" si="22"/>
        <v>26.685928798274993</v>
      </c>
      <c r="F297" s="5">
        <f t="shared" si="23"/>
        <v>0.32765814916791003</v>
      </c>
      <c r="G297" s="5">
        <f t="shared" si="24"/>
        <v>404.01000000000005</v>
      </c>
    </row>
    <row r="298" spans="1:7" x14ac:dyDescent="0.25">
      <c r="A298" s="2">
        <v>31.5</v>
      </c>
      <c r="B298" s="2">
        <v>3</v>
      </c>
      <c r="C298" s="5">
        <f t="shared" si="20"/>
        <v>94.5</v>
      </c>
      <c r="D298" s="5">
        <f t="shared" si="21"/>
        <v>9</v>
      </c>
      <c r="E298" s="5">
        <f t="shared" si="22"/>
        <v>38.172414116262019</v>
      </c>
      <c r="F298" s="5">
        <f t="shared" si="23"/>
        <v>0.21182267035752439</v>
      </c>
      <c r="G298" s="5">
        <f t="shared" si="24"/>
        <v>992.25</v>
      </c>
    </row>
    <row r="299" spans="1:7" x14ac:dyDescent="0.25">
      <c r="A299" s="2">
        <v>23.8</v>
      </c>
      <c r="B299" s="2">
        <v>4.7</v>
      </c>
      <c r="C299" s="5">
        <f t="shared" si="20"/>
        <v>111.86000000000001</v>
      </c>
      <c r="D299" s="5">
        <f t="shared" si="21"/>
        <v>22.090000000000003</v>
      </c>
      <c r="E299" s="5">
        <f t="shared" si="22"/>
        <v>30.361604100030842</v>
      </c>
      <c r="F299" s="5">
        <f t="shared" si="23"/>
        <v>0.27569765126180007</v>
      </c>
      <c r="G299" s="5">
        <f t="shared" si="24"/>
        <v>566.44000000000005</v>
      </c>
    </row>
    <row r="300" spans="1:7" x14ac:dyDescent="0.25">
      <c r="A300" s="2">
        <v>23.2</v>
      </c>
      <c r="B300" s="2">
        <v>5.5</v>
      </c>
      <c r="C300" s="5">
        <f t="shared" si="20"/>
        <v>127.6</v>
      </c>
      <c r="D300" s="5">
        <f t="shared" si="21"/>
        <v>30.25</v>
      </c>
      <c r="E300" s="5">
        <f t="shared" si="22"/>
        <v>26.685928798274993</v>
      </c>
      <c r="F300" s="5">
        <f t="shared" si="23"/>
        <v>0.15025555164978424</v>
      </c>
      <c r="G300" s="5">
        <f t="shared" si="24"/>
        <v>538.24</v>
      </c>
    </row>
    <row r="301" spans="1:7" x14ac:dyDescent="0.25">
      <c r="A301" s="2">
        <v>28.668299999999999</v>
      </c>
      <c r="B301" s="2">
        <v>3.5</v>
      </c>
      <c r="C301" s="5">
        <f t="shared" si="20"/>
        <v>100.33905</v>
      </c>
      <c r="D301" s="5">
        <f t="shared" si="21"/>
        <v>12.25</v>
      </c>
      <c r="E301" s="5">
        <f t="shared" si="22"/>
        <v>35.875117052664613</v>
      </c>
      <c r="F301" s="5">
        <f t="shared" si="23"/>
        <v>0.25138627168909966</v>
      </c>
      <c r="G301" s="5">
        <f t="shared" si="24"/>
        <v>821.87142488999996</v>
      </c>
    </row>
    <row r="302" spans="1:7" x14ac:dyDescent="0.25">
      <c r="A302" s="2">
        <v>27.3</v>
      </c>
      <c r="B302" s="2">
        <v>3.5</v>
      </c>
      <c r="C302" s="5">
        <f t="shared" si="20"/>
        <v>95.55</v>
      </c>
      <c r="D302" s="5">
        <f t="shared" si="21"/>
        <v>12.25</v>
      </c>
      <c r="E302" s="5">
        <f t="shared" si="22"/>
        <v>35.875117052664613</v>
      </c>
      <c r="F302" s="5">
        <f t="shared" si="23"/>
        <v>0.31410685174595648</v>
      </c>
      <c r="G302" s="5">
        <f t="shared" si="24"/>
        <v>745.29000000000008</v>
      </c>
    </row>
    <row r="303" spans="1:7" x14ac:dyDescent="0.25">
      <c r="A303" s="2">
        <v>34.4</v>
      </c>
      <c r="B303" s="2">
        <v>3</v>
      </c>
      <c r="C303" s="5">
        <f t="shared" si="20"/>
        <v>103.19999999999999</v>
      </c>
      <c r="D303" s="5">
        <f t="shared" si="21"/>
        <v>9</v>
      </c>
      <c r="E303" s="5">
        <f t="shared" si="22"/>
        <v>38.172414116262019</v>
      </c>
      <c r="F303" s="5">
        <f t="shared" si="23"/>
        <v>0.1096632010541285</v>
      </c>
      <c r="G303" s="5">
        <f t="shared" si="24"/>
        <v>1183.3599999999999</v>
      </c>
    </row>
    <row r="304" spans="1:7" x14ac:dyDescent="0.25">
      <c r="A304" s="2">
        <v>24.6</v>
      </c>
      <c r="B304" s="2">
        <v>5.5</v>
      </c>
      <c r="C304" s="5">
        <f t="shared" si="20"/>
        <v>135.30000000000001</v>
      </c>
      <c r="D304" s="5">
        <f t="shared" si="21"/>
        <v>30.25</v>
      </c>
      <c r="E304" s="5">
        <f t="shared" si="22"/>
        <v>26.685928798274993</v>
      </c>
      <c r="F304" s="5">
        <f t="shared" si="23"/>
        <v>8.4793853588414306E-2</v>
      </c>
      <c r="G304" s="5">
        <f t="shared" si="24"/>
        <v>605.16000000000008</v>
      </c>
    </row>
    <row r="305" spans="1:7" x14ac:dyDescent="0.25">
      <c r="A305" s="2">
        <v>19.7</v>
      </c>
      <c r="B305" s="2">
        <v>6.3</v>
      </c>
      <c r="C305" s="5">
        <f t="shared" si="20"/>
        <v>124.10999999999999</v>
      </c>
      <c r="D305" s="5">
        <f t="shared" si="21"/>
        <v>39.69</v>
      </c>
      <c r="E305" s="5">
        <f t="shared" si="22"/>
        <v>23.010253496519145</v>
      </c>
      <c r="F305" s="5">
        <f t="shared" si="23"/>
        <v>0.16803317241213936</v>
      </c>
      <c r="G305" s="5">
        <f t="shared" si="24"/>
        <v>388.09</v>
      </c>
    </row>
    <row r="306" spans="1:7" x14ac:dyDescent="0.25">
      <c r="A306" s="2">
        <v>33.700000000000003</v>
      </c>
      <c r="B306" s="2">
        <v>3.5</v>
      </c>
      <c r="C306" s="5">
        <f t="shared" si="20"/>
        <v>117.95000000000002</v>
      </c>
      <c r="D306" s="5">
        <f t="shared" si="21"/>
        <v>12.25</v>
      </c>
      <c r="E306" s="5">
        <f t="shared" si="22"/>
        <v>35.875117052664613</v>
      </c>
      <c r="F306" s="5">
        <f t="shared" si="23"/>
        <v>6.4543532720018115E-2</v>
      </c>
      <c r="G306" s="5">
        <f t="shared" si="24"/>
        <v>1135.6900000000003</v>
      </c>
    </row>
    <row r="307" spans="1:7" x14ac:dyDescent="0.25">
      <c r="A307" s="2">
        <v>25.8</v>
      </c>
      <c r="B307" s="2">
        <v>3.5</v>
      </c>
      <c r="C307" s="5">
        <f t="shared" si="20"/>
        <v>90.3</v>
      </c>
      <c r="D307" s="5">
        <f t="shared" si="21"/>
        <v>12.25</v>
      </c>
      <c r="E307" s="5">
        <f t="shared" si="22"/>
        <v>35.875117052664613</v>
      </c>
      <c r="F307" s="5">
        <f t="shared" si="23"/>
        <v>0.39050841289397725</v>
      </c>
      <c r="G307" s="5">
        <f t="shared" si="24"/>
        <v>665.64</v>
      </c>
    </row>
    <row r="308" spans="1:7" x14ac:dyDescent="0.25">
      <c r="A308" s="2">
        <v>33.299999999999997</v>
      </c>
      <c r="B308" s="2">
        <v>3</v>
      </c>
      <c r="C308" s="5">
        <f t="shared" si="20"/>
        <v>99.899999999999991</v>
      </c>
      <c r="D308" s="5">
        <f t="shared" si="21"/>
        <v>9</v>
      </c>
      <c r="E308" s="5">
        <f t="shared" si="22"/>
        <v>38.172414116262019</v>
      </c>
      <c r="F308" s="5">
        <f t="shared" si="23"/>
        <v>0.14631874223009075</v>
      </c>
      <c r="G308" s="5">
        <f t="shared" si="24"/>
        <v>1108.8899999999999</v>
      </c>
    </row>
    <row r="309" spans="1:7" x14ac:dyDescent="0.25">
      <c r="A309" s="2">
        <v>36.030700000000003</v>
      </c>
      <c r="B309" s="2">
        <v>2.5</v>
      </c>
      <c r="C309" s="5">
        <f t="shared" si="20"/>
        <v>90.076750000000004</v>
      </c>
      <c r="D309" s="5">
        <f t="shared" si="21"/>
        <v>6.25</v>
      </c>
      <c r="E309" s="5">
        <f t="shared" si="22"/>
        <v>40.469711179859424</v>
      </c>
      <c r="F309" s="5">
        <f t="shared" si="23"/>
        <v>0.12320080320003275</v>
      </c>
      <c r="G309" s="5">
        <f t="shared" si="24"/>
        <v>1298.2113424900003</v>
      </c>
    </row>
    <row r="310" spans="1:7" x14ac:dyDescent="0.25">
      <c r="A310" s="2">
        <v>31.3917</v>
      </c>
      <c r="B310" s="2">
        <v>3</v>
      </c>
      <c r="C310" s="5">
        <f t="shared" si="20"/>
        <v>94.1751</v>
      </c>
      <c r="D310" s="5">
        <f t="shared" si="21"/>
        <v>9</v>
      </c>
      <c r="E310" s="5">
        <f t="shared" si="22"/>
        <v>38.172414116262019</v>
      </c>
      <c r="F310" s="5">
        <f t="shared" si="23"/>
        <v>0.21600340587677694</v>
      </c>
      <c r="G310" s="5">
        <f t="shared" si="24"/>
        <v>985.43882888999997</v>
      </c>
    </row>
    <row r="311" spans="1:7" x14ac:dyDescent="0.25">
      <c r="A311" s="2">
        <v>37.9</v>
      </c>
      <c r="B311" s="2">
        <v>2.5</v>
      </c>
      <c r="C311" s="5">
        <f t="shared" si="20"/>
        <v>94.75</v>
      </c>
      <c r="D311" s="5">
        <f t="shared" si="21"/>
        <v>6.25</v>
      </c>
      <c r="E311" s="5">
        <f t="shared" si="22"/>
        <v>40.469711179859424</v>
      </c>
      <c r="F311" s="5">
        <f t="shared" si="23"/>
        <v>6.7802405801040244E-2</v>
      </c>
      <c r="G311" s="5">
        <f t="shared" si="24"/>
        <v>1436.4099999999999</v>
      </c>
    </row>
    <row r="312" spans="1:7" x14ac:dyDescent="0.25">
      <c r="A312" s="2">
        <v>25.753499999999999</v>
      </c>
      <c r="B312" s="2">
        <v>4</v>
      </c>
      <c r="C312" s="5">
        <f t="shared" si="20"/>
        <v>103.014</v>
      </c>
      <c r="D312" s="5">
        <f t="shared" si="21"/>
        <v>16</v>
      </c>
      <c r="E312" s="5">
        <f t="shared" si="22"/>
        <v>33.577819989067208</v>
      </c>
      <c r="F312" s="5">
        <f t="shared" si="23"/>
        <v>0.30381579160375133</v>
      </c>
      <c r="G312" s="5">
        <f t="shared" si="24"/>
        <v>663.24276224999994</v>
      </c>
    </row>
    <row r="313" spans="1:7" x14ac:dyDescent="0.25">
      <c r="A313" s="2">
        <v>26.662199999999999</v>
      </c>
      <c r="B313" s="2">
        <v>4.5999999999999996</v>
      </c>
      <c r="C313" s="5">
        <f t="shared" si="20"/>
        <v>122.64611999999998</v>
      </c>
      <c r="D313" s="5">
        <f t="shared" si="21"/>
        <v>21.159999999999997</v>
      </c>
      <c r="E313" s="5">
        <f t="shared" si="22"/>
        <v>30.821063512750325</v>
      </c>
      <c r="F313" s="5">
        <f t="shared" si="23"/>
        <v>0.15598350896588903</v>
      </c>
      <c r="G313" s="5">
        <f t="shared" si="24"/>
        <v>710.87290883999992</v>
      </c>
    </row>
    <row r="314" spans="1:7" x14ac:dyDescent="0.25">
      <c r="A314" s="2">
        <v>35.241799999999998</v>
      </c>
      <c r="B314" s="2">
        <v>2.4</v>
      </c>
      <c r="C314" s="5">
        <f t="shared" si="20"/>
        <v>84.580319999999986</v>
      </c>
      <c r="D314" s="5">
        <f t="shared" si="21"/>
        <v>5.76</v>
      </c>
      <c r="E314" s="5">
        <f t="shared" si="22"/>
        <v>40.929170592578906</v>
      </c>
      <c r="F314" s="5">
        <f t="shared" si="23"/>
        <v>0.16138138780025166</v>
      </c>
      <c r="G314" s="5">
        <f t="shared" si="24"/>
        <v>1241.98446724</v>
      </c>
    </row>
    <row r="315" spans="1:7" x14ac:dyDescent="0.25">
      <c r="A315" s="2">
        <v>32.954799999999999</v>
      </c>
      <c r="B315" s="2">
        <v>3</v>
      </c>
      <c r="C315" s="5">
        <f t="shared" si="20"/>
        <v>98.864399999999989</v>
      </c>
      <c r="D315" s="5">
        <f t="shared" si="21"/>
        <v>9</v>
      </c>
      <c r="E315" s="5">
        <f t="shared" si="22"/>
        <v>38.172414116262019</v>
      </c>
      <c r="F315" s="5">
        <f t="shared" si="23"/>
        <v>0.15832637783454975</v>
      </c>
      <c r="G315" s="5">
        <f t="shared" si="24"/>
        <v>1086.0188430399999</v>
      </c>
    </row>
    <row r="316" spans="1:7" x14ac:dyDescent="0.25">
      <c r="A316" s="2">
        <v>26.9</v>
      </c>
      <c r="B316" s="2">
        <v>3.8</v>
      </c>
      <c r="C316" s="5">
        <f t="shared" si="20"/>
        <v>102.21999999999998</v>
      </c>
      <c r="D316" s="5">
        <f t="shared" si="21"/>
        <v>14.44</v>
      </c>
      <c r="E316" s="5">
        <f t="shared" si="22"/>
        <v>34.496738814506173</v>
      </c>
      <c r="F316" s="5">
        <f t="shared" si="23"/>
        <v>0.28240664737941173</v>
      </c>
      <c r="G316" s="5">
        <f t="shared" si="24"/>
        <v>723.6099999999999</v>
      </c>
    </row>
    <row r="317" spans="1:7" x14ac:dyDescent="0.25">
      <c r="A317" s="2">
        <v>24.192399999999999</v>
      </c>
      <c r="B317" s="2">
        <v>5.6</v>
      </c>
      <c r="C317" s="5">
        <f t="shared" si="20"/>
        <v>135.47743999999997</v>
      </c>
      <c r="D317" s="5">
        <f t="shared" si="21"/>
        <v>31.359999999999996</v>
      </c>
      <c r="E317" s="5">
        <f t="shared" si="22"/>
        <v>26.226469385555514</v>
      </c>
      <c r="F317" s="5">
        <f t="shared" si="23"/>
        <v>8.4078858879462773E-2</v>
      </c>
      <c r="G317" s="5">
        <f t="shared" si="24"/>
        <v>585.27221775999999</v>
      </c>
    </row>
    <row r="318" spans="1:7" x14ac:dyDescent="0.25">
      <c r="A318" s="2">
        <v>24.149100000000001</v>
      </c>
      <c r="B318" s="2">
        <v>5.6</v>
      </c>
      <c r="C318" s="5">
        <f t="shared" si="20"/>
        <v>135.23496</v>
      </c>
      <c r="D318" s="5">
        <f t="shared" si="21"/>
        <v>31.359999999999996</v>
      </c>
      <c r="E318" s="5">
        <f t="shared" si="22"/>
        <v>26.226469385555514</v>
      </c>
      <c r="F318" s="5">
        <f t="shared" si="23"/>
        <v>8.6022642067634561E-2</v>
      </c>
      <c r="G318" s="5">
        <f t="shared" si="24"/>
        <v>583.17903081000009</v>
      </c>
    </row>
    <row r="319" spans="1:7" x14ac:dyDescent="0.25">
      <c r="A319" s="2">
        <v>31.708200000000001</v>
      </c>
      <c r="B319" s="2">
        <v>3.5</v>
      </c>
      <c r="C319" s="5">
        <f t="shared" si="20"/>
        <v>110.9787</v>
      </c>
      <c r="D319" s="5">
        <f t="shared" si="21"/>
        <v>12.25</v>
      </c>
      <c r="E319" s="5">
        <f t="shared" si="22"/>
        <v>35.875117052664613</v>
      </c>
      <c r="F319" s="5">
        <f t="shared" si="23"/>
        <v>0.13141449381121009</v>
      </c>
      <c r="G319" s="5">
        <f t="shared" si="24"/>
        <v>1005.4099472400001</v>
      </c>
    </row>
    <row r="320" spans="1:7" x14ac:dyDescent="0.25">
      <c r="A320" s="2">
        <v>27.234000000000002</v>
      </c>
      <c r="B320" s="2">
        <v>4</v>
      </c>
      <c r="C320" s="5">
        <f t="shared" si="20"/>
        <v>108.93600000000001</v>
      </c>
      <c r="D320" s="5">
        <f t="shared" si="21"/>
        <v>16</v>
      </c>
      <c r="E320" s="5">
        <f t="shared" si="22"/>
        <v>33.577819989067208</v>
      </c>
      <c r="F320" s="5">
        <f t="shared" si="23"/>
        <v>0.23293750418841178</v>
      </c>
      <c r="G320" s="5">
        <f t="shared" si="24"/>
        <v>741.69075600000008</v>
      </c>
    </row>
    <row r="321" spans="1:7" x14ac:dyDescent="0.25">
      <c r="A321" s="2">
        <v>24.299600000000002</v>
      </c>
      <c r="B321" s="2">
        <v>5.6</v>
      </c>
      <c r="C321" s="5">
        <f t="shared" si="20"/>
        <v>136.07776000000001</v>
      </c>
      <c r="D321" s="5">
        <f t="shared" si="21"/>
        <v>31.359999999999996</v>
      </c>
      <c r="E321" s="5">
        <f t="shared" si="22"/>
        <v>26.226469385555514</v>
      </c>
      <c r="F321" s="5">
        <f t="shared" si="23"/>
        <v>7.9296341732189524E-2</v>
      </c>
      <c r="G321" s="5">
        <f t="shared" si="24"/>
        <v>590.4705601600001</v>
      </c>
    </row>
    <row r="322" spans="1:7" x14ac:dyDescent="0.25">
      <c r="A322" s="2">
        <v>35.860599999999998</v>
      </c>
      <c r="B322" s="2">
        <v>2.5</v>
      </c>
      <c r="C322" s="5">
        <f t="shared" si="20"/>
        <v>89.651499999999999</v>
      </c>
      <c r="D322" s="5">
        <f t="shared" si="21"/>
        <v>6.25</v>
      </c>
      <c r="E322" s="5">
        <f t="shared" si="22"/>
        <v>40.469711179859424</v>
      </c>
      <c r="F322" s="5">
        <f t="shared" si="23"/>
        <v>0.12852855724275181</v>
      </c>
      <c r="G322" s="5">
        <f t="shared" si="24"/>
        <v>1285.9826323599998</v>
      </c>
    </row>
    <row r="323" spans="1:7" x14ac:dyDescent="0.25">
      <c r="A323" s="2">
        <v>27.1846</v>
      </c>
      <c r="B323" s="2">
        <v>4</v>
      </c>
      <c r="C323" s="5">
        <f t="shared" ref="C323:C370" si="25">A323*B323</f>
        <v>108.7384</v>
      </c>
      <c r="D323" s="5">
        <f t="shared" ref="D323:D370" si="26">B323^2</f>
        <v>16</v>
      </c>
      <c r="E323" s="5">
        <f t="shared" ref="E323:E370" si="27">$J$12+($J$11*B323)</f>
        <v>33.577819989067208</v>
      </c>
      <c r="F323" s="5">
        <f t="shared" ref="F323:F370" si="28">ABS(A323-E323)/A323</f>
        <v>0.2351780047919487</v>
      </c>
      <c r="G323" s="5">
        <f t="shared" ref="G323:G370" si="29">A323^2</f>
        <v>739.00247716000001</v>
      </c>
    </row>
    <row r="324" spans="1:7" x14ac:dyDescent="0.25">
      <c r="A324" s="2">
        <v>27.566500000000001</v>
      </c>
      <c r="B324" s="2">
        <v>4</v>
      </c>
      <c r="C324" s="5">
        <f t="shared" si="25"/>
        <v>110.26600000000001</v>
      </c>
      <c r="D324" s="5">
        <f t="shared" si="26"/>
        <v>16</v>
      </c>
      <c r="E324" s="5">
        <f t="shared" si="27"/>
        <v>33.577819989067208</v>
      </c>
      <c r="F324" s="5">
        <f t="shared" si="28"/>
        <v>0.21806613059573057</v>
      </c>
      <c r="G324" s="5">
        <f t="shared" si="29"/>
        <v>759.91192225000009</v>
      </c>
    </row>
    <row r="325" spans="1:7" x14ac:dyDescent="0.25">
      <c r="A325" s="2">
        <v>27.581099999999999</v>
      </c>
      <c r="B325" s="2">
        <v>3.6</v>
      </c>
      <c r="C325" s="5">
        <f t="shared" si="25"/>
        <v>99.291960000000003</v>
      </c>
      <c r="D325" s="5">
        <f t="shared" si="26"/>
        <v>12.96</v>
      </c>
      <c r="E325" s="5">
        <f t="shared" si="27"/>
        <v>35.415657639945131</v>
      </c>
      <c r="F325" s="5">
        <f t="shared" si="28"/>
        <v>0.28405530018545788</v>
      </c>
      <c r="G325" s="5">
        <f t="shared" si="29"/>
        <v>760.71707720999996</v>
      </c>
    </row>
    <row r="326" spans="1:7" x14ac:dyDescent="0.25">
      <c r="A326" s="2">
        <v>28.1127</v>
      </c>
      <c r="B326" s="2">
        <v>3.6</v>
      </c>
      <c r="C326" s="5">
        <f t="shared" si="25"/>
        <v>101.20572</v>
      </c>
      <c r="D326" s="5">
        <f t="shared" si="26"/>
        <v>12.96</v>
      </c>
      <c r="E326" s="5">
        <f t="shared" si="27"/>
        <v>35.415657639945131</v>
      </c>
      <c r="F326" s="5">
        <f t="shared" si="28"/>
        <v>0.25977432405799267</v>
      </c>
      <c r="G326" s="5">
        <f t="shared" si="29"/>
        <v>790.32390128999998</v>
      </c>
    </row>
    <row r="327" spans="1:7" x14ac:dyDescent="0.25">
      <c r="A327" s="2">
        <v>25.56</v>
      </c>
      <c r="B327" s="2">
        <v>4.8</v>
      </c>
      <c r="C327" s="5">
        <f t="shared" si="25"/>
        <v>122.68799999999999</v>
      </c>
      <c r="D327" s="5">
        <f t="shared" si="26"/>
        <v>23.04</v>
      </c>
      <c r="E327" s="5">
        <f t="shared" si="27"/>
        <v>29.90214468731136</v>
      </c>
      <c r="F327" s="5">
        <f t="shared" si="28"/>
        <v>0.16988046507477939</v>
      </c>
      <c r="G327" s="5">
        <f t="shared" si="29"/>
        <v>653.31359999999995</v>
      </c>
    </row>
    <row r="328" spans="1:7" x14ac:dyDescent="0.25">
      <c r="A328" s="2">
        <v>23.577999999999999</v>
      </c>
      <c r="B328" s="2">
        <v>4.8</v>
      </c>
      <c r="C328" s="5">
        <f t="shared" si="25"/>
        <v>113.17439999999999</v>
      </c>
      <c r="D328" s="5">
        <f t="shared" si="26"/>
        <v>23.04</v>
      </c>
      <c r="E328" s="5">
        <f t="shared" si="27"/>
        <v>29.90214468731136</v>
      </c>
      <c r="F328" s="5">
        <f t="shared" si="28"/>
        <v>0.26822227022272288</v>
      </c>
      <c r="G328" s="5">
        <f t="shared" si="29"/>
        <v>555.92208399999993</v>
      </c>
    </row>
    <row r="329" spans="1:7" x14ac:dyDescent="0.25">
      <c r="A329" s="2">
        <v>26.388000000000002</v>
      </c>
      <c r="B329" s="2">
        <v>4.8</v>
      </c>
      <c r="C329" s="5">
        <f t="shared" si="25"/>
        <v>126.66240000000001</v>
      </c>
      <c r="D329" s="5">
        <f t="shared" si="26"/>
        <v>23.04</v>
      </c>
      <c r="E329" s="5">
        <f t="shared" si="27"/>
        <v>29.90214468731136</v>
      </c>
      <c r="F329" s="5">
        <f t="shared" si="28"/>
        <v>0.13317207394692124</v>
      </c>
      <c r="G329" s="5">
        <f t="shared" si="29"/>
        <v>696.32654400000013</v>
      </c>
    </row>
    <row r="330" spans="1:7" x14ac:dyDescent="0.25">
      <c r="A330" s="2">
        <v>23.577999999999999</v>
      </c>
      <c r="B330" s="2">
        <v>4.8</v>
      </c>
      <c r="C330" s="5">
        <f t="shared" si="25"/>
        <v>113.17439999999999</v>
      </c>
      <c r="D330" s="5">
        <f t="shared" si="26"/>
        <v>23.04</v>
      </c>
      <c r="E330" s="5">
        <f t="shared" si="27"/>
        <v>29.90214468731136</v>
      </c>
      <c r="F330" s="5">
        <f t="shared" si="28"/>
        <v>0.26822227022272288</v>
      </c>
      <c r="G330" s="5">
        <f t="shared" si="29"/>
        <v>555.92208399999993</v>
      </c>
    </row>
    <row r="331" spans="1:7" x14ac:dyDescent="0.25">
      <c r="A331" s="2">
        <v>25.7761</v>
      </c>
      <c r="B331" s="2">
        <v>4.8</v>
      </c>
      <c r="C331" s="5">
        <f t="shared" si="25"/>
        <v>123.72528</v>
      </c>
      <c r="D331" s="5">
        <f t="shared" si="26"/>
        <v>23.04</v>
      </c>
      <c r="E331" s="5">
        <f t="shared" si="27"/>
        <v>29.90214468731136</v>
      </c>
      <c r="F331" s="5">
        <f t="shared" si="28"/>
        <v>0.16007249689873024</v>
      </c>
      <c r="G331" s="5">
        <f t="shared" si="29"/>
        <v>664.40733120999994</v>
      </c>
    </row>
    <row r="332" spans="1:7" x14ac:dyDescent="0.25">
      <c r="A332" s="2">
        <v>25.7761</v>
      </c>
      <c r="B332" s="2">
        <v>4.8</v>
      </c>
      <c r="C332" s="5">
        <f t="shared" si="25"/>
        <v>123.72528</v>
      </c>
      <c r="D332" s="5">
        <f t="shared" si="26"/>
        <v>23.04</v>
      </c>
      <c r="E332" s="5">
        <f t="shared" si="27"/>
        <v>29.90214468731136</v>
      </c>
      <c r="F332" s="5">
        <f t="shared" si="28"/>
        <v>0.16007249689873024</v>
      </c>
      <c r="G332" s="5">
        <f t="shared" si="29"/>
        <v>664.40733120999994</v>
      </c>
    </row>
    <row r="333" spans="1:7" x14ac:dyDescent="0.25">
      <c r="A333" s="2">
        <v>25.7761</v>
      </c>
      <c r="B333" s="2">
        <v>4.8</v>
      </c>
      <c r="C333" s="5">
        <f t="shared" si="25"/>
        <v>123.72528</v>
      </c>
      <c r="D333" s="5">
        <f t="shared" si="26"/>
        <v>23.04</v>
      </c>
      <c r="E333" s="5">
        <f t="shared" si="27"/>
        <v>29.90214468731136</v>
      </c>
      <c r="F333" s="5">
        <f t="shared" si="28"/>
        <v>0.16007249689873024</v>
      </c>
      <c r="G333" s="5">
        <f t="shared" si="29"/>
        <v>664.40733120999994</v>
      </c>
    </row>
    <row r="334" spans="1:7" x14ac:dyDescent="0.25">
      <c r="A334" s="2">
        <v>31.6</v>
      </c>
      <c r="B334" s="2">
        <v>3.6</v>
      </c>
      <c r="C334" s="5">
        <f t="shared" si="25"/>
        <v>113.76</v>
      </c>
      <c r="D334" s="5">
        <f t="shared" si="26"/>
        <v>12.96</v>
      </c>
      <c r="E334" s="5">
        <f t="shared" si="27"/>
        <v>35.415657639945131</v>
      </c>
      <c r="F334" s="5">
        <f t="shared" si="28"/>
        <v>0.12074865949193447</v>
      </c>
      <c r="G334" s="5">
        <f t="shared" si="29"/>
        <v>998.56000000000006</v>
      </c>
    </row>
    <row r="335" spans="1:7" x14ac:dyDescent="0.25">
      <c r="A335" s="2">
        <v>32.200000000000003</v>
      </c>
      <c r="B335" s="2">
        <v>3.5</v>
      </c>
      <c r="C335" s="5">
        <f t="shared" si="25"/>
        <v>112.70000000000002</v>
      </c>
      <c r="D335" s="5">
        <f t="shared" si="26"/>
        <v>12.25</v>
      </c>
      <c r="E335" s="5">
        <f t="shared" si="27"/>
        <v>35.875117052664613</v>
      </c>
      <c r="F335" s="5">
        <f t="shared" si="28"/>
        <v>0.11413406995852828</v>
      </c>
      <c r="G335" s="5">
        <f t="shared" si="29"/>
        <v>1036.8400000000001</v>
      </c>
    </row>
    <row r="336" spans="1:7" x14ac:dyDescent="0.25">
      <c r="A336" s="2">
        <v>32.1</v>
      </c>
      <c r="B336" s="2">
        <v>3.6</v>
      </c>
      <c r="C336" s="5">
        <f t="shared" si="25"/>
        <v>115.56</v>
      </c>
      <c r="D336" s="5">
        <f t="shared" si="26"/>
        <v>12.96</v>
      </c>
      <c r="E336" s="5">
        <f t="shared" si="27"/>
        <v>35.415657639945131</v>
      </c>
      <c r="F336" s="5">
        <f t="shared" si="28"/>
        <v>0.10329151526308815</v>
      </c>
      <c r="G336" s="5">
        <f t="shared" si="29"/>
        <v>1030.4100000000001</v>
      </c>
    </row>
    <row r="337" spans="1:7" x14ac:dyDescent="0.25">
      <c r="A337" s="2">
        <v>32.6</v>
      </c>
      <c r="B337" s="2">
        <v>3.6</v>
      </c>
      <c r="C337" s="5">
        <f t="shared" si="25"/>
        <v>117.36000000000001</v>
      </c>
      <c r="D337" s="5">
        <f t="shared" si="26"/>
        <v>12.96</v>
      </c>
      <c r="E337" s="5">
        <f t="shared" si="27"/>
        <v>35.415657639945131</v>
      </c>
      <c r="F337" s="5">
        <f t="shared" si="28"/>
        <v>8.636986625598557E-2</v>
      </c>
      <c r="G337" s="5">
        <f t="shared" si="29"/>
        <v>1062.76</v>
      </c>
    </row>
    <row r="338" spans="1:7" x14ac:dyDescent="0.25">
      <c r="A338" s="2">
        <v>37.070999999999998</v>
      </c>
      <c r="B338" s="2">
        <v>2.5</v>
      </c>
      <c r="C338" s="5">
        <f t="shared" si="25"/>
        <v>92.677499999999995</v>
      </c>
      <c r="D338" s="5">
        <f t="shared" si="26"/>
        <v>6.25</v>
      </c>
      <c r="E338" s="5">
        <f t="shared" si="27"/>
        <v>40.469711179859424</v>
      </c>
      <c r="F338" s="5">
        <f t="shared" si="28"/>
        <v>9.1681130259756299E-2</v>
      </c>
      <c r="G338" s="5">
        <f t="shared" si="29"/>
        <v>1374.2590409999998</v>
      </c>
    </row>
    <row r="339" spans="1:7" x14ac:dyDescent="0.25">
      <c r="A339" s="2">
        <v>35.922600000000003</v>
      </c>
      <c r="B339" s="2">
        <v>2.5</v>
      </c>
      <c r="C339" s="5">
        <f t="shared" si="25"/>
        <v>89.8065</v>
      </c>
      <c r="D339" s="5">
        <f t="shared" si="26"/>
        <v>6.25</v>
      </c>
      <c r="E339" s="5">
        <f t="shared" si="27"/>
        <v>40.469711179859424</v>
      </c>
      <c r="F339" s="5">
        <f t="shared" si="28"/>
        <v>0.12658079258905036</v>
      </c>
      <c r="G339" s="5">
        <f t="shared" si="29"/>
        <v>1290.4331907600001</v>
      </c>
    </row>
    <row r="340" spans="1:7" x14ac:dyDescent="0.25">
      <c r="A340" s="2">
        <v>32.910299999999999</v>
      </c>
      <c r="B340" s="2">
        <v>2.5</v>
      </c>
      <c r="C340" s="5">
        <f t="shared" si="25"/>
        <v>82.275750000000002</v>
      </c>
      <c r="D340" s="5">
        <f t="shared" si="26"/>
        <v>6.25</v>
      </c>
      <c r="E340" s="5">
        <f t="shared" si="27"/>
        <v>40.469711179859424</v>
      </c>
      <c r="F340" s="5">
        <f t="shared" si="28"/>
        <v>0.22969742542181093</v>
      </c>
      <c r="G340" s="5">
        <f t="shared" si="29"/>
        <v>1083.0878460899999</v>
      </c>
    </row>
    <row r="341" spans="1:7" x14ac:dyDescent="0.25">
      <c r="A341" s="2">
        <v>40.081600000000002</v>
      </c>
      <c r="B341" s="2">
        <v>2.5</v>
      </c>
      <c r="C341" s="5">
        <f t="shared" si="25"/>
        <v>100.20400000000001</v>
      </c>
      <c r="D341" s="5">
        <f t="shared" si="26"/>
        <v>6.25</v>
      </c>
      <c r="E341" s="5">
        <f t="shared" si="27"/>
        <v>40.469711179859424</v>
      </c>
      <c r="F341" s="5">
        <f t="shared" si="28"/>
        <v>9.68302612319423E-3</v>
      </c>
      <c r="G341" s="5">
        <f t="shared" si="29"/>
        <v>1606.53465856</v>
      </c>
    </row>
    <row r="342" spans="1:7" x14ac:dyDescent="0.25">
      <c r="A342" s="2">
        <v>37.057400000000001</v>
      </c>
      <c r="B342" s="2">
        <v>2.5</v>
      </c>
      <c r="C342" s="5">
        <f t="shared" si="25"/>
        <v>92.643500000000003</v>
      </c>
      <c r="D342" s="5">
        <f t="shared" si="26"/>
        <v>6.25</v>
      </c>
      <c r="E342" s="5">
        <f t="shared" si="27"/>
        <v>40.469711179859424</v>
      </c>
      <c r="F342" s="5">
        <f t="shared" si="28"/>
        <v>9.2081775296146584E-2</v>
      </c>
      <c r="G342" s="5">
        <f t="shared" si="29"/>
        <v>1373.2508947600002</v>
      </c>
    </row>
    <row r="343" spans="1:7" x14ac:dyDescent="0.25">
      <c r="A343" s="2">
        <v>34.270800000000001</v>
      </c>
      <c r="B343" s="2">
        <v>3.6</v>
      </c>
      <c r="C343" s="5">
        <f t="shared" si="25"/>
        <v>123.37488</v>
      </c>
      <c r="D343" s="5">
        <f t="shared" si="26"/>
        <v>12.96</v>
      </c>
      <c r="E343" s="5">
        <f t="shared" si="27"/>
        <v>35.415657639945131</v>
      </c>
      <c r="F343" s="5">
        <f t="shared" si="28"/>
        <v>3.3406212867663716E-2</v>
      </c>
      <c r="G343" s="5">
        <f t="shared" si="29"/>
        <v>1174.4877326400001</v>
      </c>
    </row>
    <row r="344" spans="1:7" x14ac:dyDescent="0.25">
      <c r="A344" s="2">
        <v>29.5</v>
      </c>
      <c r="B344" s="2">
        <v>3.6</v>
      </c>
      <c r="C344" s="5">
        <f t="shared" si="25"/>
        <v>106.2</v>
      </c>
      <c r="D344" s="5">
        <f t="shared" si="26"/>
        <v>12.96</v>
      </c>
      <c r="E344" s="5">
        <f t="shared" si="27"/>
        <v>35.415657639945131</v>
      </c>
      <c r="F344" s="5">
        <f t="shared" si="28"/>
        <v>0.20053076745576714</v>
      </c>
      <c r="G344" s="5">
        <f t="shared" si="29"/>
        <v>870.25</v>
      </c>
    </row>
    <row r="345" spans="1:7" x14ac:dyDescent="0.25">
      <c r="A345" s="2">
        <v>34.251300000000001</v>
      </c>
      <c r="B345" s="2">
        <v>2.4</v>
      </c>
      <c r="C345" s="5">
        <f t="shared" si="25"/>
        <v>82.203119999999998</v>
      </c>
      <c r="D345" s="5">
        <f t="shared" si="26"/>
        <v>5.76</v>
      </c>
      <c r="E345" s="5">
        <f t="shared" si="27"/>
        <v>40.929170592578906</v>
      </c>
      <c r="F345" s="5">
        <f t="shared" si="28"/>
        <v>0.194966923666515</v>
      </c>
      <c r="G345" s="5">
        <f t="shared" si="29"/>
        <v>1173.1515516900001</v>
      </c>
    </row>
    <row r="346" spans="1:7" x14ac:dyDescent="0.25">
      <c r="A346" s="2">
        <v>32.276499999999999</v>
      </c>
      <c r="B346" s="2">
        <v>2.4</v>
      </c>
      <c r="C346" s="5">
        <f t="shared" si="25"/>
        <v>77.4636</v>
      </c>
      <c r="D346" s="5">
        <f t="shared" si="26"/>
        <v>5.76</v>
      </c>
      <c r="E346" s="5">
        <f t="shared" si="27"/>
        <v>40.929170592578906</v>
      </c>
      <c r="F346" s="5">
        <f t="shared" si="28"/>
        <v>0.26807958088946782</v>
      </c>
      <c r="G346" s="5">
        <f t="shared" si="29"/>
        <v>1041.77245225</v>
      </c>
    </row>
    <row r="347" spans="1:7" x14ac:dyDescent="0.25">
      <c r="A347" s="2">
        <v>32.274700000000003</v>
      </c>
      <c r="B347" s="2">
        <v>3.2</v>
      </c>
      <c r="C347" s="5">
        <f t="shared" si="25"/>
        <v>103.27904000000001</v>
      </c>
      <c r="D347" s="5">
        <f t="shared" si="26"/>
        <v>10.240000000000002</v>
      </c>
      <c r="E347" s="5">
        <f t="shared" si="27"/>
        <v>37.253495290823054</v>
      </c>
      <c r="F347" s="5">
        <f t="shared" si="28"/>
        <v>0.15426310053456888</v>
      </c>
      <c r="G347" s="5">
        <f t="shared" si="29"/>
        <v>1041.6562600900002</v>
      </c>
    </row>
    <row r="348" spans="1:7" x14ac:dyDescent="0.25">
      <c r="A348" s="2">
        <v>30</v>
      </c>
      <c r="B348" s="2">
        <v>4</v>
      </c>
      <c r="C348" s="5">
        <f t="shared" si="25"/>
        <v>120</v>
      </c>
      <c r="D348" s="5">
        <f t="shared" si="26"/>
        <v>16</v>
      </c>
      <c r="E348" s="5">
        <f t="shared" si="27"/>
        <v>33.577819989067208</v>
      </c>
      <c r="F348" s="5">
        <f t="shared" si="28"/>
        <v>0.11926066630224028</v>
      </c>
      <c r="G348" s="5">
        <f t="shared" si="29"/>
        <v>900</v>
      </c>
    </row>
    <row r="349" spans="1:7" x14ac:dyDescent="0.25">
      <c r="A349" s="2">
        <v>30</v>
      </c>
      <c r="B349" s="2">
        <v>4</v>
      </c>
      <c r="C349" s="5">
        <f t="shared" si="25"/>
        <v>120</v>
      </c>
      <c r="D349" s="5">
        <f t="shared" si="26"/>
        <v>16</v>
      </c>
      <c r="E349" s="5">
        <f t="shared" si="27"/>
        <v>33.577819989067208</v>
      </c>
      <c r="F349" s="5">
        <f t="shared" si="28"/>
        <v>0.11926066630224028</v>
      </c>
      <c r="G349" s="5">
        <f t="shared" si="29"/>
        <v>900</v>
      </c>
    </row>
    <row r="350" spans="1:7" x14ac:dyDescent="0.25">
      <c r="A350" s="2">
        <v>28.918199999999999</v>
      </c>
      <c r="B350" s="2">
        <v>4</v>
      </c>
      <c r="C350" s="5">
        <f t="shared" si="25"/>
        <v>115.6728</v>
      </c>
      <c r="D350" s="5">
        <f t="shared" si="26"/>
        <v>16</v>
      </c>
      <c r="E350" s="5">
        <f t="shared" si="27"/>
        <v>33.577819989067208</v>
      </c>
      <c r="F350" s="5">
        <f t="shared" si="28"/>
        <v>0.16113105203875794</v>
      </c>
      <c r="G350" s="5">
        <f t="shared" si="29"/>
        <v>836.26229123999997</v>
      </c>
    </row>
    <row r="351" spans="1:7" x14ac:dyDescent="0.25">
      <c r="A351" s="2">
        <v>26.813700000000001</v>
      </c>
      <c r="B351" s="2">
        <v>4</v>
      </c>
      <c r="C351" s="5">
        <f t="shared" si="25"/>
        <v>107.2548</v>
      </c>
      <c r="D351" s="5">
        <f t="shared" si="26"/>
        <v>16</v>
      </c>
      <c r="E351" s="5">
        <f t="shared" si="27"/>
        <v>33.577819989067208</v>
      </c>
      <c r="F351" s="5">
        <f t="shared" si="28"/>
        <v>0.25226358126879944</v>
      </c>
      <c r="G351" s="5">
        <f t="shared" si="29"/>
        <v>718.97450769</v>
      </c>
    </row>
    <row r="352" spans="1:7" x14ac:dyDescent="0.25">
      <c r="A352" s="2">
        <v>31.3</v>
      </c>
      <c r="B352" s="2">
        <v>3.5</v>
      </c>
      <c r="C352" s="5">
        <f t="shared" si="25"/>
        <v>109.55</v>
      </c>
      <c r="D352" s="5">
        <f t="shared" si="26"/>
        <v>12.25</v>
      </c>
      <c r="E352" s="5">
        <f t="shared" si="27"/>
        <v>35.875117052664613</v>
      </c>
      <c r="F352" s="5">
        <f t="shared" si="28"/>
        <v>0.14616987388704833</v>
      </c>
      <c r="G352" s="5">
        <f t="shared" si="29"/>
        <v>979.69</v>
      </c>
    </row>
    <row r="353" spans="1:7" x14ac:dyDescent="0.25">
      <c r="A353" s="2">
        <v>34.998899999999999</v>
      </c>
      <c r="B353" s="2">
        <v>3.3</v>
      </c>
      <c r="C353" s="5">
        <f t="shared" si="25"/>
        <v>115.49636999999998</v>
      </c>
      <c r="D353" s="5">
        <f t="shared" si="26"/>
        <v>10.889999999999999</v>
      </c>
      <c r="E353" s="5">
        <f t="shared" si="27"/>
        <v>36.794035878103578</v>
      </c>
      <c r="F353" s="5">
        <f t="shared" si="28"/>
        <v>5.129120852665596E-2</v>
      </c>
      <c r="G353" s="5">
        <f t="shared" si="29"/>
        <v>1224.9230012099999</v>
      </c>
    </row>
    <row r="354" spans="1:7" x14ac:dyDescent="0.25">
      <c r="A354" s="2">
        <v>24.749099999999999</v>
      </c>
      <c r="B354" s="2">
        <v>5.7</v>
      </c>
      <c r="C354" s="5">
        <f t="shared" si="25"/>
        <v>141.06987000000001</v>
      </c>
      <c r="D354" s="5">
        <f t="shared" si="26"/>
        <v>32.49</v>
      </c>
      <c r="E354" s="5">
        <f t="shared" si="27"/>
        <v>25.767009972836032</v>
      </c>
      <c r="F354" s="5">
        <f t="shared" si="28"/>
        <v>4.1129171276371002E-2</v>
      </c>
      <c r="G354" s="5">
        <f t="shared" si="29"/>
        <v>612.51795080999989</v>
      </c>
    </row>
    <row r="355" spans="1:7" x14ac:dyDescent="0.25">
      <c r="A355" s="2">
        <v>38.377800000000001</v>
      </c>
      <c r="B355" s="2">
        <v>2.5</v>
      </c>
      <c r="C355" s="5">
        <f t="shared" si="25"/>
        <v>95.944500000000005</v>
      </c>
      <c r="D355" s="5">
        <f t="shared" si="26"/>
        <v>6.25</v>
      </c>
      <c r="E355" s="5">
        <f t="shared" si="27"/>
        <v>40.469711179859424</v>
      </c>
      <c r="F355" s="5">
        <f t="shared" si="28"/>
        <v>5.4508366291434705E-2</v>
      </c>
      <c r="G355" s="5">
        <f t="shared" si="29"/>
        <v>1472.85553284</v>
      </c>
    </row>
    <row r="356" spans="1:7" x14ac:dyDescent="0.25">
      <c r="A356" s="2">
        <v>35.749400000000001</v>
      </c>
      <c r="B356" s="2">
        <v>3.5</v>
      </c>
      <c r="C356" s="5">
        <f t="shared" si="25"/>
        <v>125.1229</v>
      </c>
      <c r="D356" s="5">
        <f t="shared" si="26"/>
        <v>12.25</v>
      </c>
      <c r="E356" s="5">
        <f t="shared" si="27"/>
        <v>35.875117052664613</v>
      </c>
      <c r="F356" s="5">
        <f t="shared" si="28"/>
        <v>3.5166199338901374E-3</v>
      </c>
      <c r="G356" s="5">
        <f t="shared" si="29"/>
        <v>1278.0196003600001</v>
      </c>
    </row>
    <row r="357" spans="1:7" x14ac:dyDescent="0.25">
      <c r="A357" s="2">
        <v>24.8718</v>
      </c>
      <c r="B357" s="2">
        <v>4.5999999999999996</v>
      </c>
      <c r="C357" s="5">
        <f t="shared" si="25"/>
        <v>114.41027999999999</v>
      </c>
      <c r="D357" s="5">
        <f t="shared" si="26"/>
        <v>21.159999999999997</v>
      </c>
      <c r="E357" s="5">
        <f t="shared" si="27"/>
        <v>30.821063512750325</v>
      </c>
      <c r="F357" s="5">
        <f t="shared" si="28"/>
        <v>0.23919714346168447</v>
      </c>
      <c r="G357" s="5">
        <f t="shared" si="29"/>
        <v>618.60643524</v>
      </c>
    </row>
    <row r="358" spans="1:7" x14ac:dyDescent="0.25">
      <c r="A358" s="2">
        <v>24.5</v>
      </c>
      <c r="B358" s="2">
        <v>5.7</v>
      </c>
      <c r="C358" s="5">
        <f t="shared" si="25"/>
        <v>139.65</v>
      </c>
      <c r="D358" s="5">
        <f t="shared" si="26"/>
        <v>32.49</v>
      </c>
      <c r="E358" s="5">
        <f t="shared" si="27"/>
        <v>25.767009972836032</v>
      </c>
      <c r="F358" s="5">
        <f t="shared" si="28"/>
        <v>5.1714692768817634E-2</v>
      </c>
      <c r="G358" s="5">
        <f t="shared" si="29"/>
        <v>600.25</v>
      </c>
    </row>
    <row r="359" spans="1:7" x14ac:dyDescent="0.25">
      <c r="A359" s="2">
        <v>24.220600000000001</v>
      </c>
      <c r="B359" s="2">
        <v>5.7</v>
      </c>
      <c r="C359" s="5">
        <f t="shared" si="25"/>
        <v>138.05742000000001</v>
      </c>
      <c r="D359" s="5">
        <f t="shared" si="26"/>
        <v>32.49</v>
      </c>
      <c r="E359" s="5">
        <f t="shared" si="27"/>
        <v>25.767009972836032</v>
      </c>
      <c r="F359" s="5">
        <f t="shared" si="28"/>
        <v>6.3846889541796278E-2</v>
      </c>
      <c r="G359" s="5">
        <f t="shared" si="29"/>
        <v>586.63746436000008</v>
      </c>
    </row>
    <row r="360" spans="1:7" x14ac:dyDescent="0.25">
      <c r="A360" s="2">
        <v>38.700000000000003</v>
      </c>
      <c r="B360" s="2">
        <v>2.7</v>
      </c>
      <c r="C360" s="5">
        <f t="shared" si="25"/>
        <v>104.49000000000001</v>
      </c>
      <c r="D360" s="5">
        <f t="shared" si="26"/>
        <v>7.2900000000000009</v>
      </c>
      <c r="E360" s="5">
        <f t="shared" si="27"/>
        <v>39.550792354420459</v>
      </c>
      <c r="F360" s="5">
        <f t="shared" si="28"/>
        <v>2.1984298563836067E-2</v>
      </c>
      <c r="G360" s="5">
        <f t="shared" si="29"/>
        <v>1497.6900000000003</v>
      </c>
    </row>
    <row r="361" spans="1:7" x14ac:dyDescent="0.25">
      <c r="A361" s="2">
        <v>35</v>
      </c>
      <c r="B361" s="2">
        <v>3.5</v>
      </c>
      <c r="C361" s="5">
        <f t="shared" si="25"/>
        <v>122.5</v>
      </c>
      <c r="D361" s="5">
        <f t="shared" si="26"/>
        <v>12.25</v>
      </c>
      <c r="E361" s="5">
        <f t="shared" si="27"/>
        <v>35.875117052664613</v>
      </c>
      <c r="F361" s="5">
        <f t="shared" si="28"/>
        <v>2.5003344361846098E-2</v>
      </c>
      <c r="G361" s="5">
        <f t="shared" si="29"/>
        <v>1225</v>
      </c>
    </row>
    <row r="362" spans="1:7" x14ac:dyDescent="0.25">
      <c r="A362" s="2">
        <v>33.299999999999997</v>
      </c>
      <c r="B362" s="2">
        <v>2</v>
      </c>
      <c r="C362" s="5">
        <f t="shared" si="25"/>
        <v>66.599999999999994</v>
      </c>
      <c r="D362" s="5">
        <f t="shared" si="26"/>
        <v>4</v>
      </c>
      <c r="E362" s="5">
        <f t="shared" si="27"/>
        <v>42.767008243456829</v>
      </c>
      <c r="F362" s="5">
        <f t="shared" si="28"/>
        <v>0.28429454184555053</v>
      </c>
      <c r="G362" s="5">
        <f t="shared" si="29"/>
        <v>1108.8899999999999</v>
      </c>
    </row>
    <row r="363" spans="1:7" x14ac:dyDescent="0.25">
      <c r="A363" s="2">
        <v>34.4</v>
      </c>
      <c r="B363" s="2">
        <v>3</v>
      </c>
      <c r="C363" s="5">
        <f t="shared" si="25"/>
        <v>103.19999999999999</v>
      </c>
      <c r="D363" s="5">
        <f t="shared" si="26"/>
        <v>9</v>
      </c>
      <c r="E363" s="5">
        <f t="shared" si="27"/>
        <v>38.172414116262019</v>
      </c>
      <c r="F363" s="5">
        <f t="shared" si="28"/>
        <v>0.1096632010541285</v>
      </c>
      <c r="G363" s="5">
        <f t="shared" si="29"/>
        <v>1183.3599999999999</v>
      </c>
    </row>
    <row r="364" spans="1:7" x14ac:dyDescent="0.25">
      <c r="A364" s="2">
        <v>26.1066</v>
      </c>
      <c r="B364" s="2">
        <v>3.6</v>
      </c>
      <c r="C364" s="5">
        <f t="shared" si="25"/>
        <v>93.983760000000004</v>
      </c>
      <c r="D364" s="5">
        <f t="shared" si="26"/>
        <v>12.96</v>
      </c>
      <c r="E364" s="5">
        <f t="shared" si="27"/>
        <v>35.415657639945131</v>
      </c>
      <c r="F364" s="5">
        <f t="shared" si="28"/>
        <v>0.35657870576578837</v>
      </c>
      <c r="G364" s="5">
        <f t="shared" si="29"/>
        <v>681.55456356000002</v>
      </c>
    </row>
    <row r="365" spans="1:7" x14ac:dyDescent="0.25">
      <c r="A365" s="2">
        <v>29.789200000000001</v>
      </c>
      <c r="B365" s="2">
        <v>3</v>
      </c>
      <c r="C365" s="5">
        <f t="shared" si="25"/>
        <v>89.36760000000001</v>
      </c>
      <c r="D365" s="5">
        <f t="shared" si="26"/>
        <v>9</v>
      </c>
      <c r="E365" s="5">
        <f t="shared" si="27"/>
        <v>38.172414116262019</v>
      </c>
      <c r="F365" s="5">
        <f t="shared" si="28"/>
        <v>0.28141790032166075</v>
      </c>
      <c r="G365" s="5">
        <f t="shared" si="29"/>
        <v>887.39643664000005</v>
      </c>
    </row>
    <row r="366" spans="1:7" x14ac:dyDescent="0.25">
      <c r="A366" s="2">
        <v>30.492599999999999</v>
      </c>
      <c r="B366" s="2">
        <v>3.2</v>
      </c>
      <c r="C366" s="5">
        <f t="shared" si="25"/>
        <v>97.57632000000001</v>
      </c>
      <c r="D366" s="5">
        <f t="shared" si="26"/>
        <v>10.240000000000002</v>
      </c>
      <c r="E366" s="5">
        <f t="shared" si="27"/>
        <v>37.253495290823054</v>
      </c>
      <c r="F366" s="5">
        <f t="shared" si="28"/>
        <v>0.22172249302529315</v>
      </c>
      <c r="G366" s="5">
        <f t="shared" si="29"/>
        <v>929.79865475999998</v>
      </c>
    </row>
    <row r="367" spans="1:7" x14ac:dyDescent="0.25">
      <c r="A367" s="2">
        <v>29.789200000000001</v>
      </c>
      <c r="B367" s="2">
        <v>3</v>
      </c>
      <c r="C367" s="5">
        <f t="shared" si="25"/>
        <v>89.36760000000001</v>
      </c>
      <c r="D367" s="5">
        <f t="shared" si="26"/>
        <v>9</v>
      </c>
      <c r="E367" s="5">
        <f t="shared" si="27"/>
        <v>38.172414116262019</v>
      </c>
      <c r="F367" s="5">
        <f t="shared" si="28"/>
        <v>0.28141790032166075</v>
      </c>
      <c r="G367" s="5">
        <f t="shared" si="29"/>
        <v>887.39643664000005</v>
      </c>
    </row>
    <row r="368" spans="1:7" x14ac:dyDescent="0.25">
      <c r="A368" s="2">
        <v>30.492599999999999</v>
      </c>
      <c r="B368" s="2">
        <v>3.2</v>
      </c>
      <c r="C368" s="5">
        <f t="shared" si="25"/>
        <v>97.57632000000001</v>
      </c>
      <c r="D368" s="5">
        <f t="shared" si="26"/>
        <v>10.240000000000002</v>
      </c>
      <c r="E368" s="5">
        <f t="shared" si="27"/>
        <v>37.253495290823054</v>
      </c>
      <c r="F368" s="5">
        <f t="shared" si="28"/>
        <v>0.22172249302529315</v>
      </c>
      <c r="G368" s="5">
        <f t="shared" si="29"/>
        <v>929.79865475999998</v>
      </c>
    </row>
    <row r="369" spans="1:7" x14ac:dyDescent="0.25">
      <c r="A369" s="2">
        <v>29.743099999999998</v>
      </c>
      <c r="B369" s="2">
        <v>3.2</v>
      </c>
      <c r="C369" s="5">
        <f t="shared" si="25"/>
        <v>95.17792</v>
      </c>
      <c r="D369" s="5">
        <f t="shared" si="26"/>
        <v>10.240000000000002</v>
      </c>
      <c r="E369" s="5">
        <f t="shared" si="27"/>
        <v>37.253495290823054</v>
      </c>
      <c r="F369" s="5">
        <f t="shared" si="28"/>
        <v>0.25250882694887405</v>
      </c>
      <c r="G369" s="5">
        <f t="shared" si="29"/>
        <v>884.65199760999985</v>
      </c>
    </row>
    <row r="370" spans="1:7" x14ac:dyDescent="0.25">
      <c r="A370" s="2">
        <v>26.2</v>
      </c>
      <c r="B370" s="2">
        <v>4.4000000000000004</v>
      </c>
      <c r="C370" s="5">
        <f t="shared" si="25"/>
        <v>115.28</v>
      </c>
      <c r="D370" s="5">
        <f t="shared" si="26"/>
        <v>19.360000000000003</v>
      </c>
      <c r="E370" s="5">
        <f t="shared" si="27"/>
        <v>31.739982338189282</v>
      </c>
      <c r="F370" s="5">
        <f t="shared" si="28"/>
        <v>0.21144970756447645</v>
      </c>
      <c r="G370" s="5">
        <f t="shared" si="29"/>
        <v>686.43999999999994</v>
      </c>
    </row>
    <row r="371" spans="1:7" x14ac:dyDescent="0.25">
      <c r="A371" s="4"/>
      <c r="B371" s="4"/>
      <c r="C371" s="5"/>
      <c r="D371" s="5"/>
      <c r="E371" s="5"/>
      <c r="F371" s="5"/>
      <c r="G371" s="5"/>
    </row>
    <row r="372" spans="1:7" x14ac:dyDescent="0.25">
      <c r="A372" s="4"/>
      <c r="B372" s="4"/>
      <c r="C372" s="5"/>
      <c r="D372" s="5"/>
      <c r="E372" s="5"/>
      <c r="F372" s="5"/>
      <c r="G372" s="5"/>
    </row>
    <row r="373" spans="1:7" x14ac:dyDescent="0.25">
      <c r="A373" s="4"/>
      <c r="B373" s="4"/>
      <c r="C373" s="5"/>
      <c r="D373" s="5"/>
      <c r="E373" s="5"/>
      <c r="F373" s="5"/>
      <c r="G373" s="5"/>
    </row>
    <row r="374" spans="1:7" x14ac:dyDescent="0.25">
      <c r="A374" s="4"/>
      <c r="B374" s="4"/>
      <c r="C374" s="5"/>
      <c r="D374" s="5"/>
      <c r="E374" s="5"/>
      <c r="F374" s="5"/>
      <c r="G374" s="5"/>
    </row>
    <row r="375" spans="1:7" x14ac:dyDescent="0.25">
      <c r="A375" s="4"/>
      <c r="B375" s="4"/>
      <c r="C375" s="5"/>
      <c r="D375" s="5"/>
      <c r="E375" s="5"/>
      <c r="F375" s="5"/>
      <c r="G375" s="5"/>
    </row>
    <row r="376" spans="1:7" x14ac:dyDescent="0.25">
      <c r="A376" s="4"/>
      <c r="B376" s="4"/>
      <c r="C376" s="5"/>
      <c r="D376" s="5"/>
      <c r="E376" s="5"/>
      <c r="F376" s="5"/>
      <c r="G376" s="5"/>
    </row>
    <row r="377" spans="1:7" x14ac:dyDescent="0.25">
      <c r="A377" s="4"/>
      <c r="B377" s="4"/>
      <c r="C377" s="5"/>
      <c r="D377" s="5"/>
      <c r="E377" s="5"/>
      <c r="F377" s="5"/>
      <c r="G377" s="5"/>
    </row>
    <row r="378" spans="1:7" x14ac:dyDescent="0.25">
      <c r="A378" s="4"/>
      <c r="B378" s="4"/>
      <c r="C378" s="5"/>
      <c r="D378" s="5"/>
      <c r="E378" s="5"/>
      <c r="F378" s="5"/>
      <c r="G378" s="5"/>
    </row>
    <row r="379" spans="1:7" x14ac:dyDescent="0.25">
      <c r="A379" s="4"/>
      <c r="B379" s="4"/>
      <c r="C379" s="5"/>
      <c r="D379" s="5"/>
      <c r="E379" s="5"/>
      <c r="F379" s="5"/>
      <c r="G379" s="5"/>
    </row>
    <row r="380" spans="1:7" x14ac:dyDescent="0.25">
      <c r="A380" s="4"/>
      <c r="B380" s="4"/>
      <c r="C380" s="5"/>
      <c r="D380" s="5"/>
      <c r="E380" s="5"/>
      <c r="F380" s="5"/>
      <c r="G380" s="5"/>
    </row>
    <row r="381" spans="1:7" x14ac:dyDescent="0.25">
      <c r="A381" s="4"/>
      <c r="B381" s="4"/>
      <c r="C381" s="5"/>
      <c r="D381" s="5"/>
      <c r="E381" s="5"/>
      <c r="F381" s="5"/>
      <c r="G381" s="5"/>
    </row>
    <row r="382" spans="1:7" x14ac:dyDescent="0.25">
      <c r="A382" s="4"/>
      <c r="B382" s="4"/>
      <c r="C382" s="5"/>
      <c r="D382" s="5"/>
      <c r="E382" s="5"/>
      <c r="F382" s="5"/>
      <c r="G382" s="5"/>
    </row>
    <row r="383" spans="1:7" x14ac:dyDescent="0.25">
      <c r="A383" s="4"/>
      <c r="B383" s="4"/>
      <c r="C383" s="5"/>
      <c r="D383" s="5"/>
      <c r="E383" s="5"/>
      <c r="F383" s="5"/>
      <c r="G383" s="5"/>
    </row>
    <row r="384" spans="1:7" x14ac:dyDescent="0.25">
      <c r="A384" s="4"/>
      <c r="B384" s="4"/>
      <c r="C384" s="5"/>
      <c r="D384" s="5"/>
      <c r="E384" s="5"/>
      <c r="F384" s="5"/>
      <c r="G384" s="5"/>
    </row>
    <row r="385" spans="1:7" x14ac:dyDescent="0.25">
      <c r="A385" s="4"/>
      <c r="B385" s="4"/>
      <c r="C385" s="5"/>
      <c r="D385" s="5"/>
      <c r="E385" s="5"/>
      <c r="F385" s="5"/>
      <c r="G385" s="5"/>
    </row>
    <row r="386" spans="1:7" x14ac:dyDescent="0.25">
      <c r="A386" s="4"/>
      <c r="B386" s="4"/>
      <c r="C386" s="5"/>
      <c r="D386" s="5"/>
      <c r="E386" s="5"/>
      <c r="F386" s="5"/>
      <c r="G386" s="5"/>
    </row>
    <row r="387" spans="1:7" x14ac:dyDescent="0.25">
      <c r="A387" s="4"/>
      <c r="B387" s="4"/>
      <c r="C387" s="5"/>
      <c r="D387" s="5"/>
      <c r="E387" s="5"/>
      <c r="F387" s="5"/>
      <c r="G387" s="5"/>
    </row>
    <row r="388" spans="1:7" x14ac:dyDescent="0.25">
      <c r="A388" s="4"/>
      <c r="B388" s="4"/>
      <c r="C388" s="5"/>
      <c r="D388" s="5"/>
      <c r="E388" s="5"/>
      <c r="F388" s="5"/>
      <c r="G388" s="5"/>
    </row>
    <row r="389" spans="1:7" x14ac:dyDescent="0.25">
      <c r="A389" s="4"/>
      <c r="B389" s="4"/>
      <c r="C389" s="5"/>
      <c r="D389" s="5"/>
      <c r="E389" s="5"/>
      <c r="F389" s="5"/>
      <c r="G389" s="5"/>
    </row>
    <row r="390" spans="1:7" x14ac:dyDescent="0.25">
      <c r="A390" s="4"/>
      <c r="B390" s="4"/>
      <c r="C390" s="5"/>
      <c r="D390" s="5"/>
      <c r="E390" s="5"/>
      <c r="F390" s="5"/>
      <c r="G390" s="5"/>
    </row>
    <row r="391" spans="1:7" x14ac:dyDescent="0.25">
      <c r="A391" s="4"/>
      <c r="B391" s="4"/>
      <c r="C391" s="5"/>
      <c r="D391" s="5"/>
      <c r="E391" s="5"/>
      <c r="F391" s="5"/>
      <c r="G391" s="5"/>
    </row>
    <row r="392" spans="1:7" x14ac:dyDescent="0.25">
      <c r="A392" s="4"/>
      <c r="B392" s="4"/>
      <c r="C392" s="5"/>
      <c r="D392" s="5"/>
      <c r="E392" s="5"/>
      <c r="F392" s="5"/>
      <c r="G392" s="5"/>
    </row>
    <row r="393" spans="1:7" x14ac:dyDescent="0.25">
      <c r="A393" s="4"/>
      <c r="B393" s="4"/>
      <c r="C393" s="5"/>
      <c r="D393" s="5"/>
      <c r="E393" s="5"/>
      <c r="F393" s="5"/>
      <c r="G393" s="5"/>
    </row>
    <row r="394" spans="1:7" x14ac:dyDescent="0.25">
      <c r="A394" s="4"/>
      <c r="B394" s="4"/>
      <c r="C394" s="5"/>
      <c r="D394" s="5"/>
      <c r="E394" s="5"/>
      <c r="F394" s="5"/>
      <c r="G394" s="5"/>
    </row>
    <row r="395" spans="1:7" x14ac:dyDescent="0.25">
      <c r="A395" s="4"/>
      <c r="B395" s="4"/>
      <c r="C395" s="5"/>
      <c r="D395" s="5"/>
      <c r="E395" s="5"/>
      <c r="F395" s="5"/>
      <c r="G395" s="5"/>
    </row>
    <row r="396" spans="1:7" x14ac:dyDescent="0.25">
      <c r="A396" s="4"/>
      <c r="B396" s="4"/>
      <c r="C396" s="5"/>
      <c r="D396" s="5"/>
      <c r="E396" s="5"/>
      <c r="F396" s="5"/>
      <c r="G396" s="5"/>
    </row>
    <row r="397" spans="1:7" x14ac:dyDescent="0.25">
      <c r="A397" s="4"/>
      <c r="B397" s="4"/>
      <c r="C397" s="5"/>
      <c r="D397" s="5"/>
      <c r="E397" s="5"/>
      <c r="F397" s="5"/>
      <c r="G397" s="5"/>
    </row>
    <row r="398" spans="1:7" x14ac:dyDescent="0.25">
      <c r="A398" s="4"/>
      <c r="B398" s="4"/>
      <c r="C398" s="5"/>
      <c r="D398" s="5"/>
      <c r="E398" s="5"/>
      <c r="F398" s="5"/>
      <c r="G398" s="5"/>
    </row>
    <row r="399" spans="1:7" x14ac:dyDescent="0.25">
      <c r="A399" s="4"/>
      <c r="B399" s="4"/>
      <c r="C399" s="5"/>
      <c r="D399" s="5"/>
      <c r="E399" s="5"/>
      <c r="F399" s="5"/>
      <c r="G399" s="5"/>
    </row>
    <row r="400" spans="1:7" x14ac:dyDescent="0.25">
      <c r="A400" s="4"/>
      <c r="B400" s="4"/>
      <c r="C400" s="5"/>
      <c r="D400" s="5"/>
      <c r="E400" s="5"/>
      <c r="F400" s="5"/>
      <c r="G400" s="5"/>
    </row>
    <row r="401" spans="1:7" x14ac:dyDescent="0.25">
      <c r="A401" s="4"/>
      <c r="B401" s="4"/>
      <c r="C401" s="5"/>
      <c r="D401" s="5"/>
      <c r="E401" s="5"/>
      <c r="F401" s="5"/>
      <c r="G401" s="5"/>
    </row>
    <row r="402" spans="1:7" x14ac:dyDescent="0.25">
      <c r="A402" s="4"/>
      <c r="B402" s="4"/>
      <c r="C402" s="5"/>
      <c r="D402" s="5"/>
      <c r="E402" s="5"/>
      <c r="F402" s="5"/>
      <c r="G402" s="5"/>
    </row>
    <row r="403" spans="1:7" x14ac:dyDescent="0.25">
      <c r="A403" s="4"/>
      <c r="B403" s="4"/>
      <c r="C403" s="5"/>
      <c r="D403" s="5"/>
      <c r="E403" s="5"/>
      <c r="F403" s="5"/>
      <c r="G403" s="5"/>
    </row>
    <row r="404" spans="1:7" x14ac:dyDescent="0.25">
      <c r="A404" s="4"/>
      <c r="B404" s="4"/>
      <c r="C404" s="5"/>
      <c r="D404" s="5"/>
      <c r="E404" s="5"/>
      <c r="F404" s="5"/>
      <c r="G404" s="5"/>
    </row>
    <row r="405" spans="1:7" x14ac:dyDescent="0.25">
      <c r="A405" s="4"/>
      <c r="B405" s="4"/>
      <c r="C405" s="5"/>
      <c r="D405" s="5"/>
      <c r="E405" s="5"/>
      <c r="F405" s="5"/>
      <c r="G405" s="5"/>
    </row>
    <row r="406" spans="1:7" x14ac:dyDescent="0.25">
      <c r="A406" s="4"/>
      <c r="B406" s="4"/>
      <c r="C406" s="5"/>
      <c r="D406" s="5"/>
      <c r="E406" s="5"/>
      <c r="F406" s="5"/>
      <c r="G406" s="5"/>
    </row>
    <row r="407" spans="1:7" x14ac:dyDescent="0.25">
      <c r="A407" s="4"/>
      <c r="B407" s="4"/>
      <c r="C407" s="5"/>
      <c r="D407" s="5"/>
      <c r="E407" s="5"/>
      <c r="F407" s="5"/>
      <c r="G407" s="5"/>
    </row>
    <row r="408" spans="1:7" x14ac:dyDescent="0.25">
      <c r="A408" s="4"/>
      <c r="B408" s="4"/>
      <c r="C408" s="5"/>
      <c r="D408" s="5"/>
      <c r="E408" s="5"/>
      <c r="F408" s="5"/>
      <c r="G408" s="5"/>
    </row>
    <row r="409" spans="1:7" x14ac:dyDescent="0.25">
      <c r="A409" s="4"/>
      <c r="B409" s="4"/>
      <c r="C409" s="5"/>
      <c r="D409" s="5"/>
      <c r="E409" s="5"/>
      <c r="F409" s="5"/>
      <c r="G409" s="5"/>
    </row>
    <row r="410" spans="1:7" x14ac:dyDescent="0.25">
      <c r="A410" s="4"/>
      <c r="B410" s="4"/>
      <c r="C410" s="5"/>
      <c r="D410" s="5"/>
      <c r="E410" s="5"/>
      <c r="F410" s="5"/>
      <c r="G410" s="5"/>
    </row>
    <row r="411" spans="1:7" x14ac:dyDescent="0.25">
      <c r="A411" s="4"/>
      <c r="B411" s="4"/>
      <c r="C411" s="5"/>
      <c r="D411" s="5"/>
      <c r="E411" s="5"/>
      <c r="F411" s="5"/>
      <c r="G411" s="5"/>
    </row>
    <row r="412" spans="1:7" x14ac:dyDescent="0.25">
      <c r="A412" s="4"/>
      <c r="B412" s="4"/>
      <c r="C412" s="5"/>
      <c r="D412" s="5"/>
      <c r="E412" s="5"/>
      <c r="F412" s="5"/>
      <c r="G412" s="5"/>
    </row>
    <row r="413" spans="1:7" x14ac:dyDescent="0.25">
      <c r="A413" s="4"/>
      <c r="B413" s="4"/>
      <c r="C413" s="5"/>
      <c r="D413" s="5"/>
      <c r="E413" s="5"/>
      <c r="F413" s="5"/>
      <c r="G413" s="5"/>
    </row>
    <row r="414" spans="1:7" x14ac:dyDescent="0.25">
      <c r="A414" s="4"/>
      <c r="B414" s="4"/>
      <c r="C414" s="5"/>
      <c r="D414" s="5"/>
      <c r="E414" s="5"/>
      <c r="F414" s="5"/>
      <c r="G414" s="5"/>
    </row>
    <row r="415" spans="1:7" x14ac:dyDescent="0.25">
      <c r="A415" s="4"/>
      <c r="B415" s="4"/>
      <c r="C415" s="5"/>
      <c r="D415" s="5"/>
      <c r="E415" s="5"/>
      <c r="F415" s="5"/>
      <c r="G415" s="5"/>
    </row>
    <row r="416" spans="1:7" x14ac:dyDescent="0.25">
      <c r="A416" s="4"/>
      <c r="B416" s="4"/>
      <c r="C416" s="5"/>
      <c r="D416" s="5"/>
      <c r="E416" s="5"/>
      <c r="F416" s="5"/>
      <c r="G416" s="5"/>
    </row>
    <row r="417" spans="1:7" x14ac:dyDescent="0.25">
      <c r="A417" s="4"/>
      <c r="B417" s="4"/>
      <c r="C417" s="5"/>
      <c r="D417" s="5"/>
      <c r="E417" s="5"/>
      <c r="F417" s="5"/>
      <c r="G417" s="5"/>
    </row>
    <row r="418" spans="1:7" x14ac:dyDescent="0.25">
      <c r="A418" s="4"/>
      <c r="B418" s="4"/>
      <c r="C418" s="5"/>
      <c r="D418" s="5"/>
      <c r="E418" s="5"/>
      <c r="F418" s="5"/>
      <c r="G418" s="5"/>
    </row>
    <row r="419" spans="1:7" x14ac:dyDescent="0.25">
      <c r="A419" s="4"/>
      <c r="B419" s="4"/>
      <c r="C419" s="5"/>
      <c r="D419" s="5"/>
      <c r="E419" s="5"/>
      <c r="F419" s="5"/>
      <c r="G419" s="5"/>
    </row>
    <row r="420" spans="1:7" x14ac:dyDescent="0.25">
      <c r="A420" s="4"/>
      <c r="B420" s="4"/>
      <c r="C420" s="5"/>
      <c r="D420" s="5"/>
      <c r="E420" s="5"/>
      <c r="F420" s="5"/>
      <c r="G420" s="5"/>
    </row>
    <row r="421" spans="1:7" x14ac:dyDescent="0.25">
      <c r="A421" s="4"/>
      <c r="B421" s="4"/>
      <c r="C421" s="5"/>
      <c r="D421" s="5"/>
      <c r="E421" s="5"/>
      <c r="F421" s="5"/>
      <c r="G421" s="5"/>
    </row>
    <row r="422" spans="1:7" x14ac:dyDescent="0.25">
      <c r="A422" s="4"/>
      <c r="B422" s="4"/>
      <c r="C422" s="5"/>
      <c r="D422" s="5"/>
      <c r="E422" s="5"/>
      <c r="F422" s="5"/>
      <c r="G422" s="5"/>
    </row>
    <row r="423" spans="1:7" x14ac:dyDescent="0.25">
      <c r="A423" s="4"/>
      <c r="B423" s="4"/>
      <c r="C423" s="5"/>
      <c r="D423" s="5"/>
      <c r="E423" s="5"/>
      <c r="F423" s="5"/>
      <c r="G423" s="5"/>
    </row>
    <row r="424" spans="1:7" x14ac:dyDescent="0.25">
      <c r="A424" s="4"/>
      <c r="B424" s="4"/>
      <c r="C424" s="5"/>
      <c r="D424" s="5"/>
      <c r="E424" s="5"/>
      <c r="F424" s="5"/>
      <c r="G424" s="5"/>
    </row>
    <row r="425" spans="1:7" x14ac:dyDescent="0.25">
      <c r="A425" s="4"/>
      <c r="B425" s="4"/>
      <c r="C425" s="5"/>
      <c r="D425" s="5"/>
      <c r="E425" s="5"/>
      <c r="F425" s="5"/>
      <c r="G425" s="5"/>
    </row>
    <row r="426" spans="1:7" x14ac:dyDescent="0.25">
      <c r="A426" s="4"/>
      <c r="B426" s="4"/>
      <c r="C426" s="5"/>
      <c r="D426" s="5"/>
      <c r="E426" s="5"/>
      <c r="F426" s="5"/>
      <c r="G426" s="5"/>
    </row>
    <row r="427" spans="1:7" x14ac:dyDescent="0.25">
      <c r="A427" s="4"/>
      <c r="B427" s="4"/>
      <c r="C427" s="5"/>
      <c r="D427" s="5"/>
      <c r="E427" s="5"/>
      <c r="F427" s="5"/>
      <c r="G427" s="5"/>
    </row>
    <row r="428" spans="1:7" x14ac:dyDescent="0.25">
      <c r="A428" s="4"/>
      <c r="B428" s="4"/>
      <c r="C428" s="5"/>
      <c r="D428" s="5"/>
      <c r="E428" s="5"/>
      <c r="F428" s="5"/>
      <c r="G428" s="5"/>
    </row>
    <row r="429" spans="1:7" x14ac:dyDescent="0.25">
      <c r="A429" s="4"/>
      <c r="B429" s="4"/>
      <c r="C429" s="5"/>
      <c r="D429" s="5"/>
      <c r="E429" s="5"/>
      <c r="F429" s="5"/>
      <c r="G429" s="5"/>
    </row>
    <row r="430" spans="1:7" x14ac:dyDescent="0.25">
      <c r="A430" s="4"/>
      <c r="B430" s="4"/>
      <c r="C430" s="5"/>
      <c r="D430" s="5"/>
      <c r="E430" s="5"/>
      <c r="F430" s="5"/>
      <c r="G430" s="5"/>
    </row>
    <row r="431" spans="1:7" x14ac:dyDescent="0.25">
      <c r="A431" s="4"/>
      <c r="B431" s="4"/>
      <c r="C431" s="5"/>
      <c r="D431" s="5"/>
      <c r="E431" s="5"/>
      <c r="F431" s="5"/>
      <c r="G431" s="5"/>
    </row>
    <row r="432" spans="1:7" x14ac:dyDescent="0.25">
      <c r="A432" s="4"/>
      <c r="B432" s="4"/>
      <c r="C432" s="5"/>
      <c r="D432" s="5"/>
      <c r="E432" s="5"/>
      <c r="F432" s="5"/>
      <c r="G432" s="5"/>
    </row>
    <row r="433" spans="1:7" x14ac:dyDescent="0.25">
      <c r="A433" s="4"/>
      <c r="B433" s="4"/>
      <c r="C433" s="5"/>
      <c r="D433" s="5"/>
      <c r="E433" s="5"/>
      <c r="F433" s="5"/>
      <c r="G433" s="5"/>
    </row>
    <row r="434" spans="1:7" x14ac:dyDescent="0.25">
      <c r="A434" s="4"/>
      <c r="B434" s="4"/>
      <c r="C434" s="5"/>
      <c r="D434" s="5"/>
      <c r="E434" s="5"/>
      <c r="F434" s="5"/>
      <c r="G434" s="5"/>
    </row>
    <row r="435" spans="1:7" x14ac:dyDescent="0.25">
      <c r="A435" s="4"/>
      <c r="B435" s="4"/>
      <c r="C435" s="5"/>
      <c r="D435" s="5"/>
      <c r="E435" s="5"/>
      <c r="F435" s="5"/>
      <c r="G435" s="5"/>
    </row>
    <row r="436" spans="1:7" x14ac:dyDescent="0.25">
      <c r="A436" s="4"/>
      <c r="B436" s="4"/>
      <c r="C436" s="5"/>
      <c r="D436" s="5"/>
      <c r="E436" s="5"/>
      <c r="F436" s="5"/>
      <c r="G436" s="5"/>
    </row>
    <row r="437" spans="1:7" x14ac:dyDescent="0.25">
      <c r="A437" s="4"/>
      <c r="B437" s="4"/>
      <c r="C437" s="5"/>
      <c r="D437" s="5"/>
      <c r="E437" s="5"/>
      <c r="F437" s="5"/>
      <c r="G437" s="5"/>
    </row>
    <row r="438" spans="1:7" x14ac:dyDescent="0.25">
      <c r="A438" s="4"/>
      <c r="B438" s="4"/>
      <c r="C438" s="5"/>
      <c r="D438" s="5"/>
      <c r="E438" s="5"/>
      <c r="F438" s="5"/>
      <c r="G438" s="5"/>
    </row>
    <row r="439" spans="1:7" x14ac:dyDescent="0.25">
      <c r="A439" s="4"/>
      <c r="B439" s="4"/>
      <c r="C439" s="5"/>
      <c r="D439" s="5"/>
      <c r="E439" s="5"/>
      <c r="F439" s="5"/>
      <c r="G439" s="5"/>
    </row>
    <row r="440" spans="1:7" x14ac:dyDescent="0.25">
      <c r="A440" s="4"/>
      <c r="B440" s="4"/>
      <c r="C440" s="5"/>
      <c r="D440" s="5"/>
      <c r="E440" s="5"/>
      <c r="F440" s="5"/>
      <c r="G440" s="5"/>
    </row>
    <row r="441" spans="1:7" x14ac:dyDescent="0.25">
      <c r="A441" s="4"/>
      <c r="B441" s="4"/>
      <c r="C441" s="5"/>
      <c r="D441" s="5"/>
      <c r="E441" s="5"/>
      <c r="F441" s="5"/>
      <c r="G441" s="5"/>
    </row>
    <row r="442" spans="1:7" x14ac:dyDescent="0.25">
      <c r="A442" s="4"/>
      <c r="B442" s="4"/>
      <c r="C442" s="5"/>
      <c r="D442" s="5"/>
      <c r="E442" s="5"/>
      <c r="F442" s="5"/>
      <c r="G442" s="5"/>
    </row>
    <row r="443" spans="1:7" x14ac:dyDescent="0.25">
      <c r="A443" s="4"/>
      <c r="B443" s="4"/>
      <c r="C443" s="5"/>
      <c r="D443" s="5"/>
      <c r="E443" s="5"/>
      <c r="F443" s="5"/>
      <c r="G443" s="5"/>
    </row>
    <row r="444" spans="1:7" x14ac:dyDescent="0.25">
      <c r="A444" s="4"/>
      <c r="B444" s="4"/>
      <c r="C444" s="5"/>
      <c r="D444" s="5"/>
      <c r="E444" s="5"/>
      <c r="F444" s="5"/>
      <c r="G444" s="5"/>
    </row>
    <row r="445" spans="1:7" x14ac:dyDescent="0.25">
      <c r="A445" s="4"/>
      <c r="B445" s="4"/>
      <c r="C445" s="5"/>
      <c r="D445" s="5"/>
      <c r="E445" s="5"/>
      <c r="F445" s="5"/>
      <c r="G445" s="5"/>
    </row>
    <row r="446" spans="1:7" x14ac:dyDescent="0.25">
      <c r="A446" s="4"/>
      <c r="B446" s="4"/>
      <c r="C446" s="5"/>
      <c r="D446" s="5"/>
      <c r="E446" s="5"/>
      <c r="F446" s="5"/>
      <c r="G446" s="5"/>
    </row>
    <row r="447" spans="1:7" x14ac:dyDescent="0.25">
      <c r="A447" s="4"/>
      <c r="B447" s="4"/>
      <c r="C447" s="5"/>
      <c r="D447" s="5"/>
      <c r="E447" s="5"/>
      <c r="F447" s="5"/>
      <c r="G447" s="5"/>
    </row>
    <row r="448" spans="1:7" x14ac:dyDescent="0.25">
      <c r="A448" s="4"/>
      <c r="B448" s="4"/>
      <c r="C448" s="5"/>
      <c r="D448" s="5"/>
      <c r="E448" s="5"/>
      <c r="F448" s="5"/>
      <c r="G448" s="5"/>
    </row>
    <row r="449" spans="1:7" x14ac:dyDescent="0.25">
      <c r="A449" s="4"/>
      <c r="B449" s="4"/>
      <c r="C449" s="5"/>
      <c r="D449" s="5"/>
      <c r="E449" s="5"/>
      <c r="F449" s="5"/>
      <c r="G449" s="5"/>
    </row>
    <row r="450" spans="1:7" x14ac:dyDescent="0.25">
      <c r="A450" s="4"/>
      <c r="B450" s="4"/>
      <c r="C450" s="5"/>
      <c r="D450" s="5"/>
      <c r="E450" s="5"/>
      <c r="F450" s="5"/>
      <c r="G450" s="5"/>
    </row>
    <row r="451" spans="1:7" x14ac:dyDescent="0.25">
      <c r="A451" s="4"/>
      <c r="B451" s="4"/>
      <c r="C451" s="5"/>
      <c r="D451" s="5"/>
      <c r="E451" s="5"/>
      <c r="F451" s="5"/>
      <c r="G451" s="5"/>
    </row>
    <row r="452" spans="1:7" x14ac:dyDescent="0.25">
      <c r="A452" s="4"/>
      <c r="B452" s="4"/>
      <c r="C452" s="5"/>
      <c r="D452" s="5"/>
      <c r="E452" s="5"/>
      <c r="F452" s="5"/>
      <c r="G452" s="5"/>
    </row>
    <row r="453" spans="1:7" x14ac:dyDescent="0.25">
      <c r="A453" s="4"/>
      <c r="B453" s="4"/>
      <c r="C453" s="5"/>
      <c r="D453" s="5"/>
      <c r="E453" s="5"/>
      <c r="F453" s="5"/>
      <c r="G453" s="5"/>
    </row>
    <row r="454" spans="1:7" x14ac:dyDescent="0.25">
      <c r="A454" s="4"/>
      <c r="B454" s="4"/>
      <c r="C454" s="5"/>
      <c r="D454" s="5"/>
      <c r="E454" s="5"/>
      <c r="F454" s="5"/>
      <c r="G454" s="5"/>
    </row>
    <row r="455" spans="1:7" x14ac:dyDescent="0.25">
      <c r="A455" s="4"/>
      <c r="B455" s="4"/>
      <c r="C455" s="5"/>
      <c r="D455" s="5"/>
      <c r="E455" s="5"/>
      <c r="F455" s="5"/>
      <c r="G455" s="5"/>
    </row>
    <row r="456" spans="1:7" x14ac:dyDescent="0.25">
      <c r="A456" s="4"/>
      <c r="B456" s="4"/>
      <c r="C456" s="5"/>
      <c r="D456" s="5"/>
      <c r="E456" s="5"/>
      <c r="F456" s="5"/>
      <c r="G456" s="5"/>
    </row>
    <row r="457" spans="1:7" x14ac:dyDescent="0.25">
      <c r="A457" s="4"/>
      <c r="B457" s="4"/>
      <c r="C457" s="5"/>
      <c r="D457" s="5"/>
      <c r="E457" s="5"/>
      <c r="F457" s="5"/>
      <c r="G457" s="5"/>
    </row>
    <row r="458" spans="1:7" x14ac:dyDescent="0.25">
      <c r="A458" s="4"/>
      <c r="B458" s="4"/>
      <c r="C458" s="5"/>
      <c r="D458" s="5"/>
      <c r="E458" s="5"/>
      <c r="F458" s="5"/>
      <c r="G458" s="5"/>
    </row>
    <row r="459" spans="1:7" x14ac:dyDescent="0.25">
      <c r="A459" s="4"/>
      <c r="B459" s="4"/>
      <c r="C459" s="5"/>
      <c r="D459" s="5"/>
      <c r="E459" s="5"/>
      <c r="F459" s="5"/>
      <c r="G459" s="5"/>
    </row>
    <row r="460" spans="1:7" x14ac:dyDescent="0.25">
      <c r="A460" s="4"/>
      <c r="B460" s="4"/>
      <c r="C460" s="5"/>
      <c r="D460" s="5"/>
      <c r="E460" s="5"/>
      <c r="F460" s="5"/>
      <c r="G460" s="5"/>
    </row>
    <row r="461" spans="1:7" x14ac:dyDescent="0.25">
      <c r="A461" s="4"/>
      <c r="B461" s="4"/>
      <c r="C461" s="5"/>
      <c r="D461" s="5"/>
      <c r="E461" s="5"/>
      <c r="F461" s="5"/>
      <c r="G461" s="5"/>
    </row>
    <row r="462" spans="1:7" x14ac:dyDescent="0.25">
      <c r="A462" s="4"/>
      <c r="B462" s="4"/>
      <c r="C462" s="5"/>
      <c r="D462" s="5"/>
      <c r="E462" s="5"/>
      <c r="F462" s="5"/>
      <c r="G462" s="5"/>
    </row>
    <row r="463" spans="1:7" x14ac:dyDescent="0.25">
      <c r="A463" s="4"/>
      <c r="B463" s="4"/>
      <c r="C463" s="5"/>
      <c r="D463" s="5"/>
      <c r="E463" s="5"/>
      <c r="F463" s="5"/>
      <c r="G463" s="5"/>
    </row>
    <row r="464" spans="1:7" x14ac:dyDescent="0.25">
      <c r="A464" s="4"/>
      <c r="B464" s="4"/>
      <c r="C464" s="5"/>
      <c r="D464" s="5"/>
      <c r="E464" s="5"/>
      <c r="F464" s="5"/>
      <c r="G464" s="5"/>
    </row>
    <row r="465" spans="1:7" x14ac:dyDescent="0.25">
      <c r="A465" s="4"/>
      <c r="B465" s="4"/>
      <c r="C465" s="5"/>
      <c r="D465" s="5"/>
      <c r="E465" s="5"/>
      <c r="F465" s="5"/>
      <c r="G465" s="5"/>
    </row>
    <row r="466" spans="1:7" x14ac:dyDescent="0.25">
      <c r="A466" s="4"/>
      <c r="B466" s="4"/>
      <c r="C466" s="5"/>
      <c r="D466" s="5"/>
      <c r="E466" s="5"/>
      <c r="F466" s="5"/>
      <c r="G466" s="5"/>
    </row>
    <row r="467" spans="1:7" x14ac:dyDescent="0.25">
      <c r="A467" s="4"/>
      <c r="B467" s="4"/>
      <c r="C467" s="5"/>
      <c r="D467" s="5"/>
      <c r="E467" s="5"/>
      <c r="F467" s="5"/>
      <c r="G467" s="5"/>
    </row>
    <row r="468" spans="1:7" x14ac:dyDescent="0.25">
      <c r="A468" s="4"/>
      <c r="B468" s="4"/>
      <c r="C468" s="5"/>
      <c r="D468" s="5"/>
      <c r="E468" s="5"/>
      <c r="F468" s="5"/>
      <c r="G468" s="5"/>
    </row>
    <row r="469" spans="1:7" x14ac:dyDescent="0.25">
      <c r="A469" s="4"/>
      <c r="B469" s="4"/>
      <c r="C469" s="5"/>
      <c r="D469" s="5"/>
      <c r="E469" s="5"/>
      <c r="F469" s="5"/>
      <c r="G469" s="5"/>
    </row>
    <row r="470" spans="1:7" x14ac:dyDescent="0.25">
      <c r="A470" s="4"/>
      <c r="B470" s="4"/>
      <c r="C470" s="5"/>
      <c r="D470" s="5"/>
      <c r="E470" s="5"/>
      <c r="F470" s="5"/>
      <c r="G470" s="5"/>
    </row>
    <row r="471" spans="1:7" x14ac:dyDescent="0.25">
      <c r="A471" s="4"/>
      <c r="B471" s="4"/>
      <c r="C471" s="5"/>
      <c r="D471" s="5"/>
      <c r="E471" s="5"/>
      <c r="F471" s="5"/>
      <c r="G471" s="5"/>
    </row>
    <row r="472" spans="1:7" x14ac:dyDescent="0.25">
      <c r="A472" s="4"/>
      <c r="B472" s="4"/>
      <c r="C472" s="5"/>
      <c r="D472" s="5"/>
      <c r="E472" s="5"/>
      <c r="F472" s="5"/>
      <c r="G472" s="5"/>
    </row>
    <row r="473" spans="1:7" x14ac:dyDescent="0.25">
      <c r="A473" s="4"/>
      <c r="B473" s="4"/>
      <c r="C473" s="5"/>
      <c r="D473" s="5"/>
      <c r="E473" s="5"/>
      <c r="F473" s="5"/>
      <c r="G473" s="5"/>
    </row>
    <row r="474" spans="1:7" x14ac:dyDescent="0.25">
      <c r="A474" s="4"/>
      <c r="B474" s="4"/>
      <c r="C474" s="5"/>
      <c r="D474" s="5"/>
      <c r="E474" s="5"/>
      <c r="F474" s="5"/>
      <c r="G474" s="5"/>
    </row>
    <row r="475" spans="1:7" x14ac:dyDescent="0.25">
      <c r="A475" s="4"/>
      <c r="B475" s="4"/>
      <c r="C475" s="5"/>
      <c r="D475" s="5"/>
      <c r="E475" s="5"/>
      <c r="F475" s="5"/>
      <c r="G475" s="5"/>
    </row>
    <row r="476" spans="1:7" x14ac:dyDescent="0.25">
      <c r="A476" s="4"/>
      <c r="B476" s="4"/>
      <c r="C476" s="5"/>
      <c r="D476" s="5"/>
      <c r="E476" s="5"/>
      <c r="F476" s="5"/>
      <c r="G476" s="5"/>
    </row>
    <row r="477" spans="1:7" x14ac:dyDescent="0.25">
      <c r="A477" s="4"/>
      <c r="B477" s="4"/>
      <c r="C477" s="5"/>
      <c r="D477" s="5"/>
      <c r="E477" s="5"/>
      <c r="F477" s="5"/>
      <c r="G477" s="5"/>
    </row>
    <row r="478" spans="1:7" x14ac:dyDescent="0.25">
      <c r="A478" s="4"/>
      <c r="B478" s="4"/>
      <c r="C478" s="5"/>
      <c r="D478" s="5"/>
      <c r="E478" s="5"/>
      <c r="F478" s="5"/>
      <c r="G478" s="5"/>
    </row>
    <row r="479" spans="1:7" x14ac:dyDescent="0.25">
      <c r="A479" s="4"/>
      <c r="B479" s="4"/>
      <c r="C479" s="5"/>
      <c r="D479" s="5"/>
      <c r="E479" s="5"/>
      <c r="F479" s="5"/>
      <c r="G479" s="5"/>
    </row>
    <row r="480" spans="1:7" x14ac:dyDescent="0.25">
      <c r="A480" s="4"/>
      <c r="B480" s="4"/>
      <c r="C480" s="5"/>
      <c r="D480" s="5"/>
      <c r="E480" s="5"/>
      <c r="F480" s="5"/>
      <c r="G480" s="5"/>
    </row>
    <row r="481" spans="1:7" x14ac:dyDescent="0.25">
      <c r="A481" s="4"/>
      <c r="B481" s="4"/>
      <c r="C481" s="5"/>
      <c r="D481" s="5"/>
      <c r="E481" s="5"/>
      <c r="F481" s="5"/>
      <c r="G481" s="5"/>
    </row>
    <row r="482" spans="1:7" x14ac:dyDescent="0.25">
      <c r="A482" s="4"/>
      <c r="B482" s="4"/>
      <c r="C482" s="5"/>
      <c r="D482" s="5"/>
      <c r="E482" s="5"/>
      <c r="F482" s="5"/>
      <c r="G482" s="5"/>
    </row>
    <row r="483" spans="1:7" x14ac:dyDescent="0.25">
      <c r="A483" s="4"/>
      <c r="B483" s="4"/>
      <c r="C483" s="5"/>
      <c r="D483" s="5"/>
      <c r="E483" s="5"/>
      <c r="F483" s="5"/>
      <c r="G483" s="5"/>
    </row>
    <row r="484" spans="1:7" x14ac:dyDescent="0.25">
      <c r="A484" s="4"/>
      <c r="B484" s="4"/>
      <c r="C484" s="5"/>
      <c r="D484" s="5"/>
      <c r="E484" s="5"/>
      <c r="F484" s="5"/>
      <c r="G484" s="5"/>
    </row>
    <row r="485" spans="1:7" x14ac:dyDescent="0.25">
      <c r="A485" s="4"/>
      <c r="B485" s="4"/>
      <c r="C485" s="5"/>
      <c r="D485" s="5"/>
      <c r="E485" s="5"/>
      <c r="F485" s="5"/>
      <c r="G485" s="5"/>
    </row>
    <row r="486" spans="1:7" x14ac:dyDescent="0.25">
      <c r="A486" s="4"/>
      <c r="B486" s="4"/>
      <c r="C486" s="5"/>
      <c r="D486" s="5"/>
      <c r="E486" s="5"/>
      <c r="F486" s="5"/>
      <c r="G486" s="5"/>
    </row>
    <row r="487" spans="1:7" x14ac:dyDescent="0.25">
      <c r="A487" s="4"/>
      <c r="B487" s="4"/>
      <c r="C487" s="5"/>
      <c r="D487" s="5"/>
      <c r="E487" s="5"/>
      <c r="F487" s="5"/>
      <c r="G487" s="5"/>
    </row>
    <row r="488" spans="1:7" x14ac:dyDescent="0.25">
      <c r="A488" s="4"/>
      <c r="B488" s="4"/>
      <c r="C488" s="5"/>
      <c r="D488" s="5"/>
      <c r="E488" s="5"/>
      <c r="F488" s="5"/>
      <c r="G488" s="5"/>
    </row>
    <row r="489" spans="1:7" x14ac:dyDescent="0.25">
      <c r="A489" s="4"/>
      <c r="B489" s="4"/>
      <c r="C489" s="5"/>
      <c r="D489" s="5"/>
      <c r="E489" s="5"/>
      <c r="F489" s="5"/>
      <c r="G489" s="5"/>
    </row>
    <row r="490" spans="1:7" x14ac:dyDescent="0.25">
      <c r="A490" s="4"/>
      <c r="B490" s="4"/>
      <c r="C490" s="5"/>
      <c r="D490" s="5"/>
      <c r="E490" s="5"/>
      <c r="F490" s="5"/>
      <c r="G490" s="5"/>
    </row>
    <row r="491" spans="1:7" x14ac:dyDescent="0.25">
      <c r="A491" s="4"/>
      <c r="B491" s="4"/>
      <c r="C491" s="5"/>
      <c r="D491" s="5"/>
      <c r="E491" s="5"/>
      <c r="F491" s="5"/>
      <c r="G491" s="5"/>
    </row>
    <row r="492" spans="1:7" x14ac:dyDescent="0.25">
      <c r="A492" s="4"/>
      <c r="B492" s="4"/>
      <c r="C492" s="5"/>
      <c r="D492" s="5"/>
      <c r="E492" s="5"/>
      <c r="F492" s="5"/>
      <c r="G492" s="5"/>
    </row>
    <row r="493" spans="1:7" x14ac:dyDescent="0.25">
      <c r="A493" s="4"/>
      <c r="B493" s="4"/>
      <c r="C493" s="5"/>
      <c r="D493" s="5"/>
      <c r="E493" s="5"/>
      <c r="F493" s="5"/>
      <c r="G493" s="5"/>
    </row>
    <row r="494" spans="1:7" x14ac:dyDescent="0.25">
      <c r="A494" s="4"/>
      <c r="B494" s="4"/>
      <c r="C494" s="5"/>
      <c r="D494" s="5"/>
      <c r="E494" s="5"/>
      <c r="F494" s="5"/>
      <c r="G494" s="5"/>
    </row>
    <row r="495" spans="1:7" x14ac:dyDescent="0.25">
      <c r="A495" s="4"/>
      <c r="B495" s="4"/>
      <c r="C495" s="5"/>
      <c r="D495" s="5"/>
      <c r="E495" s="5"/>
      <c r="F495" s="5"/>
      <c r="G495" s="5"/>
    </row>
    <row r="496" spans="1:7" x14ac:dyDescent="0.25">
      <c r="A496" s="4"/>
      <c r="B496" s="4"/>
      <c r="C496" s="5"/>
      <c r="D496" s="5"/>
      <c r="E496" s="5"/>
      <c r="F496" s="5"/>
      <c r="G496" s="5"/>
    </row>
    <row r="497" spans="1:7" x14ac:dyDescent="0.25">
      <c r="A497" s="4"/>
      <c r="B497" s="4"/>
      <c r="C497" s="5"/>
      <c r="D497" s="5"/>
      <c r="E497" s="5"/>
      <c r="F497" s="5"/>
      <c r="G497" s="5"/>
    </row>
    <row r="498" spans="1:7" x14ac:dyDescent="0.25">
      <c r="A498" s="4"/>
      <c r="B498" s="4"/>
      <c r="C498" s="5"/>
      <c r="D498" s="5"/>
      <c r="E498" s="5"/>
      <c r="F498" s="5"/>
      <c r="G498" s="5"/>
    </row>
    <row r="499" spans="1:7" x14ac:dyDescent="0.25">
      <c r="A499" s="4"/>
      <c r="B499" s="4"/>
      <c r="C499" s="5"/>
      <c r="D499" s="5"/>
      <c r="E499" s="5"/>
      <c r="F499" s="5"/>
      <c r="G499" s="5"/>
    </row>
    <row r="500" spans="1:7" x14ac:dyDescent="0.25">
      <c r="A500" s="4"/>
      <c r="B500" s="4"/>
      <c r="C500" s="5"/>
      <c r="D500" s="5"/>
      <c r="E500" s="5"/>
      <c r="F500" s="5"/>
      <c r="G500" s="5"/>
    </row>
    <row r="501" spans="1:7" x14ac:dyDescent="0.25">
      <c r="A501" s="4"/>
      <c r="B501" s="4"/>
      <c r="C501" s="5"/>
      <c r="D501" s="5"/>
      <c r="E501" s="5"/>
      <c r="F501" s="5"/>
      <c r="G501" s="5"/>
    </row>
    <row r="502" spans="1:7" x14ac:dyDescent="0.25">
      <c r="A502" s="4"/>
      <c r="B502" s="4"/>
      <c r="C502" s="5"/>
      <c r="D502" s="5"/>
      <c r="E502" s="5"/>
      <c r="F502" s="5"/>
      <c r="G502" s="5"/>
    </row>
    <row r="503" spans="1:7" x14ac:dyDescent="0.25">
      <c r="A503" s="4"/>
      <c r="B503" s="4"/>
      <c r="C503" s="5"/>
      <c r="D503" s="5"/>
      <c r="E503" s="5"/>
      <c r="F503" s="5"/>
      <c r="G503" s="5"/>
    </row>
    <row r="504" spans="1:7" x14ac:dyDescent="0.25">
      <c r="A504" s="4"/>
      <c r="B504" s="4"/>
      <c r="C504" s="5"/>
      <c r="D504" s="5"/>
      <c r="E504" s="5"/>
      <c r="F504" s="5"/>
      <c r="G504" s="5"/>
    </row>
    <row r="505" spans="1:7" x14ac:dyDescent="0.25">
      <c r="A505" s="4"/>
      <c r="B505" s="4"/>
      <c r="C505" s="5"/>
      <c r="D505" s="5"/>
      <c r="E505" s="5"/>
      <c r="F505" s="5"/>
      <c r="G505" s="5"/>
    </row>
    <row r="506" spans="1:7" x14ac:dyDescent="0.25">
      <c r="A506" s="4"/>
      <c r="B506" s="4"/>
      <c r="C506" s="5"/>
      <c r="D506" s="5"/>
      <c r="E506" s="5"/>
      <c r="F506" s="5"/>
      <c r="G506" s="5"/>
    </row>
    <row r="507" spans="1:7" x14ac:dyDescent="0.25">
      <c r="A507" s="4"/>
      <c r="B507" s="4"/>
      <c r="C507" s="5"/>
      <c r="D507" s="5"/>
      <c r="E507" s="5"/>
      <c r="F507" s="5"/>
      <c r="G507" s="5"/>
    </row>
    <row r="508" spans="1:7" x14ac:dyDescent="0.25">
      <c r="A508" s="4"/>
      <c r="B508" s="4"/>
      <c r="C508" s="5"/>
      <c r="D508" s="5"/>
      <c r="E508" s="5"/>
      <c r="F508" s="5"/>
      <c r="G508" s="5"/>
    </row>
    <row r="509" spans="1:7" x14ac:dyDescent="0.25">
      <c r="A509" s="4"/>
      <c r="B509" s="4"/>
      <c r="C509" s="5"/>
      <c r="D509" s="5"/>
      <c r="E509" s="5"/>
      <c r="F509" s="5"/>
      <c r="G509" s="5"/>
    </row>
    <row r="510" spans="1:7" x14ac:dyDescent="0.25">
      <c r="A510" s="4"/>
      <c r="B510" s="4"/>
      <c r="C510" s="5"/>
      <c r="D510" s="5"/>
      <c r="E510" s="5"/>
      <c r="F510" s="5"/>
      <c r="G510" s="5"/>
    </row>
    <row r="511" spans="1:7" x14ac:dyDescent="0.25">
      <c r="A511" s="4"/>
      <c r="B511" s="4"/>
      <c r="C511" s="5"/>
      <c r="D511" s="5"/>
      <c r="E511" s="5"/>
      <c r="F511" s="5"/>
      <c r="G511" s="5"/>
    </row>
    <row r="512" spans="1:7" x14ac:dyDescent="0.25">
      <c r="A512" s="4"/>
      <c r="B512" s="4"/>
      <c r="C512" s="5"/>
      <c r="D512" s="5"/>
      <c r="E512" s="5"/>
      <c r="F512" s="5"/>
      <c r="G512" s="5"/>
    </row>
    <row r="513" spans="1:7" x14ac:dyDescent="0.25">
      <c r="A513" s="4"/>
      <c r="B513" s="4"/>
      <c r="C513" s="5"/>
      <c r="D513" s="5"/>
      <c r="E513" s="5"/>
      <c r="F513" s="5"/>
      <c r="G513" s="5"/>
    </row>
    <row r="514" spans="1:7" x14ac:dyDescent="0.25">
      <c r="A514" s="4"/>
      <c r="B514" s="4"/>
      <c r="C514" s="5"/>
      <c r="D514" s="5"/>
      <c r="E514" s="5"/>
      <c r="F514" s="5"/>
      <c r="G514" s="5"/>
    </row>
    <row r="515" spans="1:7" x14ac:dyDescent="0.25">
      <c r="A515" s="4"/>
      <c r="B515" s="4"/>
      <c r="C515" s="5"/>
      <c r="D515" s="5"/>
      <c r="E515" s="5"/>
      <c r="F515" s="5"/>
      <c r="G515" s="5"/>
    </row>
    <row r="516" spans="1:7" x14ac:dyDescent="0.25">
      <c r="A516" s="4"/>
      <c r="B516" s="4"/>
      <c r="C516" s="5"/>
      <c r="D516" s="5"/>
      <c r="E516" s="5"/>
      <c r="F516" s="5"/>
      <c r="G516" s="5"/>
    </row>
    <row r="517" spans="1:7" x14ac:dyDescent="0.25">
      <c r="A517" s="4"/>
      <c r="B517" s="4"/>
      <c r="C517" s="5"/>
      <c r="D517" s="5"/>
      <c r="E517" s="5"/>
      <c r="F517" s="5"/>
      <c r="G517" s="5"/>
    </row>
    <row r="518" spans="1:7" x14ac:dyDescent="0.25">
      <c r="A518" s="4"/>
      <c r="B518" s="4"/>
      <c r="C518" s="5"/>
      <c r="D518" s="5"/>
      <c r="E518" s="5"/>
      <c r="F518" s="5"/>
      <c r="G518" s="5"/>
    </row>
    <row r="519" spans="1:7" x14ac:dyDescent="0.25">
      <c r="A519" s="4"/>
      <c r="B519" s="4"/>
      <c r="C519" s="5"/>
      <c r="D519" s="5"/>
      <c r="E519" s="5"/>
      <c r="F519" s="5"/>
      <c r="G519" s="5"/>
    </row>
    <row r="520" spans="1:7" x14ac:dyDescent="0.25">
      <c r="A520" s="4"/>
      <c r="B520" s="4"/>
      <c r="C520" s="5"/>
      <c r="D520" s="5"/>
      <c r="E520" s="5"/>
      <c r="F520" s="5"/>
      <c r="G520" s="5"/>
    </row>
    <row r="521" spans="1:7" x14ac:dyDescent="0.25">
      <c r="A521" s="4"/>
      <c r="B521" s="4"/>
      <c r="C521" s="5"/>
      <c r="D521" s="5"/>
      <c r="E521" s="5"/>
      <c r="F521" s="5"/>
      <c r="G521" s="5"/>
    </row>
    <row r="522" spans="1:7" x14ac:dyDescent="0.25">
      <c r="A522" s="4"/>
      <c r="B522" s="4"/>
      <c r="C522" s="5"/>
      <c r="D522" s="5"/>
      <c r="E522" s="5"/>
      <c r="F522" s="5"/>
      <c r="G522" s="5"/>
    </row>
    <row r="523" spans="1:7" x14ac:dyDescent="0.25">
      <c r="A523" s="4"/>
      <c r="B523" s="4"/>
      <c r="C523" s="5"/>
      <c r="D523" s="5"/>
      <c r="E523" s="5"/>
      <c r="F523" s="5"/>
      <c r="G523" s="5"/>
    </row>
    <row r="524" spans="1:7" x14ac:dyDescent="0.25">
      <c r="A524" s="4"/>
      <c r="B524" s="4"/>
      <c r="C524" s="5"/>
      <c r="D524" s="5"/>
      <c r="E524" s="5"/>
      <c r="F524" s="5"/>
      <c r="G524" s="5"/>
    </row>
    <row r="525" spans="1:7" x14ac:dyDescent="0.25">
      <c r="A525" s="4"/>
      <c r="B525" s="4"/>
      <c r="C525" s="5"/>
      <c r="D525" s="5"/>
      <c r="E525" s="5"/>
      <c r="F525" s="5"/>
      <c r="G525" s="5"/>
    </row>
    <row r="526" spans="1:7" x14ac:dyDescent="0.25">
      <c r="A526" s="4"/>
      <c r="B526" s="4"/>
      <c r="C526" s="5"/>
      <c r="D526" s="5"/>
      <c r="E526" s="5"/>
      <c r="F526" s="5"/>
      <c r="G526" s="5"/>
    </row>
    <row r="527" spans="1:7" x14ac:dyDescent="0.25">
      <c r="A527" s="4"/>
      <c r="B527" s="4"/>
      <c r="C527" s="5"/>
      <c r="D527" s="5"/>
      <c r="E527" s="5"/>
      <c r="F527" s="5"/>
      <c r="G527" s="5"/>
    </row>
    <row r="528" spans="1:7" x14ac:dyDescent="0.25">
      <c r="A528" s="4"/>
      <c r="B528" s="4"/>
      <c r="C528" s="5"/>
      <c r="D528" s="5"/>
      <c r="E528" s="5"/>
      <c r="F528" s="5"/>
      <c r="G528" s="5"/>
    </row>
    <row r="529" spans="1:7" x14ac:dyDescent="0.25">
      <c r="A529" s="4"/>
      <c r="B529" s="4"/>
      <c r="C529" s="5"/>
      <c r="D529" s="5"/>
      <c r="E529" s="5"/>
      <c r="F529" s="5"/>
      <c r="G529" s="5"/>
    </row>
    <row r="530" spans="1:7" x14ac:dyDescent="0.25">
      <c r="A530" s="4"/>
      <c r="B530" s="4"/>
      <c r="C530" s="5"/>
      <c r="D530" s="5"/>
      <c r="E530" s="5"/>
      <c r="F530" s="5"/>
      <c r="G530" s="5"/>
    </row>
    <row r="531" spans="1:7" x14ac:dyDescent="0.25">
      <c r="A531" s="4"/>
      <c r="B531" s="4"/>
      <c r="C531" s="5"/>
      <c r="D531" s="5"/>
      <c r="E531" s="5"/>
      <c r="F531" s="5"/>
      <c r="G531" s="5"/>
    </row>
    <row r="532" spans="1:7" x14ac:dyDescent="0.25">
      <c r="A532" s="4"/>
      <c r="B532" s="4"/>
      <c r="C532" s="5"/>
      <c r="D532" s="5"/>
      <c r="E532" s="5"/>
      <c r="F532" s="5"/>
      <c r="G532" s="5"/>
    </row>
    <row r="533" spans="1:7" x14ac:dyDescent="0.25">
      <c r="A533" s="4"/>
      <c r="B533" s="4"/>
      <c r="C533" s="5"/>
      <c r="D533" s="5"/>
      <c r="E533" s="5"/>
      <c r="F533" s="5"/>
      <c r="G533" s="5"/>
    </row>
    <row r="534" spans="1:7" x14ac:dyDescent="0.25">
      <c r="A534" s="4"/>
      <c r="B534" s="4"/>
      <c r="C534" s="5"/>
      <c r="D534" s="5"/>
      <c r="E534" s="5"/>
      <c r="F534" s="5"/>
      <c r="G534" s="5"/>
    </row>
    <row r="535" spans="1:7" x14ac:dyDescent="0.25">
      <c r="A535" s="4"/>
      <c r="B535" s="4"/>
      <c r="C535" s="5"/>
      <c r="D535" s="5"/>
      <c r="E535" s="5"/>
      <c r="F535" s="5"/>
      <c r="G535" s="5"/>
    </row>
    <row r="536" spans="1:7" x14ac:dyDescent="0.25">
      <c r="A536" s="4"/>
      <c r="B536" s="4"/>
      <c r="C536" s="5"/>
      <c r="D536" s="5"/>
      <c r="E536" s="5"/>
      <c r="F536" s="5"/>
      <c r="G536" s="5"/>
    </row>
    <row r="537" spans="1:7" x14ac:dyDescent="0.25">
      <c r="A537" s="4"/>
      <c r="B537" s="4"/>
      <c r="C537" s="5"/>
      <c r="D537" s="5"/>
      <c r="E537" s="5"/>
      <c r="F537" s="5"/>
      <c r="G537" s="5"/>
    </row>
    <row r="538" spans="1:7" x14ac:dyDescent="0.25">
      <c r="A538" s="4"/>
      <c r="B538" s="4"/>
      <c r="C538" s="5"/>
      <c r="D538" s="5"/>
      <c r="E538" s="5"/>
      <c r="F538" s="5"/>
      <c r="G538" s="5"/>
    </row>
    <row r="539" spans="1:7" x14ac:dyDescent="0.25">
      <c r="A539" s="4"/>
      <c r="B539" s="4"/>
      <c r="C539" s="5"/>
      <c r="D539" s="5"/>
      <c r="E539" s="5"/>
      <c r="F539" s="5"/>
      <c r="G539" s="5"/>
    </row>
    <row r="540" spans="1:7" x14ac:dyDescent="0.25">
      <c r="A540" s="4"/>
      <c r="B540" s="4"/>
      <c r="C540" s="5"/>
      <c r="D540" s="5"/>
      <c r="E540" s="5"/>
      <c r="F540" s="5"/>
      <c r="G540" s="5"/>
    </row>
    <row r="541" spans="1:7" x14ac:dyDescent="0.25">
      <c r="A541" s="4"/>
      <c r="B541" s="4"/>
      <c r="C541" s="5"/>
      <c r="D541" s="5"/>
      <c r="E541" s="5"/>
      <c r="F541" s="5"/>
      <c r="G541" s="5"/>
    </row>
    <row r="542" spans="1:7" x14ac:dyDescent="0.25">
      <c r="A542" s="4"/>
      <c r="B542" s="4"/>
      <c r="C542" s="5"/>
      <c r="D542" s="5"/>
      <c r="E542" s="5"/>
      <c r="F542" s="5"/>
      <c r="G542" s="5"/>
    </row>
    <row r="543" spans="1:7" x14ac:dyDescent="0.25">
      <c r="A543" s="4"/>
      <c r="B543" s="4"/>
      <c r="C543" s="5"/>
      <c r="D543" s="5"/>
      <c r="E543" s="5"/>
      <c r="F543" s="5"/>
      <c r="G543" s="5"/>
    </row>
    <row r="544" spans="1:7" x14ac:dyDescent="0.25">
      <c r="A544" s="4"/>
      <c r="B544" s="4"/>
      <c r="C544" s="5"/>
      <c r="D544" s="5"/>
      <c r="E544" s="5"/>
      <c r="F544" s="5"/>
      <c r="G544" s="5"/>
    </row>
    <row r="545" spans="1:7" x14ac:dyDescent="0.25">
      <c r="A545" s="4"/>
      <c r="B545" s="4"/>
      <c r="C545" s="5"/>
      <c r="D545" s="5"/>
      <c r="E545" s="5"/>
      <c r="F545" s="5"/>
      <c r="G545" s="5"/>
    </row>
    <row r="546" spans="1:7" x14ac:dyDescent="0.25">
      <c r="A546" s="4"/>
      <c r="B546" s="4"/>
      <c r="C546" s="5"/>
      <c r="D546" s="5"/>
      <c r="E546" s="5"/>
      <c r="F546" s="5"/>
      <c r="G546" s="5"/>
    </row>
    <row r="547" spans="1:7" x14ac:dyDescent="0.25">
      <c r="A547" s="4"/>
      <c r="B547" s="4"/>
      <c r="C547" s="5"/>
      <c r="D547" s="5"/>
      <c r="E547" s="5"/>
      <c r="F547" s="5"/>
      <c r="G547" s="5"/>
    </row>
    <row r="548" spans="1:7" x14ac:dyDescent="0.25">
      <c r="A548" s="4"/>
      <c r="B548" s="4"/>
      <c r="C548" s="5"/>
      <c r="D548" s="5"/>
      <c r="E548" s="5"/>
      <c r="F548" s="5"/>
      <c r="G548" s="5"/>
    </row>
    <row r="549" spans="1:7" x14ac:dyDescent="0.25">
      <c r="A549" s="4"/>
      <c r="B549" s="4"/>
      <c r="C549" s="5"/>
      <c r="D549" s="5"/>
      <c r="E549" s="5"/>
      <c r="F549" s="5"/>
      <c r="G549" s="5"/>
    </row>
    <row r="550" spans="1:7" x14ac:dyDescent="0.25">
      <c r="A550" s="4"/>
      <c r="B550" s="4"/>
      <c r="C550" s="5"/>
      <c r="D550" s="5"/>
      <c r="E550" s="5"/>
      <c r="F550" s="5"/>
      <c r="G550" s="5"/>
    </row>
    <row r="551" spans="1:7" x14ac:dyDescent="0.25">
      <c r="A551" s="4"/>
      <c r="B551" s="4"/>
      <c r="C551" s="5"/>
      <c r="D551" s="5"/>
      <c r="E551" s="5"/>
      <c r="F551" s="5"/>
      <c r="G551" s="5"/>
    </row>
    <row r="552" spans="1:7" x14ac:dyDescent="0.25">
      <c r="A552" s="4"/>
      <c r="B552" s="4"/>
      <c r="C552" s="5"/>
      <c r="D552" s="5"/>
      <c r="E552" s="5"/>
      <c r="F552" s="5"/>
      <c r="G552" s="5"/>
    </row>
    <row r="553" spans="1:7" x14ac:dyDescent="0.25">
      <c r="A553" s="4"/>
      <c r="B553" s="4"/>
      <c r="C553" s="5"/>
      <c r="D553" s="5"/>
      <c r="E553" s="5"/>
      <c r="F553" s="5"/>
      <c r="G553" s="5"/>
    </row>
    <row r="554" spans="1:7" x14ac:dyDescent="0.25">
      <c r="A554" s="4"/>
      <c r="B554" s="4"/>
      <c r="C554" s="5"/>
      <c r="D554" s="5"/>
      <c r="E554" s="5"/>
      <c r="F554" s="5"/>
      <c r="G554" s="5"/>
    </row>
    <row r="555" spans="1:7" x14ac:dyDescent="0.25">
      <c r="A555" s="4"/>
      <c r="B555" s="4"/>
      <c r="C555" s="5"/>
      <c r="D555" s="5"/>
      <c r="E555" s="5"/>
      <c r="F555" s="5"/>
      <c r="G555" s="5"/>
    </row>
    <row r="556" spans="1:7" x14ac:dyDescent="0.25">
      <c r="A556" s="4"/>
      <c r="B556" s="4"/>
      <c r="C556" s="5"/>
      <c r="D556" s="5"/>
      <c r="E556" s="5"/>
      <c r="F556" s="5"/>
      <c r="G556" s="5"/>
    </row>
    <row r="557" spans="1:7" x14ac:dyDescent="0.25">
      <c r="A557" s="4"/>
      <c r="B557" s="4"/>
      <c r="C557" s="5"/>
      <c r="D557" s="5"/>
      <c r="E557" s="5"/>
      <c r="F557" s="5"/>
      <c r="G557" s="5"/>
    </row>
    <row r="558" spans="1:7" x14ac:dyDescent="0.25">
      <c r="A558" s="4"/>
      <c r="B558" s="4"/>
      <c r="C558" s="5"/>
      <c r="D558" s="5"/>
      <c r="E558" s="5"/>
      <c r="F558" s="5"/>
      <c r="G558" s="5"/>
    </row>
    <row r="559" spans="1:7" x14ac:dyDescent="0.25">
      <c r="A559" s="4"/>
      <c r="B559" s="4"/>
      <c r="C559" s="5"/>
      <c r="D559" s="5"/>
      <c r="E559" s="5"/>
      <c r="F559" s="5"/>
      <c r="G559" s="5"/>
    </row>
    <row r="560" spans="1:7" x14ac:dyDescent="0.25">
      <c r="A560" s="4"/>
      <c r="B560" s="4"/>
      <c r="C560" s="5"/>
      <c r="D560" s="5"/>
      <c r="E560" s="5"/>
      <c r="F560" s="5"/>
      <c r="G560" s="5"/>
    </row>
    <row r="561" spans="1:7" x14ac:dyDescent="0.25">
      <c r="A561" s="4"/>
      <c r="B561" s="4"/>
      <c r="C561" s="5"/>
      <c r="D561" s="5"/>
      <c r="E561" s="5"/>
      <c r="F561" s="5"/>
      <c r="G561" s="5"/>
    </row>
    <row r="562" spans="1:7" x14ac:dyDescent="0.25">
      <c r="A562" s="4"/>
      <c r="B562" s="4"/>
      <c r="C562" s="5"/>
      <c r="D562" s="5"/>
      <c r="E562" s="5"/>
      <c r="F562" s="5"/>
      <c r="G562" s="5"/>
    </row>
    <row r="563" spans="1:7" x14ac:dyDescent="0.25">
      <c r="A563" s="4"/>
      <c r="B563" s="4"/>
      <c r="C563" s="5"/>
      <c r="D563" s="5"/>
      <c r="E563" s="5"/>
      <c r="F563" s="5"/>
      <c r="G563" s="5"/>
    </row>
    <row r="564" spans="1:7" x14ac:dyDescent="0.25">
      <c r="A564" s="4"/>
      <c r="B564" s="4"/>
      <c r="C564" s="5"/>
      <c r="D564" s="5"/>
      <c r="E564" s="5"/>
      <c r="F564" s="5"/>
      <c r="G564" s="5"/>
    </row>
    <row r="565" spans="1:7" x14ac:dyDescent="0.25">
      <c r="A565" s="4"/>
      <c r="B565" s="4"/>
      <c r="C565" s="5"/>
      <c r="D565" s="5"/>
      <c r="E565" s="5"/>
      <c r="F565" s="5"/>
      <c r="G565" s="5"/>
    </row>
    <row r="566" spans="1:7" x14ac:dyDescent="0.25">
      <c r="A566" s="4"/>
      <c r="B566" s="4"/>
      <c r="C566" s="5"/>
      <c r="D566" s="5"/>
      <c r="E566" s="5"/>
      <c r="F566" s="5"/>
      <c r="G566" s="5"/>
    </row>
    <row r="567" spans="1:7" x14ac:dyDescent="0.25">
      <c r="A567" s="4"/>
      <c r="B567" s="4"/>
      <c r="C567" s="5"/>
      <c r="D567" s="5"/>
      <c r="E567" s="5"/>
      <c r="F567" s="5"/>
      <c r="G567" s="5"/>
    </row>
    <row r="568" spans="1:7" x14ac:dyDescent="0.25">
      <c r="A568" s="4"/>
      <c r="B568" s="4"/>
      <c r="C568" s="5"/>
      <c r="D568" s="5"/>
      <c r="E568" s="5"/>
      <c r="F568" s="5"/>
      <c r="G568" s="5"/>
    </row>
    <row r="569" spans="1:7" x14ac:dyDescent="0.25">
      <c r="A569" s="4"/>
      <c r="B569" s="4"/>
      <c r="C569" s="5"/>
      <c r="D569" s="5"/>
      <c r="E569" s="5"/>
      <c r="F569" s="5"/>
      <c r="G569" s="5"/>
    </row>
    <row r="570" spans="1:7" x14ac:dyDescent="0.25">
      <c r="A570" s="4"/>
      <c r="B570" s="4"/>
      <c r="C570" s="5"/>
      <c r="D570" s="5"/>
      <c r="E570" s="5"/>
      <c r="F570" s="5"/>
      <c r="G570" s="5"/>
    </row>
    <row r="571" spans="1:7" x14ac:dyDescent="0.25">
      <c r="A571" s="4"/>
      <c r="B571" s="4"/>
      <c r="C571" s="5"/>
      <c r="D571" s="5"/>
      <c r="E571" s="5"/>
      <c r="F571" s="5"/>
      <c r="G571" s="5"/>
    </row>
    <row r="572" spans="1:7" x14ac:dyDescent="0.25">
      <c r="A572" s="4"/>
      <c r="B572" s="4"/>
      <c r="C572" s="5"/>
      <c r="D572" s="5"/>
      <c r="E572" s="5"/>
      <c r="F572" s="5"/>
      <c r="G572" s="5"/>
    </row>
    <row r="573" spans="1:7" x14ac:dyDescent="0.25">
      <c r="A573" s="4"/>
      <c r="B573" s="4"/>
      <c r="C573" s="5"/>
      <c r="D573" s="5"/>
      <c r="E573" s="5"/>
      <c r="F573" s="5"/>
      <c r="G573" s="5"/>
    </row>
    <row r="574" spans="1:7" x14ac:dyDescent="0.25">
      <c r="A574" s="4"/>
      <c r="B574" s="4"/>
      <c r="C574" s="5"/>
      <c r="D574" s="5"/>
      <c r="E574" s="5"/>
      <c r="F574" s="5"/>
      <c r="G574" s="5"/>
    </row>
    <row r="575" spans="1:7" x14ac:dyDescent="0.25">
      <c r="A575" s="4"/>
      <c r="B575" s="4"/>
      <c r="C575" s="5"/>
      <c r="D575" s="5"/>
      <c r="E575" s="5"/>
      <c r="F575" s="5"/>
      <c r="G575" s="5"/>
    </row>
    <row r="576" spans="1:7" x14ac:dyDescent="0.25">
      <c r="A576" s="4"/>
      <c r="B576" s="4"/>
      <c r="C576" s="5"/>
      <c r="D576" s="5"/>
      <c r="E576" s="5"/>
      <c r="F576" s="5"/>
      <c r="G576" s="5"/>
    </row>
    <row r="577" spans="1:7" x14ac:dyDescent="0.25">
      <c r="A577" s="4"/>
      <c r="B577" s="4"/>
      <c r="C577" s="5"/>
      <c r="D577" s="5"/>
      <c r="E577" s="5"/>
      <c r="F577" s="5"/>
      <c r="G577" s="5"/>
    </row>
    <row r="578" spans="1:7" x14ac:dyDescent="0.25">
      <c r="A578" s="4"/>
      <c r="B578" s="4"/>
      <c r="C578" s="5"/>
      <c r="D578" s="5"/>
      <c r="E578" s="5"/>
      <c r="F578" s="5"/>
      <c r="G578" s="5"/>
    </row>
    <row r="579" spans="1:7" x14ac:dyDescent="0.25">
      <c r="A579" s="4"/>
      <c r="B579" s="4"/>
      <c r="C579" s="5"/>
      <c r="D579" s="5"/>
      <c r="E579" s="5"/>
      <c r="F579" s="5"/>
      <c r="G579" s="5"/>
    </row>
    <row r="580" spans="1:7" x14ac:dyDescent="0.25">
      <c r="A580" s="4"/>
      <c r="B580" s="4"/>
      <c r="C580" s="5"/>
      <c r="D580" s="5"/>
      <c r="E580" s="5"/>
      <c r="F580" s="5"/>
      <c r="G580" s="5"/>
    </row>
    <row r="581" spans="1:7" x14ac:dyDescent="0.25">
      <c r="A581" s="4"/>
      <c r="B581" s="4"/>
      <c r="C581" s="5"/>
      <c r="D581" s="5"/>
      <c r="E581" s="5"/>
      <c r="F581" s="5"/>
      <c r="G581" s="5"/>
    </row>
    <row r="582" spans="1:7" x14ac:dyDescent="0.25">
      <c r="A582" s="4"/>
      <c r="B582" s="4"/>
      <c r="C582" s="5"/>
      <c r="D582" s="5"/>
      <c r="E582" s="5"/>
      <c r="F582" s="5"/>
      <c r="G582" s="5"/>
    </row>
    <row r="583" spans="1:7" x14ac:dyDescent="0.25">
      <c r="A583" s="4"/>
      <c r="B583" s="4"/>
      <c r="C583" s="5"/>
      <c r="D583" s="5"/>
      <c r="E583" s="5"/>
      <c r="F583" s="5"/>
      <c r="G583" s="5"/>
    </row>
    <row r="584" spans="1:7" x14ac:dyDescent="0.25">
      <c r="A584" s="4"/>
      <c r="B584" s="4"/>
      <c r="C584" s="5"/>
      <c r="D584" s="5"/>
      <c r="E584" s="5"/>
      <c r="F584" s="5"/>
      <c r="G584" s="5"/>
    </row>
    <row r="585" spans="1:7" x14ac:dyDescent="0.25">
      <c r="A585" s="4"/>
      <c r="B585" s="4"/>
      <c r="C585" s="5"/>
      <c r="D585" s="5"/>
      <c r="E585" s="5"/>
      <c r="F585" s="5"/>
      <c r="G585" s="5"/>
    </row>
    <row r="586" spans="1:7" x14ac:dyDescent="0.25">
      <c r="A586" s="4"/>
      <c r="B586" s="4"/>
      <c r="C586" s="5"/>
      <c r="D586" s="5"/>
      <c r="E586" s="5"/>
      <c r="F586" s="5"/>
      <c r="G586" s="5"/>
    </row>
    <row r="587" spans="1:7" x14ac:dyDescent="0.25">
      <c r="A587" s="4"/>
      <c r="B587" s="4"/>
      <c r="C587" s="5"/>
      <c r="D587" s="5"/>
      <c r="E587" s="5"/>
      <c r="F587" s="5"/>
      <c r="G587" s="5"/>
    </row>
    <row r="588" spans="1:7" x14ac:dyDescent="0.25">
      <c r="A588" s="4"/>
      <c r="B588" s="4"/>
      <c r="C588" s="5"/>
      <c r="D588" s="5"/>
      <c r="E588" s="5"/>
      <c r="F588" s="5"/>
      <c r="G588" s="5"/>
    </row>
    <row r="589" spans="1:7" x14ac:dyDescent="0.25">
      <c r="A589" s="4"/>
      <c r="B589" s="4"/>
      <c r="C589" s="5"/>
      <c r="D589" s="5"/>
      <c r="E589" s="5"/>
      <c r="F589" s="5"/>
      <c r="G589" s="5"/>
    </row>
    <row r="590" spans="1:7" x14ac:dyDescent="0.25">
      <c r="A590" s="4"/>
      <c r="B590" s="4"/>
      <c r="C590" s="5"/>
      <c r="D590" s="5"/>
      <c r="E590" s="5"/>
      <c r="F590" s="5"/>
      <c r="G590" s="5"/>
    </row>
    <row r="591" spans="1:7" x14ac:dyDescent="0.25">
      <c r="A591" s="4"/>
      <c r="B591" s="4"/>
      <c r="C591" s="5"/>
      <c r="D591" s="5"/>
      <c r="E591" s="5"/>
      <c r="F591" s="5"/>
      <c r="G591" s="5"/>
    </row>
    <row r="592" spans="1:7" x14ac:dyDescent="0.25">
      <c r="A592" s="4"/>
      <c r="B592" s="4"/>
      <c r="C592" s="5"/>
      <c r="D592" s="5"/>
      <c r="E592" s="5"/>
      <c r="F592" s="5"/>
      <c r="G592" s="5"/>
    </row>
    <row r="593" spans="1:7" x14ac:dyDescent="0.25">
      <c r="A593" s="4"/>
      <c r="B593" s="4"/>
      <c r="C593" s="5"/>
      <c r="D593" s="5"/>
      <c r="E593" s="5"/>
      <c r="F593" s="5"/>
      <c r="G593" s="5"/>
    </row>
    <row r="594" spans="1:7" x14ac:dyDescent="0.25">
      <c r="A594" s="4"/>
      <c r="B594" s="4"/>
      <c r="C594" s="5"/>
      <c r="D594" s="5"/>
      <c r="E594" s="5"/>
      <c r="F594" s="5"/>
      <c r="G594" s="5"/>
    </row>
    <row r="595" spans="1:7" x14ac:dyDescent="0.25">
      <c r="A595" s="4"/>
      <c r="B595" s="4"/>
      <c r="C595" s="5"/>
      <c r="D595" s="5"/>
      <c r="E595" s="5"/>
      <c r="F595" s="5"/>
      <c r="G595" s="5"/>
    </row>
    <row r="596" spans="1:7" x14ac:dyDescent="0.25">
      <c r="A596" s="4"/>
      <c r="B596" s="4"/>
      <c r="C596" s="5"/>
      <c r="D596" s="5"/>
      <c r="E596" s="5"/>
      <c r="F596" s="5"/>
      <c r="G596" s="5"/>
    </row>
    <row r="597" spans="1:7" x14ac:dyDescent="0.25">
      <c r="A597" s="4"/>
      <c r="B597" s="4"/>
      <c r="C597" s="5"/>
      <c r="D597" s="5"/>
      <c r="E597" s="5"/>
      <c r="F597" s="5"/>
      <c r="G597" s="5"/>
    </row>
    <row r="598" spans="1:7" x14ac:dyDescent="0.25">
      <c r="A598" s="4"/>
      <c r="B598" s="4"/>
      <c r="C598" s="5"/>
      <c r="D598" s="5"/>
      <c r="E598" s="5"/>
      <c r="F598" s="5"/>
      <c r="G598" s="5"/>
    </row>
    <row r="599" spans="1:7" x14ac:dyDescent="0.25">
      <c r="A599" s="4"/>
      <c r="B599" s="4"/>
      <c r="C599" s="5"/>
      <c r="D599" s="5"/>
      <c r="E599" s="5"/>
      <c r="F599" s="5"/>
      <c r="G599" s="5"/>
    </row>
    <row r="600" spans="1:7" x14ac:dyDescent="0.25">
      <c r="A600" s="4"/>
      <c r="B600" s="4"/>
      <c r="C600" s="5"/>
      <c r="D600" s="5"/>
      <c r="E600" s="5"/>
      <c r="F600" s="5"/>
      <c r="G600" s="5"/>
    </row>
    <row r="601" spans="1:7" x14ac:dyDescent="0.25">
      <c r="A601" s="4"/>
      <c r="B601" s="4"/>
      <c r="C601" s="5"/>
      <c r="D601" s="5"/>
      <c r="E601" s="5"/>
      <c r="F601" s="5"/>
      <c r="G601" s="5"/>
    </row>
    <row r="602" spans="1:7" x14ac:dyDescent="0.25">
      <c r="A602" s="4"/>
      <c r="B602" s="4"/>
      <c r="C602" s="5"/>
      <c r="D602" s="5"/>
      <c r="E602" s="5"/>
      <c r="F602" s="5"/>
      <c r="G602" s="5"/>
    </row>
    <row r="603" spans="1:7" x14ac:dyDescent="0.25">
      <c r="A603" s="4"/>
      <c r="B603" s="4"/>
      <c r="C603" s="5"/>
      <c r="D603" s="5"/>
      <c r="E603" s="5"/>
      <c r="F603" s="5"/>
      <c r="G603" s="5"/>
    </row>
    <row r="604" spans="1:7" x14ac:dyDescent="0.25">
      <c r="A604" s="4"/>
      <c r="B604" s="4"/>
      <c r="C604" s="5"/>
      <c r="D604" s="5"/>
      <c r="E604" s="5"/>
      <c r="F604" s="5"/>
      <c r="G604" s="5"/>
    </row>
    <row r="605" spans="1:7" x14ac:dyDescent="0.25">
      <c r="A605" s="4"/>
      <c r="B605" s="4"/>
      <c r="C605" s="5"/>
      <c r="D605" s="5"/>
      <c r="E605" s="5"/>
      <c r="F605" s="5"/>
      <c r="G605" s="5"/>
    </row>
    <row r="606" spans="1:7" x14ac:dyDescent="0.25">
      <c r="A606" s="4"/>
      <c r="B606" s="4"/>
      <c r="C606" s="5"/>
      <c r="D606" s="5"/>
      <c r="E606" s="5"/>
      <c r="F606" s="5"/>
      <c r="G606" s="5"/>
    </row>
    <row r="607" spans="1:7" x14ac:dyDescent="0.25">
      <c r="A607" s="4"/>
      <c r="B607" s="4"/>
      <c r="C607" s="5"/>
      <c r="D607" s="5"/>
      <c r="E607" s="5"/>
      <c r="F607" s="5"/>
      <c r="G607" s="5"/>
    </row>
    <row r="608" spans="1:7" x14ac:dyDescent="0.25">
      <c r="A608" s="4"/>
      <c r="B608" s="4"/>
      <c r="C608" s="5"/>
      <c r="D608" s="5"/>
      <c r="E608" s="5"/>
      <c r="F608" s="5"/>
      <c r="G608" s="5"/>
    </row>
    <row r="609" spans="1:7" x14ac:dyDescent="0.25">
      <c r="A609" s="4"/>
      <c r="B609" s="4"/>
      <c r="C609" s="5"/>
      <c r="D609" s="5"/>
      <c r="E609" s="5"/>
      <c r="F609" s="5"/>
      <c r="G609" s="5"/>
    </row>
    <row r="610" spans="1:7" x14ac:dyDescent="0.25">
      <c r="A610" s="4"/>
      <c r="B610" s="4"/>
      <c r="C610" s="5"/>
      <c r="D610" s="5"/>
      <c r="E610" s="5"/>
      <c r="F610" s="5"/>
      <c r="G610" s="5"/>
    </row>
    <row r="611" spans="1:7" x14ac:dyDescent="0.25">
      <c r="A611" s="4"/>
      <c r="B611" s="4"/>
      <c r="C611" s="5"/>
      <c r="D611" s="5"/>
      <c r="E611" s="5"/>
      <c r="F611" s="5"/>
      <c r="G611" s="5"/>
    </row>
    <row r="612" spans="1:7" x14ac:dyDescent="0.25">
      <c r="A612" s="4"/>
      <c r="B612" s="4"/>
      <c r="C612" s="5"/>
      <c r="D612" s="5"/>
      <c r="E612" s="5"/>
      <c r="F612" s="5"/>
      <c r="G612" s="5"/>
    </row>
    <row r="613" spans="1:7" x14ac:dyDescent="0.25">
      <c r="A613" s="4"/>
      <c r="B613" s="4"/>
      <c r="C613" s="5"/>
      <c r="D613" s="5"/>
      <c r="E613" s="5"/>
      <c r="F613" s="5"/>
      <c r="G613" s="5"/>
    </row>
    <row r="614" spans="1:7" x14ac:dyDescent="0.25">
      <c r="A614" s="4"/>
      <c r="B614" s="4"/>
      <c r="C614" s="5"/>
      <c r="D614" s="5"/>
      <c r="E614" s="5"/>
      <c r="F614" s="5"/>
      <c r="G614" s="5"/>
    </row>
    <row r="615" spans="1:7" x14ac:dyDescent="0.25">
      <c r="A615" s="4"/>
      <c r="B615" s="4"/>
      <c r="C615" s="5"/>
      <c r="D615" s="5"/>
      <c r="E615" s="5"/>
      <c r="F615" s="5"/>
      <c r="G615" s="5"/>
    </row>
    <row r="616" spans="1:7" x14ac:dyDescent="0.25">
      <c r="A616" s="4"/>
      <c r="B616" s="4"/>
      <c r="C616" s="5"/>
      <c r="D616" s="5"/>
      <c r="E616" s="5"/>
      <c r="F616" s="5"/>
      <c r="G616" s="5"/>
    </row>
    <row r="617" spans="1:7" x14ac:dyDescent="0.25">
      <c r="A617" s="4"/>
      <c r="B617" s="4"/>
      <c r="C617" s="5"/>
      <c r="D617" s="5"/>
      <c r="E617" s="5"/>
      <c r="F617" s="5"/>
      <c r="G617" s="5"/>
    </row>
    <row r="618" spans="1:7" x14ac:dyDescent="0.25">
      <c r="A618" s="4"/>
      <c r="B618" s="4"/>
      <c r="C618" s="5"/>
      <c r="D618" s="5"/>
      <c r="E618" s="5"/>
      <c r="F618" s="5"/>
      <c r="G618" s="5"/>
    </row>
    <row r="619" spans="1:7" x14ac:dyDescent="0.25">
      <c r="A619" s="4"/>
      <c r="B619" s="4"/>
      <c r="C619" s="5"/>
      <c r="D619" s="5"/>
      <c r="E619" s="5"/>
      <c r="F619" s="5"/>
      <c r="G619" s="5"/>
    </row>
    <row r="620" spans="1:7" x14ac:dyDescent="0.25">
      <c r="A620" s="4"/>
      <c r="B620" s="4"/>
      <c r="C620" s="5"/>
      <c r="D620" s="5"/>
      <c r="E620" s="5"/>
      <c r="F620" s="5"/>
      <c r="G620" s="5"/>
    </row>
    <row r="621" spans="1:7" x14ac:dyDescent="0.25">
      <c r="A621" s="4"/>
      <c r="B621" s="4"/>
      <c r="C621" s="5"/>
      <c r="D621" s="5"/>
      <c r="E621" s="5"/>
      <c r="F621" s="5"/>
      <c r="G621" s="5"/>
    </row>
    <row r="622" spans="1:7" x14ac:dyDescent="0.25">
      <c r="A622" s="4"/>
      <c r="B622" s="4"/>
      <c r="C622" s="5"/>
      <c r="D622" s="5"/>
      <c r="E622" s="5"/>
      <c r="F622" s="5"/>
      <c r="G622" s="5"/>
    </row>
    <row r="623" spans="1:7" x14ac:dyDescent="0.25">
      <c r="A623" s="4"/>
      <c r="B623" s="4"/>
      <c r="C623" s="5"/>
      <c r="D623" s="5"/>
      <c r="E623" s="5"/>
      <c r="F623" s="5"/>
      <c r="G623" s="5"/>
    </row>
    <row r="624" spans="1:7" x14ac:dyDescent="0.25">
      <c r="A624" s="4"/>
      <c r="B624" s="4"/>
      <c r="C624" s="5"/>
      <c r="D624" s="5"/>
      <c r="E624" s="5"/>
      <c r="F624" s="5"/>
      <c r="G624" s="5"/>
    </row>
    <row r="625" spans="1:7" x14ac:dyDescent="0.25">
      <c r="A625" s="4"/>
      <c r="B625" s="4"/>
      <c r="C625" s="5"/>
      <c r="D625" s="5"/>
      <c r="E625" s="5"/>
      <c r="F625" s="5"/>
      <c r="G625" s="5"/>
    </row>
    <row r="626" spans="1:7" x14ac:dyDescent="0.25">
      <c r="A626" s="4"/>
      <c r="B626" s="4"/>
      <c r="C626" s="5"/>
      <c r="D626" s="5"/>
      <c r="E626" s="5"/>
      <c r="F626" s="5"/>
      <c r="G626" s="5"/>
    </row>
    <row r="627" spans="1:7" x14ac:dyDescent="0.25">
      <c r="A627" s="4"/>
      <c r="B627" s="4"/>
      <c r="C627" s="5"/>
      <c r="D627" s="5"/>
      <c r="E627" s="5"/>
      <c r="F627" s="5"/>
      <c r="G627" s="5"/>
    </row>
    <row r="628" spans="1:7" x14ac:dyDescent="0.25">
      <c r="A628" s="4"/>
      <c r="B628" s="4"/>
      <c r="C628" s="5"/>
      <c r="D628" s="5"/>
      <c r="E628" s="5"/>
      <c r="F628" s="5"/>
      <c r="G628" s="5"/>
    </row>
    <row r="629" spans="1:7" x14ac:dyDescent="0.25">
      <c r="A629" s="4"/>
      <c r="B629" s="4"/>
      <c r="C629" s="5"/>
      <c r="D629" s="5"/>
      <c r="E629" s="5"/>
      <c r="F629" s="5"/>
      <c r="G629" s="5"/>
    </row>
    <row r="630" spans="1:7" x14ac:dyDescent="0.25">
      <c r="A630" s="4"/>
      <c r="B630" s="4"/>
      <c r="C630" s="5"/>
      <c r="D630" s="5"/>
      <c r="E630" s="5"/>
      <c r="F630" s="5"/>
      <c r="G630" s="5"/>
    </row>
    <row r="631" spans="1:7" x14ac:dyDescent="0.25">
      <c r="A631" s="4"/>
      <c r="B631" s="4"/>
      <c r="C631" s="5"/>
      <c r="D631" s="5"/>
      <c r="E631" s="5"/>
      <c r="F631" s="5"/>
      <c r="G631" s="5"/>
    </row>
    <row r="632" spans="1:7" x14ac:dyDescent="0.25">
      <c r="A632" s="4"/>
      <c r="B632" s="4"/>
      <c r="C632" s="5"/>
      <c r="D632" s="5"/>
      <c r="E632" s="5"/>
      <c r="F632" s="5"/>
      <c r="G632" s="5"/>
    </row>
    <row r="633" spans="1:7" x14ac:dyDescent="0.25">
      <c r="A633" s="4"/>
      <c r="B633" s="4"/>
      <c r="C633" s="5"/>
      <c r="D633" s="5"/>
      <c r="E633" s="5"/>
      <c r="F633" s="5"/>
      <c r="G633" s="5"/>
    </row>
    <row r="634" spans="1:7" x14ac:dyDescent="0.25">
      <c r="A634" s="4"/>
      <c r="B634" s="4"/>
      <c r="C634" s="5"/>
      <c r="D634" s="5"/>
      <c r="E634" s="5"/>
      <c r="F634" s="5"/>
      <c r="G634" s="5"/>
    </row>
    <row r="635" spans="1:7" x14ac:dyDescent="0.25">
      <c r="A635" s="4"/>
      <c r="B635" s="4"/>
      <c r="C635" s="5"/>
      <c r="D635" s="5"/>
      <c r="E635" s="5"/>
      <c r="F635" s="5"/>
      <c r="G635" s="5"/>
    </row>
    <row r="636" spans="1:7" x14ac:dyDescent="0.25">
      <c r="A636" s="4"/>
      <c r="B636" s="4"/>
      <c r="C636" s="5"/>
      <c r="D636" s="5"/>
      <c r="E636" s="5"/>
      <c r="F636" s="5"/>
      <c r="G636" s="5"/>
    </row>
    <row r="637" spans="1:7" x14ac:dyDescent="0.25">
      <c r="A637" s="4"/>
      <c r="B637" s="4"/>
      <c r="C637" s="5"/>
      <c r="D637" s="5"/>
      <c r="E637" s="5"/>
      <c r="F637" s="5"/>
      <c r="G637" s="5"/>
    </row>
    <row r="638" spans="1:7" x14ac:dyDescent="0.25">
      <c r="A638" s="4"/>
      <c r="B638" s="4"/>
      <c r="C638" s="5"/>
      <c r="D638" s="5"/>
      <c r="E638" s="5"/>
      <c r="F638" s="5"/>
      <c r="G638" s="5"/>
    </row>
    <row r="639" spans="1:7" x14ac:dyDescent="0.25">
      <c r="A639" s="4"/>
      <c r="B639" s="4"/>
      <c r="C639" s="5"/>
      <c r="D639" s="5"/>
      <c r="E639" s="5"/>
      <c r="F639" s="5"/>
      <c r="G639" s="5"/>
    </row>
    <row r="640" spans="1:7" x14ac:dyDescent="0.25">
      <c r="A640" s="4"/>
      <c r="B640" s="4"/>
      <c r="C640" s="5"/>
      <c r="D640" s="5"/>
      <c r="E640" s="5"/>
      <c r="F640" s="5"/>
      <c r="G640" s="5"/>
    </row>
    <row r="641" spans="1:7" x14ac:dyDescent="0.25">
      <c r="A641" s="4"/>
      <c r="B641" s="4"/>
      <c r="C641" s="5"/>
      <c r="D641" s="5"/>
      <c r="E641" s="5"/>
      <c r="F641" s="5"/>
      <c r="G641" s="5"/>
    </row>
    <row r="642" spans="1:7" x14ac:dyDescent="0.25">
      <c r="A642" s="4"/>
      <c r="B642" s="4"/>
      <c r="C642" s="5"/>
      <c r="D642" s="5"/>
      <c r="E642" s="5"/>
      <c r="F642" s="5"/>
      <c r="G642" s="5"/>
    </row>
    <row r="643" spans="1:7" x14ac:dyDescent="0.25">
      <c r="A643" s="4"/>
      <c r="B643" s="4"/>
      <c r="C643" s="5"/>
      <c r="D643" s="5"/>
      <c r="E643" s="5"/>
      <c r="F643" s="5"/>
      <c r="G643" s="5"/>
    </row>
    <row r="644" spans="1:7" x14ac:dyDescent="0.25">
      <c r="A644" s="4"/>
      <c r="B644" s="4"/>
      <c r="C644" s="5"/>
      <c r="D644" s="5"/>
      <c r="E644" s="5"/>
      <c r="F644" s="5"/>
      <c r="G644" s="5"/>
    </row>
    <row r="645" spans="1:7" x14ac:dyDescent="0.25">
      <c r="A645" s="4"/>
      <c r="B645" s="4"/>
      <c r="C645" s="5"/>
      <c r="D645" s="5"/>
      <c r="E645" s="5"/>
      <c r="F645" s="5"/>
      <c r="G645" s="5"/>
    </row>
    <row r="646" spans="1:7" x14ac:dyDescent="0.25">
      <c r="A646" s="4"/>
      <c r="B646" s="4"/>
      <c r="C646" s="5"/>
      <c r="D646" s="5"/>
      <c r="E646" s="5"/>
      <c r="F646" s="5"/>
      <c r="G646" s="5"/>
    </row>
    <row r="647" spans="1:7" x14ac:dyDescent="0.25">
      <c r="A647" s="4"/>
      <c r="B647" s="4"/>
      <c r="C647" s="5"/>
      <c r="D647" s="5"/>
      <c r="E647" s="5"/>
      <c r="F647" s="5"/>
      <c r="G647" s="5"/>
    </row>
    <row r="648" spans="1:7" x14ac:dyDescent="0.25">
      <c r="A648" s="4"/>
      <c r="B648" s="4"/>
      <c r="C648" s="5"/>
      <c r="D648" s="5"/>
      <c r="E648" s="5"/>
      <c r="F648" s="5"/>
      <c r="G648" s="5"/>
    </row>
    <row r="649" spans="1:7" x14ac:dyDescent="0.25">
      <c r="A649" s="4"/>
      <c r="B649" s="4"/>
      <c r="C649" s="5"/>
      <c r="D649" s="5"/>
      <c r="E649" s="5"/>
      <c r="F649" s="5"/>
      <c r="G649" s="5"/>
    </row>
    <row r="650" spans="1:7" x14ac:dyDescent="0.25">
      <c r="A650" s="4"/>
      <c r="B650" s="4"/>
      <c r="C650" s="5"/>
      <c r="D650" s="5"/>
      <c r="E650" s="5"/>
      <c r="F650" s="5"/>
      <c r="G650" s="5"/>
    </row>
    <row r="651" spans="1:7" x14ac:dyDescent="0.25">
      <c r="A651" s="4"/>
      <c r="B651" s="4"/>
      <c r="C651" s="5"/>
      <c r="D651" s="5"/>
      <c r="E651" s="5"/>
      <c r="F651" s="5"/>
      <c r="G651" s="5"/>
    </row>
    <row r="652" spans="1:7" x14ac:dyDescent="0.25">
      <c r="A652" s="4"/>
      <c r="B652" s="4"/>
      <c r="C652" s="5"/>
      <c r="D652" s="5"/>
      <c r="E652" s="5"/>
      <c r="F652" s="5"/>
      <c r="G652" s="5"/>
    </row>
    <row r="653" spans="1:7" x14ac:dyDescent="0.25">
      <c r="A653" s="4"/>
      <c r="B653" s="4"/>
      <c r="C653" s="5"/>
      <c r="D653" s="5"/>
      <c r="E653" s="5"/>
      <c r="F653" s="5"/>
      <c r="G653" s="5"/>
    </row>
    <row r="654" spans="1:7" x14ac:dyDescent="0.25">
      <c r="A654" s="4"/>
      <c r="B654" s="4"/>
      <c r="C654" s="5"/>
      <c r="D654" s="5"/>
      <c r="E654" s="5"/>
      <c r="F654" s="5"/>
      <c r="G654" s="5"/>
    </row>
    <row r="655" spans="1:7" x14ac:dyDescent="0.25">
      <c r="A655" s="4"/>
      <c r="B655" s="4"/>
      <c r="C655" s="5"/>
      <c r="D655" s="5"/>
      <c r="E655" s="5"/>
      <c r="F655" s="5"/>
      <c r="G655" s="5"/>
    </row>
    <row r="656" spans="1:7" x14ac:dyDescent="0.25">
      <c r="A656" s="4"/>
      <c r="B656" s="4"/>
      <c r="C656" s="5"/>
      <c r="D656" s="5"/>
      <c r="E656" s="5"/>
      <c r="F656" s="5"/>
      <c r="G656" s="5"/>
    </row>
    <row r="657" spans="1:7" x14ac:dyDescent="0.25">
      <c r="A657" s="4"/>
      <c r="B657" s="4"/>
      <c r="C657" s="5"/>
      <c r="D657" s="5"/>
      <c r="E657" s="5"/>
      <c r="F657" s="5"/>
      <c r="G657" s="5"/>
    </row>
    <row r="658" spans="1:7" x14ac:dyDescent="0.25">
      <c r="A658" s="4"/>
      <c r="B658" s="4"/>
      <c r="C658" s="5"/>
      <c r="D658" s="5"/>
      <c r="E658" s="5"/>
      <c r="F658" s="5"/>
      <c r="G658" s="5"/>
    </row>
    <row r="659" spans="1:7" x14ac:dyDescent="0.25">
      <c r="A659" s="4"/>
      <c r="B659" s="4"/>
      <c r="C659" s="5"/>
      <c r="D659" s="5"/>
      <c r="E659" s="5"/>
      <c r="F659" s="5"/>
      <c r="G659" s="5"/>
    </row>
    <row r="660" spans="1:7" x14ac:dyDescent="0.25">
      <c r="A660" s="4"/>
      <c r="B660" s="4"/>
      <c r="C660" s="5"/>
      <c r="D660" s="5"/>
      <c r="E660" s="5"/>
      <c r="F660" s="5"/>
      <c r="G660" s="5"/>
    </row>
    <row r="661" spans="1:7" x14ac:dyDescent="0.25">
      <c r="A661" s="4"/>
      <c r="B661" s="4"/>
      <c r="C661" s="5"/>
      <c r="D661" s="5"/>
      <c r="E661" s="5"/>
      <c r="F661" s="5"/>
      <c r="G661" s="5"/>
    </row>
    <row r="662" spans="1:7" x14ac:dyDescent="0.25">
      <c r="A662" s="4"/>
      <c r="B662" s="4"/>
      <c r="C662" s="5"/>
      <c r="D662" s="5"/>
      <c r="E662" s="5"/>
      <c r="F662" s="5"/>
      <c r="G662" s="5"/>
    </row>
    <row r="663" spans="1:7" x14ac:dyDescent="0.25">
      <c r="A663" s="4"/>
      <c r="B663" s="4"/>
      <c r="C663" s="5"/>
      <c r="D663" s="5"/>
      <c r="E663" s="5"/>
      <c r="F663" s="5"/>
      <c r="G663" s="5"/>
    </row>
    <row r="664" spans="1:7" x14ac:dyDescent="0.25">
      <c r="A664" s="4"/>
      <c r="B664" s="4"/>
      <c r="C664" s="5"/>
      <c r="D664" s="5"/>
      <c r="E664" s="5"/>
      <c r="F664" s="5"/>
      <c r="G664" s="5"/>
    </row>
    <row r="665" spans="1:7" x14ac:dyDescent="0.25">
      <c r="A665" s="4"/>
      <c r="B665" s="4"/>
      <c r="C665" s="5"/>
      <c r="D665" s="5"/>
      <c r="E665" s="5"/>
      <c r="F665" s="5"/>
      <c r="G665" s="5"/>
    </row>
    <row r="666" spans="1:7" x14ac:dyDescent="0.25">
      <c r="A666" s="4"/>
      <c r="B666" s="4"/>
      <c r="C666" s="5"/>
      <c r="D666" s="5"/>
      <c r="E666" s="5"/>
      <c r="F666" s="5"/>
      <c r="G666" s="5"/>
    </row>
    <row r="667" spans="1:7" x14ac:dyDescent="0.25">
      <c r="A667" s="4"/>
      <c r="B667" s="4"/>
      <c r="C667" s="5"/>
      <c r="D667" s="5"/>
      <c r="E667" s="5"/>
      <c r="F667" s="5"/>
      <c r="G667" s="5"/>
    </row>
    <row r="668" spans="1:7" x14ac:dyDescent="0.25">
      <c r="A668" s="4"/>
      <c r="B668" s="4"/>
      <c r="C668" s="5"/>
      <c r="D668" s="5"/>
      <c r="E668" s="5"/>
      <c r="F668" s="5"/>
      <c r="G668" s="5"/>
    </row>
    <row r="669" spans="1:7" x14ac:dyDescent="0.25">
      <c r="A669" s="4"/>
      <c r="B669" s="4"/>
      <c r="C669" s="5"/>
      <c r="D669" s="5"/>
      <c r="E669" s="5"/>
      <c r="F669" s="5"/>
      <c r="G669" s="5"/>
    </row>
    <row r="670" spans="1:7" x14ac:dyDescent="0.25">
      <c r="A670" s="4"/>
      <c r="B670" s="4"/>
      <c r="C670" s="5"/>
      <c r="D670" s="5"/>
      <c r="E670" s="5"/>
      <c r="F670" s="5"/>
      <c r="G670" s="5"/>
    </row>
    <row r="671" spans="1:7" x14ac:dyDescent="0.25">
      <c r="A671" s="4"/>
      <c r="B671" s="4"/>
      <c r="C671" s="5"/>
      <c r="D671" s="5"/>
      <c r="E671" s="5"/>
      <c r="F671" s="5"/>
      <c r="G671" s="5"/>
    </row>
    <row r="672" spans="1:7" x14ac:dyDescent="0.25">
      <c r="A672" s="4"/>
      <c r="B672" s="4"/>
      <c r="C672" s="5"/>
      <c r="D672" s="5"/>
      <c r="E672" s="5"/>
      <c r="F672" s="5"/>
      <c r="G672" s="5"/>
    </row>
    <row r="673" spans="1:7" x14ac:dyDescent="0.25">
      <c r="A673" s="4"/>
      <c r="B673" s="4"/>
      <c r="C673" s="5"/>
      <c r="D673" s="5"/>
      <c r="E673" s="5"/>
      <c r="F673" s="5"/>
      <c r="G673" s="5"/>
    </row>
    <row r="674" spans="1:7" x14ac:dyDescent="0.25">
      <c r="A674" s="4"/>
      <c r="B674" s="4"/>
      <c r="C674" s="5"/>
      <c r="D674" s="5"/>
      <c r="E674" s="5"/>
      <c r="F674" s="5"/>
      <c r="G674" s="5"/>
    </row>
    <row r="675" spans="1:7" x14ac:dyDescent="0.25">
      <c r="A675" s="4"/>
      <c r="B675" s="4"/>
      <c r="C675" s="5"/>
      <c r="D675" s="5"/>
      <c r="E675" s="5"/>
      <c r="F675" s="5"/>
      <c r="G675" s="5"/>
    </row>
    <row r="676" spans="1:7" x14ac:dyDescent="0.25">
      <c r="A676" s="4"/>
      <c r="B676" s="4"/>
      <c r="C676" s="5"/>
      <c r="D676" s="5"/>
      <c r="E676" s="5"/>
      <c r="F676" s="5"/>
      <c r="G676" s="5"/>
    </row>
    <row r="677" spans="1:7" x14ac:dyDescent="0.25">
      <c r="A677" s="4"/>
      <c r="B677" s="4"/>
      <c r="C677" s="5"/>
      <c r="D677" s="5"/>
      <c r="E677" s="5"/>
      <c r="F677" s="5"/>
      <c r="G677" s="5"/>
    </row>
    <row r="678" spans="1:7" x14ac:dyDescent="0.25">
      <c r="A678" s="4"/>
      <c r="B678" s="4"/>
      <c r="C678" s="5"/>
      <c r="D678" s="5"/>
      <c r="E678" s="5"/>
      <c r="F678" s="5"/>
      <c r="G678" s="5"/>
    </row>
    <row r="679" spans="1:7" x14ac:dyDescent="0.25">
      <c r="A679" s="4"/>
      <c r="B679" s="4"/>
      <c r="C679" s="5"/>
      <c r="D679" s="5"/>
      <c r="E679" s="5"/>
      <c r="F679" s="5"/>
      <c r="G679" s="5"/>
    </row>
    <row r="680" spans="1:7" x14ac:dyDescent="0.25">
      <c r="A680" s="4"/>
      <c r="B680" s="4"/>
      <c r="C680" s="5"/>
      <c r="D680" s="5"/>
      <c r="E680" s="5"/>
      <c r="F680" s="5"/>
      <c r="G680" s="5"/>
    </row>
    <row r="681" spans="1:7" x14ac:dyDescent="0.25">
      <c r="A681" s="4"/>
      <c r="B681" s="4"/>
      <c r="C681" s="5"/>
      <c r="D681" s="5"/>
      <c r="E681" s="5"/>
      <c r="F681" s="5"/>
      <c r="G681" s="5"/>
    </row>
    <row r="682" spans="1:7" x14ac:dyDescent="0.25">
      <c r="A682" s="4"/>
      <c r="B682" s="4"/>
      <c r="C682" s="5"/>
      <c r="D682" s="5"/>
      <c r="E682" s="5"/>
      <c r="F682" s="5"/>
      <c r="G682" s="5"/>
    </row>
    <row r="683" spans="1:7" x14ac:dyDescent="0.25">
      <c r="A683" s="4"/>
      <c r="B683" s="4"/>
      <c r="C683" s="5"/>
      <c r="D683" s="5"/>
      <c r="E683" s="5"/>
      <c r="F683" s="5"/>
      <c r="G683" s="5"/>
    </row>
    <row r="684" spans="1:7" x14ac:dyDescent="0.25">
      <c r="A684" s="4"/>
      <c r="B684" s="4"/>
      <c r="C684" s="5"/>
      <c r="D684" s="5"/>
      <c r="E684" s="5"/>
      <c r="F684" s="5"/>
      <c r="G684" s="5"/>
    </row>
    <row r="685" spans="1:7" x14ac:dyDescent="0.25">
      <c r="A685" s="4"/>
      <c r="B685" s="4"/>
      <c r="C685" s="5"/>
      <c r="D685" s="5"/>
      <c r="E685" s="5"/>
      <c r="F685" s="5"/>
      <c r="G685" s="5"/>
    </row>
    <row r="686" spans="1:7" x14ac:dyDescent="0.25">
      <c r="A686" s="4"/>
      <c r="B686" s="4"/>
      <c r="C686" s="5"/>
      <c r="D686" s="5"/>
      <c r="E686" s="5"/>
      <c r="F686" s="5"/>
      <c r="G686" s="5"/>
    </row>
    <row r="687" spans="1:7" x14ac:dyDescent="0.25">
      <c r="A687" s="4"/>
      <c r="B687" s="4"/>
      <c r="C687" s="5"/>
      <c r="D687" s="5"/>
      <c r="E687" s="5"/>
      <c r="F687" s="5"/>
      <c r="G687" s="5"/>
    </row>
    <row r="688" spans="1:7" x14ac:dyDescent="0.25">
      <c r="A688" s="4"/>
      <c r="B688" s="4"/>
      <c r="C688" s="5"/>
      <c r="D688" s="5"/>
      <c r="E688" s="5"/>
      <c r="F688" s="5"/>
      <c r="G688" s="5"/>
    </row>
    <row r="689" spans="1:7" x14ac:dyDescent="0.25">
      <c r="A689" s="4"/>
      <c r="B689" s="4"/>
      <c r="C689" s="5"/>
      <c r="D689" s="5"/>
      <c r="E689" s="5"/>
      <c r="F689" s="5"/>
      <c r="G689" s="5"/>
    </row>
    <row r="690" spans="1:7" x14ac:dyDescent="0.25">
      <c r="A690" s="4"/>
      <c r="B690" s="4"/>
      <c r="C690" s="5"/>
      <c r="D690" s="5"/>
      <c r="E690" s="5"/>
      <c r="F690" s="5"/>
      <c r="G690" s="5"/>
    </row>
    <row r="691" spans="1:7" x14ac:dyDescent="0.25">
      <c r="A691" s="4"/>
      <c r="B691" s="4"/>
      <c r="C691" s="5"/>
      <c r="D691" s="5"/>
      <c r="E691" s="5"/>
      <c r="F691" s="5"/>
      <c r="G691" s="5"/>
    </row>
    <row r="692" spans="1:7" x14ac:dyDescent="0.25">
      <c r="A692" s="4"/>
      <c r="B692" s="4"/>
      <c r="C692" s="5"/>
      <c r="D692" s="5"/>
      <c r="E692" s="5"/>
      <c r="F692" s="5"/>
      <c r="G692" s="5"/>
    </row>
    <row r="693" spans="1:7" x14ac:dyDescent="0.25">
      <c r="A693" s="4"/>
      <c r="B693" s="4"/>
      <c r="C693" s="5"/>
      <c r="D693" s="5"/>
      <c r="E693" s="5"/>
      <c r="F693" s="5"/>
      <c r="G693" s="5"/>
    </row>
    <row r="694" spans="1:7" x14ac:dyDescent="0.25">
      <c r="A694" s="4"/>
      <c r="B694" s="4"/>
      <c r="C694" s="5"/>
      <c r="D694" s="5"/>
      <c r="E694" s="5"/>
      <c r="F694" s="5"/>
      <c r="G694" s="5"/>
    </row>
    <row r="695" spans="1:7" x14ac:dyDescent="0.25">
      <c r="A695" s="4"/>
      <c r="B695" s="4"/>
      <c r="C695" s="5"/>
      <c r="D695" s="5"/>
      <c r="E695" s="5"/>
      <c r="F695" s="5"/>
      <c r="G695" s="5"/>
    </row>
    <row r="696" spans="1:7" x14ac:dyDescent="0.25">
      <c r="A696" s="4"/>
      <c r="B696" s="4"/>
      <c r="C696" s="5"/>
      <c r="D696" s="5"/>
      <c r="E696" s="5"/>
      <c r="F696" s="5"/>
      <c r="G696" s="5"/>
    </row>
    <row r="697" spans="1:7" x14ac:dyDescent="0.25">
      <c r="A697" s="4"/>
      <c r="B697" s="4"/>
      <c r="C697" s="5"/>
      <c r="D697" s="5"/>
      <c r="E697" s="5"/>
      <c r="F697" s="5"/>
      <c r="G697" s="5"/>
    </row>
    <row r="698" spans="1:7" x14ac:dyDescent="0.25">
      <c r="A698" s="4"/>
      <c r="B698" s="4"/>
      <c r="C698" s="5"/>
      <c r="D698" s="5"/>
      <c r="E698" s="5"/>
      <c r="F698" s="5"/>
      <c r="G698" s="5"/>
    </row>
    <row r="699" spans="1:7" x14ac:dyDescent="0.25">
      <c r="A699" s="4"/>
      <c r="B699" s="4"/>
      <c r="C699" s="5"/>
      <c r="D699" s="5"/>
      <c r="E699" s="5"/>
      <c r="F699" s="5"/>
      <c r="G699" s="5"/>
    </row>
    <row r="700" spans="1:7" x14ac:dyDescent="0.25">
      <c r="A700" s="4"/>
      <c r="B700" s="4"/>
      <c r="C700" s="5"/>
      <c r="D700" s="5"/>
      <c r="E700" s="5"/>
      <c r="F700" s="5"/>
      <c r="G700" s="5"/>
    </row>
    <row r="701" spans="1:7" x14ac:dyDescent="0.25">
      <c r="A701" s="4"/>
      <c r="B701" s="4"/>
      <c r="C701" s="5"/>
      <c r="D701" s="5"/>
      <c r="E701" s="5"/>
      <c r="F701" s="5"/>
      <c r="G701" s="5"/>
    </row>
    <row r="702" spans="1:7" x14ac:dyDescent="0.25">
      <c r="A702" s="4"/>
      <c r="B702" s="4"/>
      <c r="C702" s="5"/>
      <c r="D702" s="5"/>
      <c r="E702" s="5"/>
      <c r="F702" s="5"/>
      <c r="G702" s="5"/>
    </row>
    <row r="703" spans="1:7" x14ac:dyDescent="0.25">
      <c r="A703" s="4"/>
      <c r="B703" s="4"/>
      <c r="C703" s="5"/>
      <c r="D703" s="5"/>
      <c r="E703" s="5"/>
      <c r="F703" s="5"/>
      <c r="G703" s="5"/>
    </row>
    <row r="704" spans="1:7" x14ac:dyDescent="0.25">
      <c r="A704" s="4"/>
      <c r="B704" s="4"/>
      <c r="C704" s="5"/>
      <c r="D704" s="5"/>
      <c r="E704" s="5"/>
      <c r="F704" s="5"/>
      <c r="G704" s="5"/>
    </row>
    <row r="705" spans="1:7" x14ac:dyDescent="0.25">
      <c r="A705" s="4"/>
      <c r="B705" s="4"/>
      <c r="C705" s="5"/>
      <c r="D705" s="5"/>
      <c r="E705" s="5"/>
      <c r="F705" s="5"/>
      <c r="G705" s="5"/>
    </row>
    <row r="706" spans="1:7" x14ac:dyDescent="0.25">
      <c r="A706" s="4"/>
      <c r="B706" s="4"/>
      <c r="C706" s="5"/>
      <c r="D706" s="5"/>
      <c r="E706" s="5"/>
      <c r="F706" s="5"/>
      <c r="G706" s="5"/>
    </row>
    <row r="707" spans="1:7" x14ac:dyDescent="0.25">
      <c r="A707" s="4"/>
      <c r="B707" s="4"/>
      <c r="C707" s="5"/>
      <c r="D707" s="5"/>
      <c r="E707" s="5"/>
      <c r="F707" s="5"/>
      <c r="G707" s="5"/>
    </row>
    <row r="708" spans="1:7" x14ac:dyDescent="0.25">
      <c r="A708" s="4"/>
      <c r="B708" s="4"/>
      <c r="C708" s="5"/>
      <c r="D708" s="5"/>
      <c r="E708" s="5"/>
      <c r="F708" s="5"/>
      <c r="G708" s="5"/>
    </row>
    <row r="709" spans="1:7" x14ac:dyDescent="0.25">
      <c r="A709" s="4"/>
      <c r="B709" s="4"/>
      <c r="C709" s="5"/>
      <c r="D709" s="5"/>
      <c r="E709" s="5"/>
      <c r="F709" s="5"/>
      <c r="G709" s="5"/>
    </row>
    <row r="710" spans="1:7" x14ac:dyDescent="0.25">
      <c r="A710" s="4"/>
      <c r="B710" s="4"/>
      <c r="C710" s="5"/>
      <c r="D710" s="5"/>
      <c r="E710" s="5"/>
      <c r="F710" s="5"/>
      <c r="G710" s="5"/>
    </row>
    <row r="711" spans="1:7" x14ac:dyDescent="0.25">
      <c r="A711" s="4"/>
      <c r="B711" s="4"/>
      <c r="C711" s="5"/>
      <c r="D711" s="5"/>
      <c r="E711" s="5"/>
      <c r="F711" s="5"/>
      <c r="G711" s="5"/>
    </row>
    <row r="712" spans="1:7" x14ac:dyDescent="0.25">
      <c r="A712" s="4"/>
      <c r="B712" s="4"/>
      <c r="C712" s="5"/>
      <c r="D712" s="5"/>
      <c r="E712" s="5"/>
      <c r="F712" s="5"/>
      <c r="G712" s="5"/>
    </row>
    <row r="713" spans="1:7" x14ac:dyDescent="0.25">
      <c r="A713" s="4"/>
      <c r="B713" s="4"/>
      <c r="C713" s="5"/>
      <c r="D713" s="5"/>
      <c r="E713" s="5"/>
      <c r="F713" s="5"/>
      <c r="G713" s="5"/>
    </row>
    <row r="714" spans="1:7" x14ac:dyDescent="0.25">
      <c r="A714" s="4"/>
      <c r="B714" s="4"/>
      <c r="C714" s="5"/>
      <c r="D714" s="5"/>
      <c r="E714" s="5"/>
      <c r="F714" s="5"/>
      <c r="G714" s="5"/>
    </row>
    <row r="715" spans="1:7" x14ac:dyDescent="0.25">
      <c r="A715" s="4"/>
      <c r="B715" s="4"/>
      <c r="C715" s="5"/>
      <c r="D715" s="5"/>
      <c r="E715" s="5"/>
      <c r="F715" s="5"/>
      <c r="G715" s="5"/>
    </row>
    <row r="716" spans="1:7" x14ac:dyDescent="0.25">
      <c r="A716" s="4"/>
      <c r="B716" s="4"/>
      <c r="C716" s="5"/>
      <c r="D716" s="5"/>
      <c r="E716" s="5"/>
      <c r="F716" s="5"/>
      <c r="G716" s="5"/>
    </row>
    <row r="717" spans="1:7" x14ac:dyDescent="0.25">
      <c r="A717" s="4"/>
      <c r="B717" s="4"/>
      <c r="C717" s="5"/>
      <c r="D717" s="5"/>
      <c r="E717" s="5"/>
      <c r="F717" s="5"/>
      <c r="G717" s="5"/>
    </row>
    <row r="718" spans="1:7" x14ac:dyDescent="0.25">
      <c r="A718" s="4"/>
      <c r="B718" s="4"/>
      <c r="C718" s="5"/>
      <c r="D718" s="5"/>
      <c r="E718" s="5"/>
      <c r="F718" s="5"/>
      <c r="G718" s="5"/>
    </row>
    <row r="719" spans="1:7" x14ac:dyDescent="0.25">
      <c r="A719" s="4"/>
      <c r="B719" s="4"/>
      <c r="C719" s="5"/>
      <c r="D719" s="5"/>
      <c r="E719" s="5"/>
      <c r="F719" s="5"/>
      <c r="G719" s="5"/>
    </row>
    <row r="720" spans="1:7" x14ac:dyDescent="0.25">
      <c r="A720" s="4"/>
      <c r="B720" s="4"/>
      <c r="C720" s="5"/>
      <c r="D720" s="5"/>
      <c r="E720" s="5"/>
      <c r="F720" s="5"/>
      <c r="G720" s="5"/>
    </row>
    <row r="721" spans="1:7" x14ac:dyDescent="0.25">
      <c r="A721" s="4"/>
      <c r="B721" s="4"/>
      <c r="C721" s="5"/>
      <c r="D721" s="5"/>
      <c r="E721" s="5"/>
      <c r="F721" s="5"/>
      <c r="G721" s="5"/>
    </row>
    <row r="722" spans="1:7" x14ac:dyDescent="0.25">
      <c r="A722" s="4"/>
      <c r="B722" s="4"/>
      <c r="C722" s="5"/>
      <c r="D722" s="5"/>
      <c r="E722" s="5"/>
      <c r="F722" s="5"/>
      <c r="G722" s="5"/>
    </row>
    <row r="723" spans="1:7" x14ac:dyDescent="0.25">
      <c r="A723" s="4"/>
      <c r="B723" s="4"/>
      <c r="C723" s="5"/>
      <c r="D723" s="5"/>
      <c r="E723" s="5"/>
      <c r="F723" s="5"/>
      <c r="G723" s="5"/>
    </row>
    <row r="724" spans="1:7" x14ac:dyDescent="0.25">
      <c r="A724" s="4"/>
      <c r="B724" s="4"/>
      <c r="C724" s="5"/>
      <c r="D724" s="5"/>
      <c r="E724" s="5"/>
      <c r="F724" s="5"/>
      <c r="G724" s="5"/>
    </row>
    <row r="725" spans="1:7" x14ac:dyDescent="0.25">
      <c r="A725" s="4"/>
      <c r="B725" s="4"/>
      <c r="C725" s="5"/>
      <c r="D725" s="5"/>
      <c r="E725" s="5"/>
      <c r="F725" s="5"/>
      <c r="G725" s="5"/>
    </row>
    <row r="726" spans="1:7" x14ac:dyDescent="0.25">
      <c r="A726" s="4"/>
      <c r="B726" s="4"/>
      <c r="C726" s="5"/>
      <c r="D726" s="5"/>
      <c r="E726" s="5"/>
      <c r="F726" s="5"/>
      <c r="G726" s="5"/>
    </row>
    <row r="727" spans="1:7" x14ac:dyDescent="0.25">
      <c r="A727" s="4"/>
      <c r="B727" s="4"/>
      <c r="C727" s="5"/>
      <c r="D727" s="5"/>
      <c r="E727" s="5"/>
      <c r="F727" s="5"/>
      <c r="G727" s="5"/>
    </row>
    <row r="728" spans="1:7" x14ac:dyDescent="0.25">
      <c r="A728" s="4"/>
      <c r="B728" s="4"/>
      <c r="C728" s="5"/>
      <c r="D728" s="5"/>
      <c r="E728" s="5"/>
      <c r="F728" s="5"/>
      <c r="G728" s="5"/>
    </row>
    <row r="729" spans="1:7" x14ac:dyDescent="0.25">
      <c r="A729" s="4"/>
      <c r="B729" s="4"/>
      <c r="C729" s="5"/>
      <c r="D729" s="5"/>
      <c r="E729" s="5"/>
      <c r="F729" s="5"/>
      <c r="G729" s="5"/>
    </row>
    <row r="730" spans="1:7" x14ac:dyDescent="0.25">
      <c r="A730" s="4"/>
      <c r="B730" s="4"/>
      <c r="C730" s="5"/>
      <c r="D730" s="5"/>
      <c r="E730" s="5"/>
      <c r="F730" s="5"/>
      <c r="G730" s="5"/>
    </row>
    <row r="731" spans="1:7" x14ac:dyDescent="0.25">
      <c r="A731" s="4"/>
      <c r="B731" s="4"/>
      <c r="C731" s="5"/>
      <c r="D731" s="5"/>
      <c r="E731" s="5"/>
      <c r="F731" s="5"/>
      <c r="G731" s="5"/>
    </row>
    <row r="732" spans="1:7" x14ac:dyDescent="0.25">
      <c r="A732" s="4"/>
      <c r="B732" s="4"/>
      <c r="C732" s="5"/>
      <c r="D732" s="5"/>
      <c r="E732" s="5"/>
      <c r="F732" s="5"/>
      <c r="G732" s="5"/>
    </row>
    <row r="733" spans="1:7" x14ac:dyDescent="0.25">
      <c r="A733" s="4"/>
      <c r="B733" s="4"/>
      <c r="C733" s="5"/>
      <c r="D733" s="5"/>
      <c r="E733" s="5"/>
      <c r="F733" s="5"/>
      <c r="G733" s="5"/>
    </row>
    <row r="734" spans="1:7" x14ac:dyDescent="0.25">
      <c r="A734" s="4"/>
      <c r="B734" s="4"/>
      <c r="C734" s="5"/>
      <c r="D734" s="5"/>
      <c r="E734" s="5"/>
      <c r="F734" s="5"/>
      <c r="G734" s="5"/>
    </row>
    <row r="735" spans="1:7" x14ac:dyDescent="0.25">
      <c r="A735" s="4"/>
      <c r="B735" s="4"/>
      <c r="C735" s="5"/>
      <c r="D735" s="5"/>
      <c r="E735" s="5"/>
      <c r="F735" s="5"/>
      <c r="G735" s="5"/>
    </row>
    <row r="736" spans="1:7" x14ac:dyDescent="0.25">
      <c r="A736" s="4"/>
      <c r="B736" s="4"/>
      <c r="C736" s="5"/>
      <c r="D736" s="5"/>
      <c r="E736" s="5"/>
      <c r="F736" s="5"/>
      <c r="G736" s="5"/>
    </row>
    <row r="737" spans="1:7" x14ac:dyDescent="0.25">
      <c r="A737" s="4"/>
      <c r="B737" s="4"/>
      <c r="C737" s="5"/>
      <c r="D737" s="5"/>
      <c r="E737" s="5"/>
      <c r="F737" s="5"/>
      <c r="G737" s="5"/>
    </row>
    <row r="738" spans="1:7" x14ac:dyDescent="0.25">
      <c r="A738" s="4"/>
      <c r="B738" s="4"/>
      <c r="C738" s="5"/>
      <c r="D738" s="5"/>
      <c r="E738" s="5"/>
      <c r="F738" s="5"/>
      <c r="G738" s="5"/>
    </row>
    <row r="739" spans="1:7" x14ac:dyDescent="0.25">
      <c r="A739" s="4"/>
      <c r="B739" s="4"/>
      <c r="C739" s="5"/>
      <c r="D739" s="5"/>
      <c r="E739" s="5"/>
      <c r="F739" s="5"/>
      <c r="G739" s="5"/>
    </row>
    <row r="740" spans="1:7" x14ac:dyDescent="0.25">
      <c r="A740" s="4"/>
      <c r="B740" s="4"/>
      <c r="C740" s="5"/>
      <c r="D740" s="5"/>
      <c r="E740" s="5"/>
      <c r="F740" s="5"/>
      <c r="G740" s="5"/>
    </row>
    <row r="741" spans="1:7" x14ac:dyDescent="0.25">
      <c r="A741" s="4"/>
      <c r="B741" s="4"/>
      <c r="C741" s="5"/>
      <c r="D741" s="5"/>
      <c r="E741" s="5"/>
      <c r="F741" s="5"/>
      <c r="G741" s="5"/>
    </row>
    <row r="742" spans="1:7" x14ac:dyDescent="0.25">
      <c r="A742" s="4"/>
      <c r="B742" s="4"/>
      <c r="C742" s="5"/>
      <c r="D742" s="5"/>
      <c r="E742" s="5"/>
      <c r="F742" s="5"/>
      <c r="G742" s="5"/>
    </row>
    <row r="743" spans="1:7" x14ac:dyDescent="0.25">
      <c r="A743" s="4"/>
      <c r="B743" s="4"/>
      <c r="C743" s="5"/>
      <c r="D743" s="5"/>
      <c r="E743" s="5"/>
      <c r="F743" s="5"/>
      <c r="G743" s="5"/>
    </row>
    <row r="744" spans="1:7" x14ac:dyDescent="0.25">
      <c r="A744" s="4"/>
      <c r="B744" s="4"/>
      <c r="C744" s="5"/>
      <c r="D744" s="5"/>
      <c r="E744" s="5"/>
      <c r="F744" s="5"/>
      <c r="G744" s="5"/>
    </row>
    <row r="745" spans="1:7" x14ac:dyDescent="0.25">
      <c r="A745" s="4"/>
      <c r="B745" s="4"/>
      <c r="C745" s="5"/>
      <c r="D745" s="5"/>
      <c r="E745" s="5"/>
      <c r="F745" s="5"/>
      <c r="G745" s="5"/>
    </row>
    <row r="746" spans="1:7" x14ac:dyDescent="0.25">
      <c r="A746" s="4"/>
      <c r="B746" s="4"/>
      <c r="C746" s="5"/>
      <c r="D746" s="5"/>
      <c r="E746" s="5"/>
      <c r="F746" s="5"/>
      <c r="G746" s="5"/>
    </row>
    <row r="747" spans="1:7" x14ac:dyDescent="0.25">
      <c r="A747" s="4"/>
      <c r="B747" s="4"/>
      <c r="C747" s="5"/>
      <c r="D747" s="5"/>
      <c r="E747" s="5"/>
      <c r="F747" s="5"/>
      <c r="G747" s="5"/>
    </row>
    <row r="748" spans="1:7" x14ac:dyDescent="0.25">
      <c r="A748" s="4"/>
      <c r="B748" s="4"/>
      <c r="C748" s="5"/>
      <c r="D748" s="5"/>
      <c r="E748" s="5"/>
      <c r="F748" s="5"/>
      <c r="G748" s="5"/>
    </row>
    <row r="749" spans="1:7" x14ac:dyDescent="0.25">
      <c r="A749" s="4"/>
      <c r="B749" s="4"/>
      <c r="C749" s="5"/>
      <c r="D749" s="5"/>
      <c r="E749" s="5"/>
      <c r="F749" s="5"/>
      <c r="G749" s="5"/>
    </row>
    <row r="750" spans="1:7" x14ac:dyDescent="0.25">
      <c r="A750" s="4"/>
      <c r="B750" s="4"/>
      <c r="C750" s="5"/>
      <c r="D750" s="5"/>
      <c r="E750" s="5"/>
      <c r="F750" s="5"/>
      <c r="G750" s="5"/>
    </row>
    <row r="751" spans="1:7" x14ac:dyDescent="0.25">
      <c r="A751" s="4"/>
      <c r="B751" s="4"/>
      <c r="C751" s="5"/>
      <c r="D751" s="5"/>
      <c r="E751" s="5"/>
      <c r="F751" s="5"/>
      <c r="G751" s="5"/>
    </row>
    <row r="752" spans="1:7" x14ac:dyDescent="0.25">
      <c r="A752" s="4"/>
      <c r="B752" s="4"/>
      <c r="C752" s="5"/>
      <c r="D752" s="5"/>
      <c r="E752" s="5"/>
      <c r="F752" s="5"/>
      <c r="G752" s="5"/>
    </row>
    <row r="753" spans="1:7" x14ac:dyDescent="0.25">
      <c r="A753" s="4"/>
      <c r="B753" s="4"/>
      <c r="C753" s="5"/>
      <c r="D753" s="5"/>
      <c r="E753" s="5"/>
      <c r="F753" s="5"/>
      <c r="G753" s="5"/>
    </row>
    <row r="754" spans="1:7" x14ac:dyDescent="0.25">
      <c r="A754" s="4"/>
      <c r="B754" s="4"/>
      <c r="C754" s="5"/>
      <c r="D754" s="5"/>
      <c r="E754" s="5"/>
      <c r="F754" s="5"/>
      <c r="G754" s="5"/>
    </row>
    <row r="755" spans="1:7" x14ac:dyDescent="0.25">
      <c r="A755" s="4"/>
      <c r="B755" s="4"/>
      <c r="C755" s="5"/>
      <c r="D755" s="5"/>
      <c r="E755" s="5"/>
      <c r="F755" s="5"/>
      <c r="G755" s="5"/>
    </row>
    <row r="756" spans="1:7" x14ac:dyDescent="0.25">
      <c r="A756" s="4"/>
      <c r="B756" s="4"/>
      <c r="C756" s="5"/>
      <c r="D756" s="5"/>
      <c r="E756" s="5"/>
      <c r="F756" s="5"/>
      <c r="G756" s="5"/>
    </row>
    <row r="757" spans="1:7" x14ac:dyDescent="0.25">
      <c r="A757" s="4"/>
      <c r="B757" s="4"/>
      <c r="C757" s="5"/>
      <c r="D757" s="5"/>
      <c r="E757" s="5"/>
      <c r="F757" s="5"/>
      <c r="G757" s="5"/>
    </row>
    <row r="758" spans="1:7" x14ac:dyDescent="0.25">
      <c r="A758" s="4"/>
      <c r="B758" s="4"/>
      <c r="C758" s="5"/>
      <c r="D758" s="5"/>
      <c r="E758" s="5"/>
      <c r="F758" s="5"/>
      <c r="G758" s="5"/>
    </row>
    <row r="759" spans="1:7" x14ac:dyDescent="0.25">
      <c r="A759" s="4"/>
      <c r="B759" s="4"/>
      <c r="C759" s="5"/>
      <c r="D759" s="5"/>
      <c r="E759" s="5"/>
      <c r="F759" s="5"/>
      <c r="G759" s="5"/>
    </row>
    <row r="760" spans="1:7" x14ac:dyDescent="0.25">
      <c r="A760" s="4"/>
      <c r="B760" s="4"/>
      <c r="C760" s="5"/>
      <c r="D760" s="5"/>
      <c r="E760" s="5"/>
      <c r="F760" s="5"/>
      <c r="G760" s="5"/>
    </row>
    <row r="761" spans="1:7" x14ac:dyDescent="0.25">
      <c r="A761" s="4"/>
      <c r="B761" s="4"/>
      <c r="C761" s="5"/>
      <c r="D761" s="5"/>
      <c r="E761" s="5"/>
      <c r="F761" s="5"/>
      <c r="G761" s="5"/>
    </row>
    <row r="762" spans="1:7" x14ac:dyDescent="0.25">
      <c r="A762" s="4"/>
      <c r="B762" s="4"/>
      <c r="C762" s="5"/>
      <c r="D762" s="5"/>
      <c r="E762" s="5"/>
      <c r="F762" s="5"/>
      <c r="G762" s="5"/>
    </row>
    <row r="763" spans="1:7" x14ac:dyDescent="0.25">
      <c r="A763" s="4"/>
      <c r="B763" s="4"/>
      <c r="C763" s="5"/>
      <c r="D763" s="5"/>
      <c r="E763" s="5"/>
      <c r="F763" s="5"/>
      <c r="G763" s="5"/>
    </row>
    <row r="764" spans="1:7" x14ac:dyDescent="0.25">
      <c r="A764" s="4"/>
      <c r="B764" s="4"/>
      <c r="C764" s="5"/>
      <c r="D764" s="5"/>
      <c r="E764" s="5"/>
      <c r="F764" s="5"/>
      <c r="G764" s="5"/>
    </row>
    <row r="765" spans="1:7" x14ac:dyDescent="0.25">
      <c r="A765" s="4"/>
      <c r="B765" s="4"/>
      <c r="C765" s="5"/>
      <c r="D765" s="5"/>
      <c r="E765" s="5"/>
      <c r="F765" s="5"/>
      <c r="G765" s="5"/>
    </row>
    <row r="766" spans="1:7" x14ac:dyDescent="0.25">
      <c r="A766" s="4"/>
      <c r="B766" s="4"/>
      <c r="C766" s="5"/>
      <c r="D766" s="5"/>
      <c r="E766" s="5"/>
      <c r="F766" s="5"/>
      <c r="G766" s="5"/>
    </row>
    <row r="767" spans="1:7" x14ac:dyDescent="0.25">
      <c r="A767" s="4"/>
      <c r="B767" s="4"/>
      <c r="C767" s="5"/>
      <c r="D767" s="5"/>
      <c r="E767" s="5"/>
      <c r="F767" s="5"/>
      <c r="G767" s="5"/>
    </row>
    <row r="768" spans="1:7" x14ac:dyDescent="0.25">
      <c r="A768" s="4"/>
      <c r="B768" s="4"/>
      <c r="C768" s="5"/>
      <c r="D768" s="5"/>
      <c r="E768" s="5"/>
      <c r="F768" s="5"/>
      <c r="G768" s="5"/>
    </row>
    <row r="769" spans="1:7" x14ac:dyDescent="0.25">
      <c r="A769" s="4"/>
      <c r="B769" s="4"/>
      <c r="C769" s="5"/>
      <c r="D769" s="5"/>
      <c r="E769" s="5"/>
      <c r="F769" s="5"/>
      <c r="G769" s="5"/>
    </row>
    <row r="770" spans="1:7" x14ac:dyDescent="0.25">
      <c r="A770" s="4"/>
      <c r="B770" s="4"/>
      <c r="C770" s="5"/>
      <c r="D770" s="5"/>
      <c r="E770" s="5"/>
      <c r="F770" s="5"/>
      <c r="G770" s="5"/>
    </row>
    <row r="771" spans="1:7" x14ac:dyDescent="0.25">
      <c r="A771" s="4"/>
      <c r="B771" s="4"/>
      <c r="C771" s="5"/>
      <c r="D771" s="5"/>
      <c r="E771" s="5"/>
      <c r="F771" s="5"/>
      <c r="G771" s="5"/>
    </row>
    <row r="772" spans="1:7" x14ac:dyDescent="0.25">
      <c r="A772" s="4"/>
      <c r="B772" s="4"/>
      <c r="C772" s="5"/>
      <c r="D772" s="5"/>
      <c r="E772" s="5"/>
      <c r="F772" s="5"/>
      <c r="G772" s="5"/>
    </row>
    <row r="773" spans="1:7" x14ac:dyDescent="0.25">
      <c r="A773" s="4"/>
      <c r="B773" s="4"/>
      <c r="C773" s="5"/>
      <c r="D773" s="5"/>
      <c r="E773" s="5"/>
      <c r="F773" s="5"/>
      <c r="G773" s="5"/>
    </row>
    <row r="774" spans="1:7" x14ac:dyDescent="0.25">
      <c r="A774" s="4"/>
      <c r="B774" s="4"/>
      <c r="C774" s="5"/>
      <c r="D774" s="5"/>
      <c r="E774" s="5"/>
      <c r="F774" s="5"/>
      <c r="G774" s="5"/>
    </row>
    <row r="775" spans="1:7" x14ac:dyDescent="0.25">
      <c r="A775" s="4"/>
      <c r="B775" s="4"/>
      <c r="C775" s="5"/>
      <c r="D775" s="5"/>
      <c r="E775" s="5"/>
      <c r="F775" s="5"/>
      <c r="G775" s="5"/>
    </row>
    <row r="776" spans="1:7" x14ac:dyDescent="0.25">
      <c r="A776" s="4"/>
      <c r="B776" s="4"/>
      <c r="C776" s="5"/>
      <c r="D776" s="5"/>
      <c r="E776" s="5"/>
      <c r="F776" s="5"/>
      <c r="G776" s="5"/>
    </row>
    <row r="777" spans="1:7" x14ac:dyDescent="0.25">
      <c r="A777" s="4"/>
      <c r="B777" s="4"/>
      <c r="C777" s="5"/>
      <c r="D777" s="5"/>
      <c r="E777" s="5"/>
      <c r="F777" s="5"/>
      <c r="G777" s="5"/>
    </row>
    <row r="778" spans="1:7" x14ac:dyDescent="0.25">
      <c r="A778" s="4"/>
      <c r="B778" s="4"/>
      <c r="C778" s="5"/>
      <c r="D778" s="5"/>
      <c r="E778" s="5"/>
      <c r="F778" s="5"/>
      <c r="G778" s="5"/>
    </row>
    <row r="779" spans="1:7" x14ac:dyDescent="0.25">
      <c r="A779" s="4"/>
      <c r="B779" s="4"/>
      <c r="C779" s="5"/>
      <c r="D779" s="5"/>
      <c r="E779" s="5"/>
      <c r="F779" s="5"/>
      <c r="G779" s="5"/>
    </row>
    <row r="780" spans="1:7" x14ac:dyDescent="0.25">
      <c r="A780" s="4"/>
      <c r="B780" s="4"/>
      <c r="C780" s="5"/>
      <c r="D780" s="5"/>
      <c r="E780" s="5"/>
      <c r="F780" s="5"/>
      <c r="G780" s="5"/>
    </row>
    <row r="781" spans="1:7" x14ac:dyDescent="0.25">
      <c r="A781" s="4"/>
      <c r="B781" s="4"/>
      <c r="C781" s="5"/>
      <c r="D781" s="5"/>
      <c r="E781" s="5"/>
      <c r="F781" s="5"/>
      <c r="G781" s="5"/>
    </row>
    <row r="782" spans="1:7" x14ac:dyDescent="0.25">
      <c r="A782" s="4"/>
      <c r="B782" s="4"/>
      <c r="C782" s="5"/>
      <c r="D782" s="5"/>
      <c r="E782" s="5"/>
      <c r="F782" s="5"/>
      <c r="G782" s="5"/>
    </row>
    <row r="783" spans="1:7" x14ac:dyDescent="0.25">
      <c r="A783" s="4"/>
      <c r="B783" s="4"/>
      <c r="C783" s="5"/>
      <c r="D783" s="5"/>
      <c r="E783" s="5"/>
      <c r="F783" s="5"/>
      <c r="G783" s="5"/>
    </row>
    <row r="784" spans="1:7" x14ac:dyDescent="0.25">
      <c r="A784" s="4"/>
      <c r="B784" s="4"/>
      <c r="C784" s="5"/>
      <c r="D784" s="5"/>
      <c r="E784" s="5"/>
      <c r="F784" s="5"/>
      <c r="G784" s="5"/>
    </row>
    <row r="785" spans="1:7" x14ac:dyDescent="0.25">
      <c r="A785" s="4"/>
      <c r="B785" s="4"/>
      <c r="C785" s="5"/>
      <c r="D785" s="5"/>
      <c r="E785" s="5"/>
      <c r="F785" s="5"/>
      <c r="G785" s="5"/>
    </row>
    <row r="786" spans="1:7" x14ac:dyDescent="0.25">
      <c r="A786" s="4"/>
      <c r="B786" s="4"/>
      <c r="C786" s="5"/>
      <c r="D786" s="5"/>
      <c r="E786" s="5"/>
      <c r="F786" s="5"/>
      <c r="G786" s="5"/>
    </row>
    <row r="787" spans="1:7" x14ac:dyDescent="0.25">
      <c r="A787" s="4"/>
      <c r="B787" s="4"/>
      <c r="C787" s="5"/>
      <c r="D787" s="5"/>
      <c r="E787" s="5"/>
      <c r="F787" s="5"/>
      <c r="G787" s="5"/>
    </row>
    <row r="788" spans="1:7" x14ac:dyDescent="0.25">
      <c r="A788" s="4"/>
      <c r="B788" s="4"/>
      <c r="C788" s="5"/>
      <c r="D788" s="5"/>
      <c r="E788" s="5"/>
      <c r="F788" s="5"/>
      <c r="G788" s="5"/>
    </row>
    <row r="789" spans="1:7" x14ac:dyDescent="0.25">
      <c r="A789" s="4"/>
      <c r="B789" s="4"/>
      <c r="C789" s="5"/>
      <c r="D789" s="5"/>
      <c r="E789" s="5"/>
      <c r="F789" s="5"/>
      <c r="G789" s="5"/>
    </row>
    <row r="790" spans="1:7" x14ac:dyDescent="0.25">
      <c r="A790" s="4"/>
      <c r="B790" s="4"/>
      <c r="C790" s="5"/>
      <c r="D790" s="5"/>
      <c r="E790" s="5"/>
      <c r="F790" s="5"/>
      <c r="G790" s="5"/>
    </row>
    <row r="791" spans="1:7" x14ac:dyDescent="0.25">
      <c r="A791" s="4"/>
      <c r="B791" s="4"/>
      <c r="C791" s="5"/>
      <c r="D791" s="5"/>
      <c r="E791" s="5"/>
      <c r="F791" s="5"/>
      <c r="G791" s="5"/>
    </row>
    <row r="792" spans="1:7" x14ac:dyDescent="0.25">
      <c r="A792" s="4"/>
      <c r="B792" s="4"/>
      <c r="C792" s="5"/>
      <c r="D792" s="5"/>
      <c r="E792" s="5"/>
      <c r="F792" s="5"/>
      <c r="G792" s="5"/>
    </row>
    <row r="793" spans="1:7" x14ac:dyDescent="0.25">
      <c r="A793" s="4"/>
      <c r="B793" s="4"/>
      <c r="C793" s="5"/>
      <c r="D793" s="5"/>
      <c r="E793" s="5"/>
      <c r="F793" s="5"/>
      <c r="G793" s="5"/>
    </row>
    <row r="794" spans="1:7" x14ac:dyDescent="0.25">
      <c r="A794" s="4"/>
      <c r="B794" s="4"/>
      <c r="C794" s="5"/>
      <c r="D794" s="5"/>
      <c r="E794" s="5"/>
      <c r="F794" s="5"/>
      <c r="G794" s="5"/>
    </row>
    <row r="795" spans="1:7" x14ac:dyDescent="0.25">
      <c r="A795" s="4"/>
      <c r="B795" s="4"/>
      <c r="C795" s="5"/>
      <c r="D795" s="5"/>
      <c r="E795" s="5"/>
      <c r="F795" s="5"/>
      <c r="G795" s="5"/>
    </row>
    <row r="796" spans="1:7" x14ac:dyDescent="0.25">
      <c r="A796" s="4"/>
      <c r="B796" s="4"/>
      <c r="C796" s="5"/>
      <c r="D796" s="5"/>
      <c r="E796" s="5"/>
      <c r="F796" s="5"/>
      <c r="G796" s="5"/>
    </row>
    <row r="797" spans="1:7" x14ac:dyDescent="0.25">
      <c r="A797" s="4"/>
      <c r="B797" s="4"/>
      <c r="C797" s="5"/>
      <c r="D797" s="5"/>
      <c r="E797" s="5"/>
      <c r="F797" s="5"/>
      <c r="G797" s="5"/>
    </row>
    <row r="798" spans="1:7" x14ac:dyDescent="0.25">
      <c r="A798" s="4"/>
      <c r="B798" s="4"/>
      <c r="C798" s="5"/>
      <c r="D798" s="5"/>
      <c r="E798" s="5"/>
      <c r="F798" s="5"/>
      <c r="G798" s="5"/>
    </row>
    <row r="799" spans="1:7" x14ac:dyDescent="0.25">
      <c r="A799" s="4"/>
      <c r="B799" s="4"/>
      <c r="C799" s="5"/>
      <c r="D799" s="5"/>
      <c r="E799" s="5"/>
      <c r="F799" s="5"/>
      <c r="G799" s="5"/>
    </row>
    <row r="800" spans="1:7" x14ac:dyDescent="0.25">
      <c r="A800" s="4"/>
      <c r="B800" s="4"/>
      <c r="C800" s="5"/>
      <c r="D800" s="5"/>
      <c r="E800" s="5"/>
      <c r="F800" s="5"/>
      <c r="G800" s="5"/>
    </row>
    <row r="801" spans="1:7" x14ac:dyDescent="0.25">
      <c r="A801" s="4"/>
      <c r="B801" s="4"/>
      <c r="C801" s="5"/>
      <c r="D801" s="5"/>
      <c r="E801" s="5"/>
      <c r="F801" s="5"/>
      <c r="G801" s="5"/>
    </row>
    <row r="802" spans="1:7" x14ac:dyDescent="0.25">
      <c r="A802" s="4"/>
      <c r="B802" s="4"/>
      <c r="C802" s="5"/>
      <c r="D802" s="5"/>
      <c r="E802" s="5"/>
      <c r="F802" s="5"/>
      <c r="G802" s="5"/>
    </row>
    <row r="803" spans="1:7" x14ac:dyDescent="0.25">
      <c r="A803" s="4"/>
      <c r="B803" s="4"/>
      <c r="C803" s="5"/>
      <c r="D803" s="5"/>
      <c r="E803" s="5"/>
      <c r="F803" s="5"/>
      <c r="G803" s="5"/>
    </row>
    <row r="804" spans="1:7" x14ac:dyDescent="0.25">
      <c r="A804" s="4"/>
      <c r="B804" s="4"/>
      <c r="C804" s="5"/>
      <c r="D804" s="5"/>
      <c r="E804" s="5"/>
      <c r="F804" s="5"/>
      <c r="G804" s="5"/>
    </row>
    <row r="805" spans="1:7" x14ac:dyDescent="0.25">
      <c r="A805" s="4"/>
      <c r="B805" s="4"/>
      <c r="C805" s="5"/>
      <c r="D805" s="5"/>
      <c r="E805" s="5"/>
      <c r="F805" s="5"/>
      <c r="G805" s="5"/>
    </row>
    <row r="806" spans="1:7" x14ac:dyDescent="0.25">
      <c r="A806" s="4"/>
      <c r="B806" s="4"/>
      <c r="C806" s="5"/>
      <c r="D806" s="5"/>
      <c r="E806" s="5"/>
      <c r="F806" s="5"/>
      <c r="G806" s="5"/>
    </row>
    <row r="807" spans="1:7" x14ac:dyDescent="0.25">
      <c r="A807" s="4"/>
      <c r="B807" s="4"/>
      <c r="C807" s="5"/>
      <c r="D807" s="5"/>
      <c r="E807" s="5"/>
      <c r="F807" s="5"/>
      <c r="G807" s="5"/>
    </row>
    <row r="808" spans="1:7" x14ac:dyDescent="0.25">
      <c r="A808" s="4"/>
      <c r="B808" s="4"/>
      <c r="C808" s="5"/>
      <c r="D808" s="5"/>
      <c r="E808" s="5"/>
      <c r="F808" s="5"/>
      <c r="G808" s="5"/>
    </row>
    <row r="809" spans="1:7" x14ac:dyDescent="0.25">
      <c r="A809" s="4"/>
      <c r="B809" s="4"/>
      <c r="C809" s="5"/>
      <c r="D809" s="5"/>
      <c r="E809" s="5"/>
      <c r="F809" s="5"/>
      <c r="G809" s="5"/>
    </row>
    <row r="810" spans="1:7" x14ac:dyDescent="0.25">
      <c r="A810" s="4"/>
      <c r="B810" s="4"/>
      <c r="C810" s="5"/>
      <c r="D810" s="5"/>
      <c r="E810" s="5"/>
      <c r="F810" s="5"/>
      <c r="G810" s="5"/>
    </row>
    <row r="811" spans="1:7" x14ac:dyDescent="0.25">
      <c r="A811" s="4"/>
      <c r="B811" s="4"/>
      <c r="C811" s="5"/>
      <c r="D811" s="5"/>
      <c r="E811" s="5"/>
      <c r="F811" s="5"/>
      <c r="G811" s="5"/>
    </row>
    <row r="812" spans="1:7" x14ac:dyDescent="0.25">
      <c r="A812" s="4"/>
      <c r="B812" s="4"/>
      <c r="C812" s="5"/>
      <c r="D812" s="5"/>
      <c r="E812" s="5"/>
      <c r="F812" s="5"/>
      <c r="G812" s="5"/>
    </row>
    <row r="813" spans="1:7" x14ac:dyDescent="0.25">
      <c r="A813" s="4"/>
      <c r="B813" s="4"/>
      <c r="C813" s="5"/>
      <c r="D813" s="5"/>
      <c r="E813" s="5"/>
      <c r="F813" s="5"/>
      <c r="G813" s="5"/>
    </row>
    <row r="814" spans="1:7" x14ac:dyDescent="0.25">
      <c r="A814" s="4"/>
      <c r="B814" s="4"/>
      <c r="C814" s="5"/>
      <c r="D814" s="5"/>
      <c r="E814" s="5"/>
      <c r="F814" s="5"/>
      <c r="G814" s="5"/>
    </row>
    <row r="815" spans="1:7" x14ac:dyDescent="0.25">
      <c r="A815" s="4"/>
      <c r="B815" s="4"/>
      <c r="C815" s="5"/>
      <c r="D815" s="5"/>
      <c r="E815" s="5"/>
      <c r="F815" s="5"/>
      <c r="G815" s="5"/>
    </row>
    <row r="816" spans="1:7" x14ac:dyDescent="0.25">
      <c r="A816" s="4"/>
      <c r="B816" s="4"/>
      <c r="C816" s="5"/>
      <c r="D816" s="5"/>
      <c r="E816" s="5"/>
      <c r="F816" s="5"/>
      <c r="G816" s="5"/>
    </row>
    <row r="817" spans="1:7" x14ac:dyDescent="0.25">
      <c r="A817" s="4"/>
      <c r="B817" s="4"/>
      <c r="C817" s="5"/>
      <c r="D817" s="5"/>
      <c r="E817" s="5"/>
      <c r="F817" s="5"/>
      <c r="G817" s="5"/>
    </row>
    <row r="818" spans="1:7" x14ac:dyDescent="0.25">
      <c r="A818" s="4"/>
      <c r="B818" s="4"/>
      <c r="C818" s="5"/>
      <c r="D818" s="5"/>
      <c r="E818" s="5"/>
      <c r="F818" s="5"/>
      <c r="G818" s="5"/>
    </row>
    <row r="819" spans="1:7" x14ac:dyDescent="0.25">
      <c r="A819" s="4"/>
      <c r="B819" s="4"/>
      <c r="C819" s="5"/>
      <c r="D819" s="5"/>
      <c r="E819" s="5"/>
      <c r="F819" s="5"/>
      <c r="G819" s="5"/>
    </row>
    <row r="820" spans="1:7" x14ac:dyDescent="0.25">
      <c r="A820" s="4"/>
      <c r="B820" s="4"/>
      <c r="C820" s="5"/>
      <c r="D820" s="5"/>
      <c r="E820" s="5"/>
      <c r="F820" s="5"/>
      <c r="G820" s="5"/>
    </row>
    <row r="821" spans="1:7" x14ac:dyDescent="0.25">
      <c r="A821" s="4"/>
      <c r="B821" s="4"/>
      <c r="C821" s="5"/>
      <c r="D821" s="5"/>
      <c r="E821" s="5"/>
      <c r="F821" s="5"/>
      <c r="G821" s="5"/>
    </row>
    <row r="822" spans="1:7" x14ac:dyDescent="0.25">
      <c r="A822" s="4"/>
      <c r="B822" s="4"/>
      <c r="C822" s="5"/>
      <c r="D822" s="5"/>
      <c r="E822" s="5"/>
      <c r="F822" s="5"/>
      <c r="G822" s="5"/>
    </row>
    <row r="823" spans="1:7" x14ac:dyDescent="0.25">
      <c r="A823" s="4"/>
      <c r="B823" s="4"/>
      <c r="C823" s="5"/>
      <c r="D823" s="5"/>
      <c r="E823" s="5"/>
      <c r="F823" s="5"/>
      <c r="G823" s="5"/>
    </row>
    <row r="824" spans="1:7" x14ac:dyDescent="0.25">
      <c r="A824" s="4"/>
      <c r="B824" s="4"/>
      <c r="C824" s="5"/>
      <c r="D824" s="5"/>
      <c r="E824" s="5"/>
      <c r="F824" s="5"/>
      <c r="G824" s="5"/>
    </row>
    <row r="825" spans="1:7" x14ac:dyDescent="0.25">
      <c r="A825" s="4"/>
      <c r="B825" s="4"/>
      <c r="C825" s="5"/>
      <c r="D825" s="5"/>
      <c r="E825" s="5"/>
      <c r="F825" s="5"/>
      <c r="G825" s="5"/>
    </row>
    <row r="826" spans="1:7" x14ac:dyDescent="0.25">
      <c r="A826" s="4"/>
      <c r="B826" s="4"/>
      <c r="C826" s="5"/>
      <c r="D826" s="5"/>
      <c r="E826" s="5"/>
      <c r="F826" s="5"/>
      <c r="G826" s="5"/>
    </row>
    <row r="827" spans="1:7" x14ac:dyDescent="0.25">
      <c r="A827" s="4"/>
      <c r="B827" s="4"/>
      <c r="C827" s="5"/>
      <c r="D827" s="5"/>
      <c r="E827" s="5"/>
      <c r="F827" s="5"/>
      <c r="G827" s="5"/>
    </row>
    <row r="828" spans="1:7" x14ac:dyDescent="0.25">
      <c r="A828" s="4"/>
      <c r="B828" s="4"/>
      <c r="C828" s="5"/>
      <c r="D828" s="5"/>
      <c r="E828" s="5"/>
      <c r="F828" s="5"/>
      <c r="G828" s="5"/>
    </row>
    <row r="829" spans="1:7" x14ac:dyDescent="0.25">
      <c r="A829" s="4"/>
      <c r="B829" s="4"/>
      <c r="C829" s="5"/>
      <c r="D829" s="5"/>
      <c r="E829" s="5"/>
      <c r="F829" s="5"/>
      <c r="G829" s="5"/>
    </row>
    <row r="830" spans="1:7" x14ac:dyDescent="0.25">
      <c r="A830" s="4"/>
      <c r="B830" s="4"/>
      <c r="C830" s="5"/>
      <c r="D830" s="5"/>
      <c r="E830" s="5"/>
      <c r="F830" s="5"/>
      <c r="G830" s="5"/>
    </row>
    <row r="831" spans="1:7" x14ac:dyDescent="0.25">
      <c r="A831" s="4"/>
      <c r="B831" s="4"/>
      <c r="C831" s="5"/>
      <c r="D831" s="5"/>
      <c r="E831" s="5"/>
      <c r="F831" s="5"/>
      <c r="G831" s="5"/>
    </row>
    <row r="832" spans="1:7" x14ac:dyDescent="0.25">
      <c r="A832" s="4"/>
      <c r="B832" s="4"/>
      <c r="C832" s="5"/>
      <c r="D832" s="5"/>
      <c r="E832" s="5"/>
      <c r="F832" s="5"/>
      <c r="G832" s="5"/>
    </row>
    <row r="833" spans="1:7" x14ac:dyDescent="0.25">
      <c r="A833" s="4"/>
      <c r="B833" s="4"/>
      <c r="C833" s="5"/>
      <c r="D833" s="5"/>
      <c r="E833" s="5"/>
      <c r="F833" s="5"/>
      <c r="G833" s="5"/>
    </row>
    <row r="834" spans="1:7" x14ac:dyDescent="0.25">
      <c r="A834" s="4"/>
      <c r="B834" s="4"/>
      <c r="C834" s="5"/>
      <c r="D834" s="5"/>
      <c r="E834" s="5"/>
      <c r="F834" s="5"/>
      <c r="G834" s="5"/>
    </row>
    <row r="835" spans="1:7" x14ac:dyDescent="0.25">
      <c r="A835" s="4"/>
      <c r="B835" s="4"/>
      <c r="C835" s="5"/>
      <c r="D835" s="5"/>
      <c r="E835" s="5"/>
      <c r="F835" s="5"/>
      <c r="G835" s="5"/>
    </row>
    <row r="836" spans="1:7" x14ac:dyDescent="0.25">
      <c r="A836" s="4"/>
      <c r="B836" s="4"/>
      <c r="C836" s="5"/>
      <c r="D836" s="5"/>
      <c r="E836" s="5"/>
      <c r="F836" s="5"/>
      <c r="G836" s="5"/>
    </row>
    <row r="837" spans="1:7" x14ac:dyDescent="0.25">
      <c r="A837" s="4"/>
      <c r="B837" s="4"/>
      <c r="C837" s="5"/>
      <c r="D837" s="5"/>
      <c r="E837" s="5"/>
      <c r="F837" s="5"/>
      <c r="G837" s="5"/>
    </row>
    <row r="838" spans="1:7" x14ac:dyDescent="0.25">
      <c r="A838" s="4"/>
      <c r="B838" s="4"/>
      <c r="C838" s="5"/>
      <c r="D838" s="5"/>
      <c r="E838" s="5"/>
      <c r="F838" s="5"/>
      <c r="G838" s="5"/>
    </row>
    <row r="839" spans="1:7" x14ac:dyDescent="0.25">
      <c r="A839" s="4"/>
      <c r="B839" s="4"/>
      <c r="C839" s="5"/>
      <c r="D839" s="5"/>
      <c r="E839" s="5"/>
      <c r="F839" s="5"/>
      <c r="G839" s="5"/>
    </row>
    <row r="840" spans="1:7" x14ac:dyDescent="0.25">
      <c r="A840" s="4"/>
      <c r="B840" s="4"/>
      <c r="C840" s="5"/>
      <c r="D840" s="5"/>
      <c r="E840" s="5"/>
      <c r="F840" s="5"/>
      <c r="G840" s="5"/>
    </row>
    <row r="841" spans="1:7" x14ac:dyDescent="0.25">
      <c r="A841" s="4"/>
      <c r="B841" s="4"/>
      <c r="C841" s="5"/>
      <c r="D841" s="5"/>
      <c r="E841" s="5"/>
      <c r="F841" s="5"/>
      <c r="G841" s="5"/>
    </row>
    <row r="842" spans="1:7" x14ac:dyDescent="0.25">
      <c r="A842" s="4"/>
      <c r="B842" s="4"/>
      <c r="C842" s="5"/>
      <c r="D842" s="5"/>
      <c r="E842" s="5"/>
      <c r="F842" s="5"/>
      <c r="G842" s="5"/>
    </row>
    <row r="843" spans="1:7" x14ac:dyDescent="0.25">
      <c r="A843" s="4"/>
      <c r="B843" s="4"/>
      <c r="C843" s="5"/>
      <c r="D843" s="5"/>
      <c r="E843" s="5"/>
      <c r="F843" s="5"/>
      <c r="G843" s="5"/>
    </row>
    <row r="844" spans="1:7" x14ac:dyDescent="0.25">
      <c r="A844" s="4"/>
      <c r="B844" s="4"/>
      <c r="C844" s="5"/>
      <c r="D844" s="5"/>
      <c r="E844" s="5"/>
      <c r="F844" s="5"/>
      <c r="G844" s="5"/>
    </row>
    <row r="845" spans="1:7" x14ac:dyDescent="0.25">
      <c r="A845" s="4"/>
      <c r="B845" s="4"/>
      <c r="C845" s="5"/>
      <c r="D845" s="5"/>
      <c r="E845" s="5"/>
      <c r="F845" s="5"/>
      <c r="G845" s="5"/>
    </row>
    <row r="846" spans="1:7" x14ac:dyDescent="0.25">
      <c r="A846" s="4"/>
      <c r="B846" s="4"/>
      <c r="C846" s="5"/>
      <c r="D846" s="5"/>
      <c r="E846" s="5"/>
      <c r="F846" s="5"/>
      <c r="G846" s="5"/>
    </row>
    <row r="847" spans="1:7" x14ac:dyDescent="0.25">
      <c r="A847" s="4"/>
      <c r="B847" s="4"/>
      <c r="C847" s="5"/>
      <c r="D847" s="5"/>
      <c r="E847" s="5"/>
      <c r="F847" s="5"/>
      <c r="G847" s="5"/>
    </row>
    <row r="848" spans="1:7" x14ac:dyDescent="0.25">
      <c r="A848" s="4"/>
      <c r="B848" s="4"/>
      <c r="C848" s="5"/>
      <c r="D848" s="5"/>
      <c r="E848" s="5"/>
      <c r="F848" s="5"/>
      <c r="G848" s="5"/>
    </row>
    <row r="849" spans="1:7" x14ac:dyDescent="0.25">
      <c r="A849" s="4"/>
      <c r="B849" s="4"/>
      <c r="C849" s="5"/>
      <c r="D849" s="5"/>
      <c r="E849" s="5"/>
      <c r="F849" s="5"/>
      <c r="G849" s="5"/>
    </row>
    <row r="850" spans="1:7" x14ac:dyDescent="0.25">
      <c r="A850" s="4"/>
      <c r="B850" s="4"/>
      <c r="C850" s="5"/>
      <c r="D850" s="5"/>
      <c r="E850" s="5"/>
      <c r="F850" s="5"/>
      <c r="G850" s="5"/>
    </row>
    <row r="851" spans="1:7" x14ac:dyDescent="0.25">
      <c r="A851" s="4"/>
      <c r="B851" s="4"/>
      <c r="C851" s="5"/>
      <c r="D851" s="5"/>
      <c r="E851" s="5"/>
      <c r="F851" s="5"/>
      <c r="G851" s="5"/>
    </row>
    <row r="852" spans="1:7" x14ac:dyDescent="0.25">
      <c r="A852" s="4"/>
      <c r="B852" s="4"/>
      <c r="C852" s="5"/>
      <c r="D852" s="5"/>
      <c r="E852" s="5"/>
      <c r="F852" s="5"/>
      <c r="G852" s="5"/>
    </row>
    <row r="853" spans="1:7" x14ac:dyDescent="0.25">
      <c r="A853" s="4"/>
      <c r="B853" s="4"/>
      <c r="C853" s="5"/>
      <c r="D853" s="5"/>
      <c r="E853" s="5"/>
      <c r="F853" s="5"/>
      <c r="G853" s="5"/>
    </row>
    <row r="854" spans="1:7" x14ac:dyDescent="0.25">
      <c r="A854" s="4"/>
      <c r="B854" s="4"/>
      <c r="C854" s="5"/>
      <c r="D854" s="5"/>
      <c r="E854" s="5"/>
      <c r="F854" s="5"/>
      <c r="G854" s="5"/>
    </row>
    <row r="855" spans="1:7" x14ac:dyDescent="0.25">
      <c r="A855" s="4"/>
      <c r="B855" s="4"/>
      <c r="C855" s="5"/>
      <c r="D855" s="5"/>
      <c r="E855" s="5"/>
      <c r="F855" s="5"/>
      <c r="G855" s="5"/>
    </row>
    <row r="856" spans="1:7" x14ac:dyDescent="0.25">
      <c r="A856" s="4"/>
      <c r="B856" s="4"/>
      <c r="C856" s="5"/>
      <c r="D856" s="5"/>
      <c r="E856" s="5"/>
      <c r="F856" s="5"/>
      <c r="G856" s="5"/>
    </row>
    <row r="857" spans="1:7" x14ac:dyDescent="0.25">
      <c r="A857" s="4"/>
      <c r="B857" s="4"/>
      <c r="C857" s="5"/>
      <c r="D857" s="5"/>
      <c r="E857" s="5"/>
      <c r="F857" s="5"/>
      <c r="G857" s="5"/>
    </row>
    <row r="858" spans="1:7" x14ac:dyDescent="0.25">
      <c r="A858" s="4"/>
      <c r="B858" s="4"/>
      <c r="C858" s="5"/>
      <c r="D858" s="5"/>
      <c r="E858" s="5"/>
      <c r="F858" s="5"/>
      <c r="G858" s="5"/>
    </row>
    <row r="859" spans="1:7" x14ac:dyDescent="0.25">
      <c r="A859" s="4"/>
      <c r="B859" s="4"/>
      <c r="C859" s="5"/>
      <c r="D859" s="5"/>
      <c r="E859" s="5"/>
      <c r="F859" s="5"/>
      <c r="G859" s="5"/>
    </row>
    <row r="860" spans="1:7" x14ac:dyDescent="0.25">
      <c r="A860" s="4"/>
      <c r="B860" s="4"/>
      <c r="C860" s="5"/>
      <c r="D860" s="5"/>
      <c r="E860" s="5"/>
      <c r="F860" s="5"/>
      <c r="G860" s="5"/>
    </row>
    <row r="861" spans="1:7" x14ac:dyDescent="0.25">
      <c r="A861" s="4"/>
      <c r="B861" s="4"/>
      <c r="C861" s="5"/>
      <c r="D861" s="5"/>
      <c r="E861" s="5"/>
      <c r="F861" s="5"/>
      <c r="G861" s="5"/>
    </row>
    <row r="862" spans="1:7" x14ac:dyDescent="0.25">
      <c r="A862" s="4"/>
      <c r="B862" s="4"/>
      <c r="C862" s="5"/>
      <c r="D862" s="5"/>
      <c r="E862" s="5"/>
      <c r="F862" s="5"/>
      <c r="G862" s="5"/>
    </row>
    <row r="863" spans="1:7" x14ac:dyDescent="0.25">
      <c r="A863" s="4"/>
      <c r="B863" s="4"/>
      <c r="C863" s="5"/>
      <c r="D863" s="5"/>
      <c r="E863" s="5"/>
      <c r="F863" s="5"/>
      <c r="G863" s="5"/>
    </row>
    <row r="864" spans="1:7" x14ac:dyDescent="0.25">
      <c r="A864" s="4"/>
      <c r="B864" s="4"/>
      <c r="C864" s="5"/>
      <c r="D864" s="5"/>
      <c r="E864" s="5"/>
      <c r="F864" s="5"/>
      <c r="G864" s="5"/>
    </row>
    <row r="865" spans="1:7" x14ac:dyDescent="0.25">
      <c r="A865" s="4"/>
      <c r="B865" s="4"/>
      <c r="C865" s="5"/>
      <c r="D865" s="5"/>
      <c r="E865" s="5"/>
      <c r="F865" s="5"/>
      <c r="G865" s="5"/>
    </row>
    <row r="866" spans="1:7" x14ac:dyDescent="0.25">
      <c r="A866" s="4"/>
      <c r="B866" s="4"/>
      <c r="C866" s="5"/>
      <c r="D866" s="5"/>
      <c r="E866" s="5"/>
      <c r="F866" s="5"/>
      <c r="G866" s="5"/>
    </row>
    <row r="867" spans="1:7" x14ac:dyDescent="0.25">
      <c r="A867" s="4"/>
      <c r="B867" s="4"/>
      <c r="C867" s="5"/>
      <c r="D867" s="5"/>
      <c r="E867" s="5"/>
      <c r="F867" s="5"/>
      <c r="G867" s="5"/>
    </row>
    <row r="868" spans="1:7" x14ac:dyDescent="0.25">
      <c r="A868" s="4"/>
      <c r="B868" s="4"/>
      <c r="C868" s="5"/>
      <c r="D868" s="5"/>
      <c r="E868" s="5"/>
      <c r="F868" s="5"/>
      <c r="G868" s="5"/>
    </row>
    <row r="869" spans="1:7" x14ac:dyDescent="0.25">
      <c r="A869" s="4"/>
      <c r="B869" s="4"/>
      <c r="C869" s="5"/>
      <c r="D869" s="5"/>
      <c r="E869" s="5"/>
      <c r="F869" s="5"/>
      <c r="G869" s="5"/>
    </row>
    <row r="870" spans="1:7" x14ac:dyDescent="0.25">
      <c r="A870" s="4"/>
      <c r="B870" s="4"/>
      <c r="C870" s="5"/>
      <c r="D870" s="5"/>
      <c r="E870" s="5"/>
      <c r="F870" s="5"/>
      <c r="G870" s="5"/>
    </row>
    <row r="871" spans="1:7" x14ac:dyDescent="0.25">
      <c r="A871" s="4"/>
      <c r="B871" s="4"/>
      <c r="C871" s="5"/>
      <c r="D871" s="5"/>
      <c r="E871" s="5"/>
      <c r="F871" s="5"/>
      <c r="G871" s="5"/>
    </row>
    <row r="872" spans="1:7" x14ac:dyDescent="0.25">
      <c r="A872" s="4"/>
      <c r="B872" s="4"/>
      <c r="C872" s="5"/>
      <c r="D872" s="5"/>
      <c r="E872" s="5"/>
      <c r="F872" s="5"/>
      <c r="G872" s="5"/>
    </row>
    <row r="873" spans="1:7" x14ac:dyDescent="0.25">
      <c r="A873" s="4"/>
      <c r="B873" s="4"/>
      <c r="C873" s="5"/>
      <c r="D873" s="5"/>
      <c r="E873" s="5"/>
      <c r="F873" s="5"/>
      <c r="G873" s="5"/>
    </row>
    <row r="874" spans="1:7" x14ac:dyDescent="0.25">
      <c r="A874" s="4"/>
      <c r="B874" s="4"/>
      <c r="C874" s="5"/>
      <c r="D874" s="5"/>
      <c r="E874" s="5"/>
      <c r="F874" s="5"/>
      <c r="G874" s="5"/>
    </row>
    <row r="875" spans="1:7" x14ac:dyDescent="0.25">
      <c r="A875" s="4"/>
      <c r="B875" s="4"/>
      <c r="C875" s="5"/>
      <c r="D875" s="5"/>
      <c r="E875" s="5"/>
      <c r="F875" s="5"/>
      <c r="G875" s="5"/>
    </row>
    <row r="876" spans="1:7" x14ac:dyDescent="0.25">
      <c r="A876" s="4"/>
      <c r="B876" s="4"/>
      <c r="C876" s="5"/>
      <c r="D876" s="5"/>
      <c r="E876" s="5"/>
      <c r="F876" s="5"/>
      <c r="G876" s="5"/>
    </row>
    <row r="877" spans="1:7" x14ac:dyDescent="0.25">
      <c r="A877" s="4"/>
      <c r="B877" s="4"/>
      <c r="C877" s="5"/>
      <c r="D877" s="5"/>
      <c r="E877" s="5"/>
      <c r="F877" s="5"/>
      <c r="G877" s="5"/>
    </row>
    <row r="878" spans="1:7" x14ac:dyDescent="0.25">
      <c r="A878" s="4"/>
      <c r="B878" s="4"/>
      <c r="C878" s="5"/>
      <c r="D878" s="5"/>
      <c r="E878" s="5"/>
      <c r="F878" s="5"/>
      <c r="G878" s="5"/>
    </row>
    <row r="879" spans="1:7" x14ac:dyDescent="0.25">
      <c r="A879" s="4"/>
      <c r="B879" s="4"/>
      <c r="C879" s="5"/>
      <c r="D879" s="5"/>
      <c r="E879" s="5"/>
      <c r="F879" s="5"/>
      <c r="G879" s="5"/>
    </row>
    <row r="880" spans="1:7" x14ac:dyDescent="0.25">
      <c r="A880" s="4"/>
      <c r="B880" s="4"/>
      <c r="C880" s="5"/>
      <c r="D880" s="5"/>
      <c r="E880" s="5"/>
      <c r="F880" s="5"/>
      <c r="G880" s="5"/>
    </row>
    <row r="881" spans="1:7" x14ac:dyDescent="0.25">
      <c r="A881" s="4"/>
      <c r="B881" s="4"/>
      <c r="C881" s="5"/>
      <c r="D881" s="5"/>
      <c r="E881" s="5"/>
      <c r="F881" s="5"/>
      <c r="G881" s="5"/>
    </row>
    <row r="882" spans="1:7" x14ac:dyDescent="0.25">
      <c r="A882" s="4"/>
      <c r="B882" s="4"/>
      <c r="C882" s="5"/>
      <c r="D882" s="5"/>
      <c r="E882" s="5"/>
      <c r="F882" s="5"/>
      <c r="G882" s="5"/>
    </row>
    <row r="883" spans="1:7" x14ac:dyDescent="0.25">
      <c r="A883" s="4"/>
      <c r="B883" s="4"/>
      <c r="C883" s="5"/>
      <c r="D883" s="5"/>
      <c r="E883" s="5"/>
      <c r="F883" s="5"/>
      <c r="G883" s="5"/>
    </row>
    <row r="884" spans="1:7" x14ac:dyDescent="0.25">
      <c r="A884" s="4"/>
      <c r="B884" s="4"/>
      <c r="C884" s="5"/>
      <c r="D884" s="5"/>
      <c r="E884" s="5"/>
      <c r="F884" s="5"/>
      <c r="G884" s="5"/>
    </row>
    <row r="885" spans="1:7" x14ac:dyDescent="0.25">
      <c r="A885" s="4"/>
      <c r="B885" s="4"/>
      <c r="C885" s="5"/>
      <c r="D885" s="5"/>
      <c r="E885" s="5"/>
      <c r="F885" s="5"/>
      <c r="G885" s="5"/>
    </row>
    <row r="886" spans="1:7" x14ac:dyDescent="0.25">
      <c r="A886" s="4"/>
      <c r="B886" s="4"/>
      <c r="C886" s="5"/>
      <c r="D886" s="5"/>
      <c r="E886" s="5"/>
      <c r="F886" s="5"/>
      <c r="G886" s="5"/>
    </row>
    <row r="887" spans="1:7" x14ac:dyDescent="0.25">
      <c r="A887" s="4"/>
      <c r="B887" s="4"/>
      <c r="C887" s="5"/>
      <c r="D887" s="5"/>
      <c r="E887" s="5"/>
      <c r="F887" s="5"/>
      <c r="G887" s="5"/>
    </row>
    <row r="888" spans="1:7" x14ac:dyDescent="0.25">
      <c r="A888" s="4"/>
      <c r="B888" s="4"/>
      <c r="C888" s="5"/>
      <c r="D888" s="5"/>
      <c r="E888" s="5"/>
      <c r="F888" s="5"/>
      <c r="G888" s="5"/>
    </row>
    <row r="889" spans="1:7" x14ac:dyDescent="0.25">
      <c r="A889" s="4"/>
      <c r="B889" s="4"/>
      <c r="C889" s="5"/>
      <c r="D889" s="5"/>
      <c r="E889" s="5"/>
      <c r="F889" s="5"/>
      <c r="G889" s="5"/>
    </row>
    <row r="890" spans="1:7" x14ac:dyDescent="0.25">
      <c r="A890" s="4"/>
      <c r="B890" s="4"/>
      <c r="C890" s="5"/>
      <c r="D890" s="5"/>
      <c r="E890" s="5"/>
      <c r="F890" s="5"/>
      <c r="G890" s="5"/>
    </row>
    <row r="891" spans="1:7" x14ac:dyDescent="0.25">
      <c r="A891" s="4"/>
      <c r="B891" s="4"/>
      <c r="C891" s="5"/>
      <c r="D891" s="5"/>
      <c r="E891" s="5"/>
      <c r="F891" s="5"/>
      <c r="G891" s="5"/>
    </row>
    <row r="892" spans="1:7" x14ac:dyDescent="0.25">
      <c r="A892" s="4"/>
      <c r="B892" s="4"/>
      <c r="C892" s="5"/>
      <c r="D892" s="5"/>
      <c r="E892" s="5"/>
      <c r="F892" s="5"/>
      <c r="G892" s="5"/>
    </row>
    <row r="893" spans="1:7" x14ac:dyDescent="0.25">
      <c r="A893" s="4"/>
      <c r="B893" s="4"/>
      <c r="C893" s="5"/>
      <c r="D893" s="5"/>
      <c r="E893" s="5"/>
      <c r="F893" s="5"/>
      <c r="G893" s="5"/>
    </row>
    <row r="894" spans="1:7" x14ac:dyDescent="0.25">
      <c r="A894" s="4"/>
      <c r="B894" s="4"/>
      <c r="C894" s="5"/>
      <c r="D894" s="5"/>
      <c r="E894" s="5"/>
      <c r="F894" s="5"/>
      <c r="G894" s="5"/>
    </row>
    <row r="895" spans="1:7" x14ac:dyDescent="0.25">
      <c r="A895" s="4"/>
      <c r="B895" s="4"/>
      <c r="C895" s="5"/>
      <c r="D895" s="5"/>
      <c r="E895" s="5"/>
      <c r="F895" s="5"/>
      <c r="G895" s="5"/>
    </row>
    <row r="896" spans="1:7" x14ac:dyDescent="0.25">
      <c r="A896" s="4"/>
      <c r="B896" s="4"/>
      <c r="C896" s="5"/>
      <c r="D896" s="5"/>
      <c r="E896" s="5"/>
      <c r="F896" s="5"/>
      <c r="G896" s="5"/>
    </row>
    <row r="897" spans="1:7" x14ac:dyDescent="0.25">
      <c r="A897" s="4"/>
      <c r="B897" s="4"/>
      <c r="C897" s="5"/>
      <c r="D897" s="5"/>
      <c r="E897" s="5"/>
      <c r="F897" s="5"/>
      <c r="G897" s="5"/>
    </row>
    <row r="898" spans="1:7" x14ac:dyDescent="0.25">
      <c r="A898" s="4"/>
      <c r="B898" s="4"/>
      <c r="C898" s="5"/>
      <c r="D898" s="5"/>
      <c r="E898" s="5"/>
      <c r="F898" s="5"/>
      <c r="G898" s="5"/>
    </row>
    <row r="899" spans="1:7" x14ac:dyDescent="0.25">
      <c r="A899" s="4"/>
      <c r="B899" s="4"/>
      <c r="C899" s="5"/>
      <c r="D899" s="5"/>
      <c r="E899" s="5"/>
      <c r="F899" s="5"/>
      <c r="G899" s="5"/>
    </row>
    <row r="900" spans="1:7" x14ac:dyDescent="0.25">
      <c r="A900" s="4"/>
      <c r="B900" s="4"/>
      <c r="C900" s="5"/>
      <c r="D900" s="5"/>
      <c r="E900" s="5"/>
      <c r="F900" s="5"/>
      <c r="G900" s="5"/>
    </row>
    <row r="901" spans="1:7" x14ac:dyDescent="0.25">
      <c r="A901" s="4"/>
      <c r="B901" s="4"/>
      <c r="C901" s="5"/>
      <c r="D901" s="5"/>
      <c r="E901" s="5"/>
      <c r="F901" s="5"/>
      <c r="G901" s="5"/>
    </row>
    <row r="902" spans="1:7" x14ac:dyDescent="0.25">
      <c r="A902" s="4"/>
      <c r="B902" s="4"/>
      <c r="C902" s="5"/>
      <c r="D902" s="5"/>
      <c r="E902" s="5"/>
      <c r="F902" s="5"/>
      <c r="G902" s="5"/>
    </row>
    <row r="903" spans="1:7" x14ac:dyDescent="0.25">
      <c r="A903" s="4"/>
      <c r="B903" s="4"/>
      <c r="C903" s="5"/>
      <c r="D903" s="5"/>
      <c r="E903" s="5"/>
      <c r="F903" s="5"/>
      <c r="G903" s="5"/>
    </row>
    <row r="904" spans="1:7" x14ac:dyDescent="0.25">
      <c r="A904" s="4"/>
      <c r="B904" s="4"/>
      <c r="C904" s="5"/>
      <c r="D904" s="5"/>
      <c r="E904" s="5"/>
      <c r="F904" s="5"/>
      <c r="G904" s="5"/>
    </row>
    <row r="905" spans="1:7" x14ac:dyDescent="0.25">
      <c r="A905" s="4"/>
      <c r="B905" s="4"/>
      <c r="C905" s="5"/>
      <c r="D905" s="5"/>
      <c r="E905" s="5"/>
      <c r="F905" s="5"/>
      <c r="G905" s="5"/>
    </row>
    <row r="906" spans="1:7" x14ac:dyDescent="0.25">
      <c r="A906" s="4"/>
      <c r="B906" s="4"/>
      <c r="C906" s="5"/>
      <c r="D906" s="5"/>
      <c r="E906" s="5"/>
      <c r="F906" s="5"/>
      <c r="G906" s="5"/>
    </row>
    <row r="907" spans="1:7" x14ac:dyDescent="0.25">
      <c r="A907" s="4"/>
      <c r="B907" s="4"/>
      <c r="C907" s="5"/>
      <c r="D907" s="5"/>
      <c r="E907" s="5"/>
      <c r="F907" s="5"/>
      <c r="G907" s="5"/>
    </row>
    <row r="908" spans="1:7" x14ac:dyDescent="0.25">
      <c r="A908" s="4"/>
      <c r="B908" s="4"/>
      <c r="C908" s="5"/>
      <c r="D908" s="5"/>
      <c r="E908" s="5"/>
      <c r="F908" s="5"/>
      <c r="G908" s="5"/>
    </row>
    <row r="909" spans="1:7" x14ac:dyDescent="0.25">
      <c r="A909" s="4"/>
      <c r="B909" s="4"/>
      <c r="C909" s="5"/>
      <c r="D909" s="5"/>
      <c r="E909" s="5"/>
      <c r="F909" s="5"/>
      <c r="G909" s="5"/>
    </row>
    <row r="910" spans="1:7" x14ac:dyDescent="0.25">
      <c r="A910" s="4"/>
      <c r="B910" s="4"/>
      <c r="C910" s="5"/>
      <c r="D910" s="5"/>
      <c r="E910" s="5"/>
      <c r="F910" s="5"/>
      <c r="G910" s="5"/>
    </row>
    <row r="911" spans="1:7" x14ac:dyDescent="0.25">
      <c r="A911" s="4"/>
      <c r="B911" s="4"/>
      <c r="C911" s="5"/>
      <c r="D911" s="5"/>
      <c r="E911" s="5"/>
      <c r="F911" s="5"/>
      <c r="G911" s="5"/>
    </row>
    <row r="912" spans="1:7" x14ac:dyDescent="0.25">
      <c r="A912" s="4"/>
      <c r="B912" s="4"/>
      <c r="C912" s="5"/>
      <c r="D912" s="5"/>
      <c r="E912" s="5"/>
      <c r="F912" s="5"/>
      <c r="G912" s="5"/>
    </row>
    <row r="913" spans="1:7" x14ac:dyDescent="0.25">
      <c r="A913" s="4"/>
      <c r="B913" s="4"/>
      <c r="C913" s="5"/>
      <c r="D913" s="5"/>
      <c r="E913" s="5"/>
      <c r="F913" s="5"/>
      <c r="G913" s="5"/>
    </row>
    <row r="914" spans="1:7" x14ac:dyDescent="0.25">
      <c r="A914" s="4"/>
      <c r="B914" s="4"/>
      <c r="C914" s="5"/>
      <c r="D914" s="5"/>
      <c r="E914" s="5"/>
      <c r="F914" s="5"/>
      <c r="G914" s="5"/>
    </row>
    <row r="915" spans="1:7" x14ac:dyDescent="0.25">
      <c r="A915" s="4"/>
      <c r="B915" s="4"/>
      <c r="C915" s="5"/>
      <c r="D915" s="5"/>
      <c r="E915" s="5"/>
      <c r="F915" s="5"/>
      <c r="G915" s="5"/>
    </row>
    <row r="916" spans="1:7" x14ac:dyDescent="0.25">
      <c r="A916" s="4"/>
      <c r="B916" s="4"/>
      <c r="C916" s="5"/>
      <c r="D916" s="5"/>
      <c r="E916" s="5"/>
      <c r="F916" s="5"/>
      <c r="G916" s="5"/>
    </row>
    <row r="917" spans="1:7" x14ac:dyDescent="0.25">
      <c r="A917" s="4"/>
      <c r="B917" s="4"/>
      <c r="C917" s="5"/>
      <c r="D917" s="5"/>
      <c r="E917" s="5"/>
      <c r="F917" s="5"/>
      <c r="G917" s="5"/>
    </row>
    <row r="918" spans="1:7" x14ac:dyDescent="0.25">
      <c r="A918" s="4"/>
      <c r="B918" s="4"/>
      <c r="C918" s="5"/>
      <c r="D918" s="5"/>
      <c r="E918" s="5"/>
      <c r="F918" s="5"/>
      <c r="G918" s="5"/>
    </row>
    <row r="919" spans="1:7" x14ac:dyDescent="0.25">
      <c r="A919" s="4"/>
      <c r="B919" s="4"/>
      <c r="C919" s="5"/>
      <c r="D919" s="5"/>
      <c r="E919" s="5"/>
      <c r="F919" s="5"/>
      <c r="G919" s="5"/>
    </row>
    <row r="920" spans="1:7" x14ac:dyDescent="0.25">
      <c r="A920" s="4"/>
      <c r="B920" s="4"/>
      <c r="C920" s="5"/>
      <c r="D920" s="5"/>
      <c r="E920" s="5"/>
      <c r="F920" s="5"/>
      <c r="G920" s="5"/>
    </row>
    <row r="921" spans="1:7" x14ac:dyDescent="0.25">
      <c r="A921" s="4"/>
      <c r="B921" s="4"/>
      <c r="C921" s="5"/>
      <c r="D921" s="5"/>
      <c r="E921" s="5"/>
      <c r="F921" s="5"/>
      <c r="G921" s="5"/>
    </row>
    <row r="922" spans="1:7" x14ac:dyDescent="0.25">
      <c r="A922" s="4"/>
      <c r="B922" s="4"/>
      <c r="C922" s="5"/>
      <c r="D922" s="5"/>
      <c r="E922" s="5"/>
      <c r="F922" s="5"/>
      <c r="G922" s="5"/>
    </row>
    <row r="923" spans="1:7" x14ac:dyDescent="0.25">
      <c r="A923" s="4"/>
      <c r="B923" s="4"/>
      <c r="C923" s="5"/>
      <c r="D923" s="5"/>
      <c r="E923" s="5"/>
      <c r="F923" s="5"/>
      <c r="G923" s="5"/>
    </row>
    <row r="924" spans="1:7" x14ac:dyDescent="0.25">
      <c r="A924" s="4"/>
      <c r="B924" s="4"/>
      <c r="C924" s="5"/>
      <c r="D924" s="5"/>
      <c r="E924" s="5"/>
      <c r="F924" s="5"/>
      <c r="G924" s="5"/>
    </row>
    <row r="925" spans="1:7" x14ac:dyDescent="0.25">
      <c r="A925" s="4"/>
      <c r="B925" s="4"/>
      <c r="C925" s="5"/>
      <c r="D925" s="5"/>
      <c r="E925" s="5"/>
      <c r="F925" s="5"/>
      <c r="G925" s="5"/>
    </row>
    <row r="926" spans="1:7" x14ac:dyDescent="0.25">
      <c r="A926" s="4"/>
      <c r="B926" s="4"/>
      <c r="C926" s="5"/>
      <c r="D926" s="5"/>
      <c r="E926" s="5"/>
      <c r="F926" s="5"/>
      <c r="G926" s="5"/>
    </row>
    <row r="927" spans="1:7" x14ac:dyDescent="0.25">
      <c r="A927" s="4"/>
      <c r="B927" s="4"/>
      <c r="C927" s="5"/>
      <c r="D927" s="5"/>
      <c r="E927" s="5"/>
      <c r="F927" s="5"/>
      <c r="G927" s="5"/>
    </row>
    <row r="928" spans="1:7" x14ac:dyDescent="0.25">
      <c r="A928" s="4"/>
      <c r="B928" s="4"/>
      <c r="C928" s="5"/>
      <c r="D928" s="5"/>
      <c r="E928" s="5"/>
      <c r="F928" s="5"/>
      <c r="G928" s="5"/>
    </row>
    <row r="929" spans="1:7" x14ac:dyDescent="0.25">
      <c r="A929" s="4"/>
      <c r="B929" s="4"/>
      <c r="C929" s="5"/>
      <c r="D929" s="5"/>
      <c r="E929" s="5"/>
      <c r="F929" s="5"/>
      <c r="G929" s="5"/>
    </row>
    <row r="930" spans="1:7" x14ac:dyDescent="0.25">
      <c r="A930" s="4"/>
      <c r="B930" s="4"/>
      <c r="C930" s="5"/>
      <c r="D930" s="5"/>
      <c r="E930" s="5"/>
      <c r="F930" s="5"/>
      <c r="G930" s="5"/>
    </row>
    <row r="931" spans="1:7" x14ac:dyDescent="0.25">
      <c r="A931" s="4"/>
      <c r="B931" s="4"/>
      <c r="C931" s="5"/>
      <c r="D931" s="5"/>
      <c r="E931" s="5"/>
      <c r="F931" s="5"/>
      <c r="G931" s="5"/>
    </row>
    <row r="932" spans="1:7" x14ac:dyDescent="0.25">
      <c r="A932" s="4"/>
      <c r="B932" s="4"/>
      <c r="C932" s="5"/>
      <c r="D932" s="5"/>
      <c r="E932" s="5"/>
      <c r="F932" s="5"/>
      <c r="G932" s="5"/>
    </row>
    <row r="933" spans="1:7" x14ac:dyDescent="0.25">
      <c r="A933" s="4"/>
      <c r="B933" s="4"/>
      <c r="C933" s="5"/>
      <c r="D933" s="5"/>
      <c r="E933" s="5"/>
      <c r="F933" s="5"/>
      <c r="G933" s="5"/>
    </row>
    <row r="934" spans="1:7" x14ac:dyDescent="0.25">
      <c r="A934" s="4"/>
      <c r="B934" s="4"/>
      <c r="C934" s="5"/>
      <c r="D934" s="5"/>
      <c r="E934" s="5"/>
      <c r="F934" s="5"/>
      <c r="G934" s="5"/>
    </row>
    <row r="935" spans="1:7" x14ac:dyDescent="0.25">
      <c r="A935" s="4"/>
      <c r="B935" s="4"/>
      <c r="C935" s="5"/>
      <c r="D935" s="5"/>
      <c r="E935" s="5"/>
      <c r="F935" s="5"/>
      <c r="G935" s="5"/>
    </row>
    <row r="936" spans="1:7" x14ac:dyDescent="0.25">
      <c r="A936" s="4"/>
      <c r="B936" s="4"/>
      <c r="C936" s="5"/>
      <c r="D936" s="5"/>
      <c r="E936" s="5"/>
      <c r="F936" s="5"/>
      <c r="G936" s="5"/>
    </row>
    <row r="937" spans="1:7" x14ac:dyDescent="0.25">
      <c r="A937" s="4"/>
      <c r="B937" s="4"/>
      <c r="C937" s="5"/>
      <c r="D937" s="5"/>
      <c r="E937" s="5"/>
      <c r="F937" s="5"/>
      <c r="G937" s="5"/>
    </row>
    <row r="938" spans="1:7" x14ac:dyDescent="0.25">
      <c r="A938" s="4"/>
      <c r="B938" s="4"/>
      <c r="C938" s="5"/>
      <c r="D938" s="5"/>
      <c r="E938" s="5"/>
      <c r="F938" s="5"/>
      <c r="G938" s="5"/>
    </row>
    <row r="939" spans="1:7" x14ac:dyDescent="0.25">
      <c r="A939" s="4"/>
      <c r="B939" s="4"/>
      <c r="C939" s="5"/>
      <c r="D939" s="5"/>
      <c r="E939" s="5"/>
      <c r="F939" s="5"/>
      <c r="G939" s="5"/>
    </row>
    <row r="940" spans="1:7" x14ac:dyDescent="0.25">
      <c r="A940" s="4"/>
      <c r="B940" s="4"/>
      <c r="C940" s="5"/>
      <c r="D940" s="5"/>
      <c r="E940" s="5"/>
      <c r="F940" s="5"/>
      <c r="G940" s="5"/>
    </row>
    <row r="941" spans="1:7" x14ac:dyDescent="0.25">
      <c r="A941" s="4"/>
      <c r="B941" s="4"/>
      <c r="C941" s="5"/>
      <c r="D941" s="5"/>
      <c r="E941" s="5"/>
      <c r="F941" s="5"/>
      <c r="G941" s="5"/>
    </row>
    <row r="942" spans="1:7" x14ac:dyDescent="0.25">
      <c r="A942" s="4"/>
      <c r="B942" s="4"/>
      <c r="C942" s="5"/>
      <c r="D942" s="5"/>
      <c r="E942" s="5"/>
      <c r="F942" s="5"/>
      <c r="G942" s="5"/>
    </row>
    <row r="943" spans="1:7" x14ac:dyDescent="0.25">
      <c r="A943" s="4"/>
      <c r="B943" s="4"/>
      <c r="C943" s="5"/>
      <c r="D943" s="5"/>
      <c r="E943" s="5"/>
      <c r="F943" s="5"/>
      <c r="G943" s="5"/>
    </row>
    <row r="944" spans="1:7" x14ac:dyDescent="0.25">
      <c r="A944" s="4"/>
      <c r="B944" s="4"/>
      <c r="C944" s="5"/>
      <c r="D944" s="5"/>
      <c r="E944" s="5"/>
      <c r="F944" s="5"/>
      <c r="G944" s="5"/>
    </row>
    <row r="945" spans="1:7" x14ac:dyDescent="0.25">
      <c r="A945" s="4"/>
      <c r="B945" s="4"/>
      <c r="C945" s="5"/>
      <c r="D945" s="5"/>
      <c r="E945" s="5"/>
      <c r="F945" s="5"/>
      <c r="G945" s="5"/>
    </row>
    <row r="946" spans="1:7" x14ac:dyDescent="0.25">
      <c r="A946" s="4"/>
      <c r="B946" s="4"/>
      <c r="C946" s="5"/>
      <c r="D946" s="5"/>
      <c r="E946" s="5"/>
      <c r="F946" s="5"/>
      <c r="G946" s="5"/>
    </row>
    <row r="947" spans="1:7" x14ac:dyDescent="0.25">
      <c r="A947" s="4"/>
      <c r="B947" s="4"/>
      <c r="C947" s="5"/>
      <c r="D947" s="5"/>
      <c r="E947" s="5"/>
      <c r="F947" s="5"/>
      <c r="G947" s="5"/>
    </row>
    <row r="948" spans="1:7" x14ac:dyDescent="0.25">
      <c r="A948" s="4"/>
      <c r="B948" s="4"/>
      <c r="C948" s="5"/>
      <c r="D948" s="5"/>
      <c r="E948" s="5"/>
      <c r="F948" s="5"/>
      <c r="G948" s="5"/>
    </row>
    <row r="949" spans="1:7" x14ac:dyDescent="0.25">
      <c r="A949" s="4"/>
      <c r="B949" s="4"/>
      <c r="C949" s="5"/>
      <c r="D949" s="5"/>
      <c r="E949" s="5"/>
      <c r="F949" s="5"/>
      <c r="G949" s="5"/>
    </row>
    <row r="950" spans="1:7" x14ac:dyDescent="0.25">
      <c r="A950" s="4"/>
      <c r="B950" s="4"/>
      <c r="C950" s="5"/>
      <c r="D950" s="5"/>
      <c r="E950" s="5"/>
      <c r="F950" s="5"/>
      <c r="G950" s="5"/>
    </row>
    <row r="951" spans="1:7" x14ac:dyDescent="0.25">
      <c r="A951" s="4"/>
      <c r="B951" s="4"/>
      <c r="C951" s="5"/>
      <c r="D951" s="5"/>
      <c r="E951" s="5"/>
      <c r="F951" s="5"/>
      <c r="G951" s="5"/>
    </row>
    <row r="952" spans="1:7" x14ac:dyDescent="0.25">
      <c r="A952" s="4"/>
      <c r="B952" s="4"/>
      <c r="C952" s="5"/>
      <c r="D952" s="5"/>
      <c r="E952" s="5"/>
      <c r="F952" s="5"/>
      <c r="G952" s="5"/>
    </row>
    <row r="953" spans="1:7" x14ac:dyDescent="0.25">
      <c r="A953" s="4"/>
      <c r="B953" s="4"/>
      <c r="C953" s="5"/>
      <c r="D953" s="5"/>
      <c r="E953" s="5"/>
      <c r="F953" s="5"/>
      <c r="G953" s="5"/>
    </row>
    <row r="954" spans="1:7" x14ac:dyDescent="0.25">
      <c r="A954" s="4"/>
      <c r="B954" s="4"/>
      <c r="C954" s="5"/>
      <c r="D954" s="5"/>
      <c r="E954" s="5"/>
      <c r="F954" s="5"/>
      <c r="G954" s="5"/>
    </row>
    <row r="955" spans="1:7" x14ac:dyDescent="0.25">
      <c r="A955" s="4"/>
      <c r="B955" s="4"/>
      <c r="C955" s="5"/>
      <c r="D955" s="5"/>
      <c r="E955" s="5"/>
      <c r="F955" s="5"/>
      <c r="G955" s="5"/>
    </row>
    <row r="956" spans="1:7" x14ac:dyDescent="0.25">
      <c r="A956" s="4"/>
      <c r="B956" s="4"/>
      <c r="C956" s="5"/>
      <c r="D956" s="5"/>
      <c r="E956" s="5"/>
      <c r="F956" s="5"/>
      <c r="G956" s="5"/>
    </row>
    <row r="957" spans="1:7" x14ac:dyDescent="0.25">
      <c r="A957" s="4"/>
      <c r="B957" s="4"/>
      <c r="C957" s="5"/>
      <c r="D957" s="5"/>
      <c r="E957" s="5"/>
      <c r="F957" s="5"/>
      <c r="G957" s="5"/>
    </row>
    <row r="958" spans="1:7" x14ac:dyDescent="0.25">
      <c r="A958" s="4"/>
      <c r="B958" s="4"/>
      <c r="C958" s="5"/>
      <c r="D958" s="5"/>
      <c r="E958" s="5"/>
      <c r="F958" s="5"/>
      <c r="G958" s="5"/>
    </row>
    <row r="959" spans="1:7" x14ac:dyDescent="0.25">
      <c r="A959" s="4"/>
      <c r="B959" s="4"/>
      <c r="C959" s="5"/>
      <c r="D959" s="5"/>
      <c r="E959" s="5"/>
      <c r="F959" s="5"/>
      <c r="G959" s="5"/>
    </row>
    <row r="960" spans="1:7" x14ac:dyDescent="0.25">
      <c r="A960" s="4"/>
      <c r="B960" s="4"/>
      <c r="C960" s="5"/>
      <c r="D960" s="5"/>
      <c r="E960" s="5"/>
      <c r="F960" s="5"/>
      <c r="G960" s="5"/>
    </row>
    <row r="961" spans="1:7" x14ac:dyDescent="0.25">
      <c r="A961" s="4"/>
      <c r="B961" s="4"/>
      <c r="C961" s="5"/>
      <c r="D961" s="5"/>
      <c r="E961" s="5"/>
      <c r="F961" s="5"/>
      <c r="G961" s="5"/>
    </row>
    <row r="962" spans="1:7" x14ac:dyDescent="0.25">
      <c r="A962" s="4"/>
      <c r="B962" s="4"/>
      <c r="C962" s="5"/>
      <c r="D962" s="5"/>
      <c r="E962" s="5"/>
      <c r="F962" s="5"/>
      <c r="G962" s="5"/>
    </row>
    <row r="963" spans="1:7" x14ac:dyDescent="0.25">
      <c r="A963" s="4"/>
      <c r="B963" s="4"/>
      <c r="C963" s="5"/>
      <c r="D963" s="5"/>
      <c r="E963" s="5"/>
      <c r="F963" s="5"/>
      <c r="G963" s="5"/>
    </row>
    <row r="964" spans="1:7" x14ac:dyDescent="0.25">
      <c r="A964" s="4"/>
      <c r="B964" s="4"/>
      <c r="C964" s="5"/>
      <c r="D964" s="5"/>
      <c r="E964" s="5"/>
      <c r="F964" s="5"/>
      <c r="G964" s="5"/>
    </row>
    <row r="965" spans="1:7" x14ac:dyDescent="0.25">
      <c r="A965" s="4"/>
      <c r="B965" s="4"/>
      <c r="C965" s="5"/>
      <c r="D965" s="5"/>
      <c r="E965" s="5"/>
      <c r="F965" s="5"/>
      <c r="G965" s="5"/>
    </row>
    <row r="966" spans="1:7" x14ac:dyDescent="0.25">
      <c r="A966" s="4"/>
      <c r="B966" s="4"/>
      <c r="C966" s="5"/>
      <c r="D966" s="5"/>
      <c r="E966" s="5"/>
      <c r="F966" s="5"/>
      <c r="G966" s="5"/>
    </row>
    <row r="967" spans="1:7" x14ac:dyDescent="0.25">
      <c r="A967" s="4"/>
      <c r="B967" s="4"/>
      <c r="C967" s="5"/>
      <c r="D967" s="5"/>
      <c r="E967" s="5"/>
      <c r="F967" s="5"/>
      <c r="G967" s="5"/>
    </row>
    <row r="968" spans="1:7" x14ac:dyDescent="0.25">
      <c r="A968" s="4"/>
      <c r="B968" s="4"/>
      <c r="C968" s="5"/>
      <c r="D968" s="5"/>
      <c r="E968" s="5"/>
      <c r="F968" s="5"/>
      <c r="G968" s="5"/>
    </row>
    <row r="969" spans="1:7" x14ac:dyDescent="0.25">
      <c r="A969" s="4"/>
      <c r="B969" s="4"/>
      <c r="C969" s="5"/>
      <c r="D969" s="5"/>
      <c r="E969" s="5"/>
      <c r="F969" s="5"/>
      <c r="G969" s="5"/>
    </row>
    <row r="970" spans="1:7" x14ac:dyDescent="0.25">
      <c r="A970" s="4"/>
      <c r="B970" s="4"/>
      <c r="C970" s="5"/>
      <c r="D970" s="5"/>
      <c r="E970" s="5"/>
      <c r="F970" s="5"/>
      <c r="G970" s="5"/>
    </row>
    <row r="971" spans="1:7" x14ac:dyDescent="0.25">
      <c r="A971" s="4"/>
      <c r="B971" s="4"/>
      <c r="C971" s="5"/>
      <c r="D971" s="5"/>
      <c r="E971" s="5"/>
      <c r="F971" s="5"/>
      <c r="G971" s="5"/>
    </row>
    <row r="972" spans="1:7" x14ac:dyDescent="0.25">
      <c r="A972" s="4"/>
      <c r="B972" s="4"/>
      <c r="C972" s="5"/>
      <c r="D972" s="5"/>
      <c r="E972" s="5"/>
      <c r="F972" s="5"/>
      <c r="G972" s="5"/>
    </row>
    <row r="973" spans="1:7" x14ac:dyDescent="0.25">
      <c r="A973" s="4"/>
      <c r="B973" s="4"/>
      <c r="C973" s="5"/>
      <c r="D973" s="5"/>
      <c r="E973" s="5"/>
      <c r="F973" s="5"/>
      <c r="G973" s="5"/>
    </row>
    <row r="974" spans="1:7" x14ac:dyDescent="0.25">
      <c r="A974" s="4"/>
      <c r="B974" s="4"/>
      <c r="C974" s="5"/>
      <c r="D974" s="5"/>
      <c r="E974" s="5"/>
      <c r="F974" s="5"/>
      <c r="G974" s="5"/>
    </row>
    <row r="975" spans="1:7" x14ac:dyDescent="0.25">
      <c r="A975" s="4"/>
      <c r="B975" s="4"/>
      <c r="C975" s="5"/>
      <c r="D975" s="5"/>
      <c r="E975" s="5"/>
      <c r="F975" s="5"/>
      <c r="G975" s="5"/>
    </row>
    <row r="976" spans="1:7" x14ac:dyDescent="0.25">
      <c r="A976" s="4"/>
      <c r="B976" s="4"/>
      <c r="C976" s="5"/>
      <c r="D976" s="5"/>
      <c r="E976" s="5"/>
      <c r="F976" s="5"/>
      <c r="G976" s="5"/>
    </row>
    <row r="977" spans="1:7" x14ac:dyDescent="0.25">
      <c r="A977" s="4"/>
      <c r="B977" s="4"/>
      <c r="C977" s="5"/>
      <c r="D977" s="5"/>
      <c r="E977" s="5"/>
      <c r="F977" s="5"/>
      <c r="G977" s="5"/>
    </row>
    <row r="978" spans="1:7" x14ac:dyDescent="0.25">
      <c r="A978" s="4"/>
      <c r="B978" s="4"/>
      <c r="C978" s="5"/>
      <c r="D978" s="5"/>
      <c r="E978" s="5"/>
      <c r="F978" s="5"/>
      <c r="G978" s="5"/>
    </row>
    <row r="979" spans="1:7" x14ac:dyDescent="0.25">
      <c r="A979" s="4"/>
      <c r="B979" s="4"/>
      <c r="C979" s="5"/>
      <c r="D979" s="5"/>
      <c r="E979" s="5"/>
      <c r="F979" s="5"/>
      <c r="G979" s="5"/>
    </row>
    <row r="980" spans="1:7" x14ac:dyDescent="0.25">
      <c r="A980" s="4"/>
      <c r="B980" s="4"/>
      <c r="C980" s="5"/>
      <c r="D980" s="5"/>
      <c r="E980" s="5"/>
      <c r="F980" s="5"/>
      <c r="G980" s="5"/>
    </row>
    <row r="981" spans="1:7" x14ac:dyDescent="0.25">
      <c r="A981" s="4"/>
      <c r="B981" s="4"/>
      <c r="C981" s="5"/>
      <c r="D981" s="5"/>
      <c r="E981" s="5"/>
      <c r="F981" s="5"/>
      <c r="G981" s="5"/>
    </row>
    <row r="982" spans="1:7" x14ac:dyDescent="0.25">
      <c r="A982" s="4"/>
      <c r="B982" s="4"/>
      <c r="C982" s="5"/>
      <c r="D982" s="5"/>
      <c r="E982" s="5"/>
      <c r="F982" s="5"/>
      <c r="G982" s="5"/>
    </row>
    <row r="983" spans="1:7" x14ac:dyDescent="0.25">
      <c r="A983" s="4"/>
      <c r="B983" s="4"/>
      <c r="C983" s="5"/>
      <c r="D983" s="5"/>
      <c r="E983" s="5"/>
      <c r="F983" s="5"/>
      <c r="G983" s="5"/>
    </row>
    <row r="984" spans="1:7" x14ac:dyDescent="0.25">
      <c r="A984" s="4"/>
      <c r="B984" s="4"/>
      <c r="C984" s="5"/>
      <c r="D984" s="5"/>
      <c r="E984" s="5"/>
      <c r="F984" s="5"/>
      <c r="G984" s="5"/>
    </row>
    <row r="985" spans="1:7" x14ac:dyDescent="0.25">
      <c r="A985" s="4"/>
      <c r="B985" s="4"/>
      <c r="C985" s="5"/>
      <c r="D985" s="5"/>
      <c r="E985" s="5"/>
      <c r="F985" s="5"/>
      <c r="G985" s="5"/>
    </row>
    <row r="986" spans="1:7" x14ac:dyDescent="0.25">
      <c r="A986" s="4"/>
      <c r="B986" s="4"/>
      <c r="C986" s="5"/>
      <c r="D986" s="5"/>
      <c r="E986" s="5"/>
      <c r="F986" s="5"/>
      <c r="G986" s="5"/>
    </row>
    <row r="987" spans="1:7" x14ac:dyDescent="0.25">
      <c r="A987" s="4"/>
      <c r="B987" s="4"/>
      <c r="C987" s="5"/>
      <c r="D987" s="5"/>
      <c r="E987" s="5"/>
      <c r="F987" s="5"/>
      <c r="G987" s="5"/>
    </row>
    <row r="988" spans="1:7" x14ac:dyDescent="0.25">
      <c r="A988" s="4"/>
      <c r="B988" s="4"/>
      <c r="C988" s="5"/>
      <c r="D988" s="5"/>
      <c r="E988" s="5"/>
      <c r="F988" s="5"/>
      <c r="G988" s="5"/>
    </row>
    <row r="989" spans="1:7" x14ac:dyDescent="0.25">
      <c r="A989" s="4"/>
      <c r="B989" s="4"/>
      <c r="C989" s="5"/>
      <c r="D989" s="5"/>
      <c r="E989" s="5"/>
      <c r="F989" s="5"/>
      <c r="G989" s="5"/>
    </row>
    <row r="990" spans="1:7" x14ac:dyDescent="0.25">
      <c r="A990" s="4"/>
      <c r="B990" s="4"/>
      <c r="C990" s="5"/>
      <c r="D990" s="5"/>
      <c r="E990" s="5"/>
      <c r="F990" s="5"/>
      <c r="G990" s="5"/>
    </row>
    <row r="991" spans="1:7" x14ac:dyDescent="0.25">
      <c r="A991" s="4"/>
      <c r="B991" s="4"/>
      <c r="C991" s="5"/>
      <c r="D991" s="5"/>
      <c r="E991" s="5"/>
      <c r="F991" s="5"/>
      <c r="G991" s="5"/>
    </row>
    <row r="992" spans="1:7" x14ac:dyDescent="0.25">
      <c r="A992" s="4"/>
      <c r="B992" s="4"/>
      <c r="C992" s="5"/>
      <c r="D992" s="5"/>
      <c r="E992" s="5"/>
      <c r="F992" s="5"/>
      <c r="G992" s="5"/>
    </row>
    <row r="993" spans="1:7" x14ac:dyDescent="0.25">
      <c r="A993" s="4"/>
      <c r="B993" s="4"/>
      <c r="C993" s="5"/>
      <c r="D993" s="5"/>
      <c r="E993" s="5"/>
      <c r="F993" s="5"/>
      <c r="G993" s="5"/>
    </row>
    <row r="994" spans="1:7" x14ac:dyDescent="0.25">
      <c r="A994" s="4"/>
      <c r="B994" s="4"/>
      <c r="C994" s="5"/>
      <c r="D994" s="5"/>
      <c r="E994" s="5"/>
      <c r="F994" s="5"/>
      <c r="G994" s="5"/>
    </row>
    <row r="995" spans="1:7" x14ac:dyDescent="0.25">
      <c r="A995" s="4"/>
      <c r="B995" s="4"/>
      <c r="C995" s="5"/>
      <c r="D995" s="5"/>
      <c r="E995" s="5"/>
      <c r="F995" s="5"/>
      <c r="G995" s="5"/>
    </row>
    <row r="996" spans="1:7" x14ac:dyDescent="0.25">
      <c r="A996" s="4"/>
      <c r="B996" s="4"/>
      <c r="C996" s="5"/>
      <c r="D996" s="5"/>
      <c r="E996" s="5"/>
      <c r="F996" s="5"/>
      <c r="G996" s="5"/>
    </row>
    <row r="997" spans="1:7" x14ac:dyDescent="0.25">
      <c r="A997" s="4"/>
      <c r="B997" s="4"/>
      <c r="C997" s="5"/>
      <c r="D997" s="5"/>
      <c r="E997" s="5"/>
      <c r="F997" s="5"/>
      <c r="G997" s="5"/>
    </row>
    <row r="998" spans="1:7" x14ac:dyDescent="0.25">
      <c r="A998" s="4"/>
      <c r="B998" s="4"/>
      <c r="C998" s="5"/>
      <c r="D998" s="5"/>
      <c r="E998" s="5"/>
      <c r="F998" s="5"/>
      <c r="G998" s="5"/>
    </row>
    <row r="999" spans="1:7" x14ac:dyDescent="0.25">
      <c r="A999" s="4"/>
      <c r="B999" s="4"/>
      <c r="C999" s="5"/>
      <c r="D999" s="5"/>
      <c r="E999" s="5"/>
      <c r="F999" s="5"/>
      <c r="G999" s="5"/>
    </row>
    <row r="1000" spans="1:7" x14ac:dyDescent="0.25">
      <c r="A1000" s="4"/>
      <c r="B1000" s="4"/>
      <c r="C1000" s="5"/>
      <c r="D1000" s="5"/>
      <c r="E1000" s="5"/>
      <c r="F1000" s="5"/>
      <c r="G1000" s="5"/>
    </row>
    <row r="1001" spans="1:7" x14ac:dyDescent="0.25">
      <c r="A1001" s="4"/>
      <c r="B1001" s="4"/>
      <c r="C1001" s="5"/>
      <c r="D1001" s="5"/>
      <c r="E1001" s="5"/>
      <c r="F1001" s="5"/>
      <c r="G1001" s="5"/>
    </row>
    <row r="1002" spans="1:7" x14ac:dyDescent="0.25">
      <c r="A1002" s="4"/>
      <c r="B1002" s="4"/>
      <c r="C1002" s="5"/>
      <c r="D1002" s="5"/>
      <c r="E1002" s="5"/>
      <c r="F1002" s="5"/>
      <c r="G1002" s="5"/>
    </row>
    <row r="1003" spans="1:7" x14ac:dyDescent="0.25">
      <c r="A1003" s="4"/>
      <c r="B1003" s="4"/>
      <c r="C1003" s="5"/>
      <c r="D1003" s="5"/>
      <c r="E1003" s="5"/>
      <c r="F1003" s="5"/>
      <c r="G1003" s="5"/>
    </row>
    <row r="1004" spans="1:7" x14ac:dyDescent="0.25">
      <c r="A1004" s="4"/>
      <c r="B1004" s="4"/>
      <c r="C1004" s="5"/>
      <c r="D1004" s="5"/>
      <c r="E1004" s="5"/>
      <c r="F1004" s="5"/>
      <c r="G1004" s="5"/>
    </row>
    <row r="1005" spans="1:7" x14ac:dyDescent="0.25">
      <c r="A1005" s="4"/>
      <c r="B1005" s="4"/>
      <c r="C1005" s="5"/>
      <c r="D1005" s="5"/>
      <c r="E1005" s="5"/>
      <c r="F1005" s="5"/>
      <c r="G1005" s="5"/>
    </row>
    <row r="1006" spans="1:7" x14ac:dyDescent="0.25">
      <c r="A1006" s="4"/>
      <c r="B1006" s="4"/>
      <c r="C1006" s="5"/>
      <c r="D1006" s="5"/>
      <c r="E1006" s="5"/>
      <c r="F1006" s="5"/>
      <c r="G1006" s="5"/>
    </row>
    <row r="1007" spans="1:7" x14ac:dyDescent="0.25">
      <c r="A1007" s="4"/>
      <c r="B1007" s="4"/>
      <c r="C1007" s="5"/>
      <c r="D1007" s="5"/>
      <c r="E1007" s="5"/>
      <c r="F1007" s="5"/>
      <c r="G1007" s="5"/>
    </row>
    <row r="1008" spans="1:7" x14ac:dyDescent="0.25">
      <c r="A1008" s="4"/>
      <c r="B1008" s="4"/>
      <c r="C1008" s="5"/>
      <c r="D1008" s="5"/>
      <c r="E1008" s="5"/>
      <c r="F1008" s="5"/>
      <c r="G1008" s="5"/>
    </row>
    <row r="1009" spans="1:7" x14ac:dyDescent="0.25">
      <c r="A1009" s="4"/>
      <c r="B1009" s="4"/>
      <c r="C1009" s="5"/>
      <c r="D1009" s="5"/>
      <c r="E1009" s="5"/>
      <c r="F1009" s="5"/>
      <c r="G1009" s="5"/>
    </row>
    <row r="1010" spans="1:7" x14ac:dyDescent="0.25">
      <c r="A1010" s="4"/>
      <c r="B1010" s="4"/>
      <c r="C1010" s="5"/>
      <c r="D1010" s="5"/>
      <c r="E1010" s="5"/>
      <c r="F1010" s="5"/>
      <c r="G1010" s="5"/>
    </row>
    <row r="1011" spans="1:7" x14ac:dyDescent="0.25">
      <c r="A1011" s="4"/>
      <c r="B1011" s="4"/>
      <c r="C1011" s="5"/>
      <c r="D1011" s="5"/>
      <c r="E1011" s="5"/>
      <c r="F1011" s="5"/>
      <c r="G1011" s="5"/>
    </row>
    <row r="1012" spans="1:7" x14ac:dyDescent="0.25">
      <c r="A1012" s="4"/>
      <c r="B1012" s="4"/>
      <c r="C1012" s="5"/>
      <c r="D1012" s="5"/>
      <c r="E1012" s="5"/>
      <c r="F1012" s="5"/>
      <c r="G1012" s="5"/>
    </row>
    <row r="1013" spans="1:7" x14ac:dyDescent="0.25">
      <c r="A1013" s="4"/>
      <c r="B1013" s="4"/>
      <c r="C1013" s="5"/>
      <c r="D1013" s="5"/>
      <c r="E1013" s="5"/>
      <c r="F1013" s="5"/>
      <c r="G1013" s="5"/>
    </row>
    <row r="1014" spans="1:7" x14ac:dyDescent="0.25">
      <c r="A1014" s="4"/>
      <c r="B1014" s="4"/>
      <c r="C1014" s="5"/>
      <c r="D1014" s="5"/>
      <c r="E1014" s="5"/>
      <c r="F1014" s="5"/>
      <c r="G1014" s="5"/>
    </row>
    <row r="1015" spans="1:7" x14ac:dyDescent="0.25">
      <c r="A1015" s="4"/>
      <c r="B1015" s="4"/>
      <c r="C1015" s="5"/>
      <c r="D1015" s="5"/>
      <c r="E1015" s="5"/>
      <c r="F1015" s="5"/>
      <c r="G1015" s="5"/>
    </row>
    <row r="1016" spans="1:7" x14ac:dyDescent="0.25">
      <c r="A1016" s="4"/>
      <c r="B1016" s="4"/>
      <c r="C1016" s="5"/>
      <c r="D1016" s="5"/>
      <c r="E1016" s="5"/>
      <c r="F1016" s="5"/>
      <c r="G1016" s="5"/>
    </row>
    <row r="1017" spans="1:7" x14ac:dyDescent="0.25">
      <c r="A1017" s="4"/>
      <c r="B1017" s="4"/>
      <c r="C1017" s="5"/>
      <c r="D1017" s="5"/>
      <c r="E1017" s="5"/>
      <c r="F1017" s="5"/>
      <c r="G1017" s="5"/>
    </row>
    <row r="1018" spans="1:7" x14ac:dyDescent="0.25">
      <c r="A1018" s="4"/>
      <c r="B1018" s="4"/>
      <c r="C1018" s="5"/>
      <c r="D1018" s="5"/>
      <c r="E1018" s="5"/>
      <c r="F1018" s="5"/>
      <c r="G1018" s="5"/>
    </row>
    <row r="1019" spans="1:7" x14ac:dyDescent="0.25">
      <c r="A1019" s="4"/>
      <c r="B1019" s="4"/>
      <c r="C1019" s="5"/>
      <c r="D1019" s="5"/>
      <c r="E1019" s="5"/>
      <c r="F1019" s="5"/>
      <c r="G1019" s="5"/>
    </row>
    <row r="1020" spans="1:7" x14ac:dyDescent="0.25">
      <c r="A1020" s="4"/>
      <c r="B1020" s="4"/>
      <c r="C1020" s="5"/>
      <c r="D1020" s="5"/>
      <c r="E1020" s="5"/>
      <c r="F1020" s="5"/>
      <c r="G1020" s="5"/>
    </row>
    <row r="1021" spans="1:7" x14ac:dyDescent="0.25">
      <c r="A1021" s="4"/>
      <c r="B1021" s="4"/>
      <c r="C1021" s="5"/>
      <c r="D1021" s="5"/>
      <c r="E1021" s="5"/>
      <c r="F1021" s="5"/>
      <c r="G1021" s="5"/>
    </row>
    <row r="1022" spans="1:7" x14ac:dyDescent="0.25">
      <c r="A1022" s="4"/>
      <c r="B1022" s="4"/>
      <c r="C1022" s="5"/>
      <c r="D1022" s="5"/>
      <c r="E1022" s="5"/>
      <c r="F1022" s="5"/>
      <c r="G1022" s="5"/>
    </row>
    <row r="1023" spans="1:7" x14ac:dyDescent="0.25">
      <c r="A1023" s="4"/>
      <c r="B1023" s="4"/>
      <c r="C1023" s="5"/>
      <c r="D1023" s="5"/>
      <c r="E1023" s="5"/>
      <c r="F1023" s="5"/>
      <c r="G1023" s="5"/>
    </row>
    <row r="1024" spans="1:7" x14ac:dyDescent="0.25">
      <c r="A1024" s="4"/>
      <c r="B1024" s="4"/>
      <c r="C1024" s="5"/>
      <c r="D1024" s="5"/>
      <c r="E1024" s="5"/>
      <c r="F1024" s="5"/>
      <c r="G1024" s="5"/>
    </row>
    <row r="1025" spans="1:7" x14ac:dyDescent="0.25">
      <c r="A1025" s="4"/>
      <c r="B1025" s="4"/>
      <c r="C1025" s="5"/>
      <c r="D1025" s="5"/>
      <c r="E1025" s="5"/>
      <c r="F1025" s="5"/>
      <c r="G1025" s="5"/>
    </row>
    <row r="1026" spans="1:7" x14ac:dyDescent="0.25">
      <c r="A1026" s="4"/>
      <c r="B1026" s="4"/>
      <c r="C1026" s="5"/>
      <c r="D1026" s="5"/>
      <c r="E1026" s="5"/>
      <c r="F1026" s="5"/>
      <c r="G1026" s="5"/>
    </row>
    <row r="1027" spans="1:7" x14ac:dyDescent="0.25">
      <c r="A1027" s="4"/>
      <c r="B1027" s="4"/>
      <c r="C1027" s="5"/>
      <c r="D1027" s="5"/>
      <c r="E1027" s="5"/>
      <c r="F1027" s="5"/>
      <c r="G1027" s="5"/>
    </row>
    <row r="1028" spans="1:7" x14ac:dyDescent="0.25">
      <c r="A1028" s="4"/>
      <c r="B1028" s="4"/>
      <c r="C1028" s="5"/>
      <c r="D1028" s="5"/>
      <c r="E1028" s="5"/>
      <c r="F1028" s="5"/>
      <c r="G1028" s="5"/>
    </row>
    <row r="1029" spans="1:7" x14ac:dyDescent="0.25">
      <c r="A1029" s="4"/>
      <c r="B1029" s="4"/>
      <c r="C1029" s="5"/>
      <c r="D1029" s="5"/>
      <c r="E1029" s="5"/>
      <c r="F1029" s="5"/>
      <c r="G1029" s="5"/>
    </row>
    <row r="1030" spans="1:7" x14ac:dyDescent="0.25">
      <c r="A1030" s="4"/>
      <c r="B1030" s="4"/>
      <c r="C1030" s="5"/>
      <c r="D1030" s="5"/>
      <c r="E1030" s="5"/>
      <c r="F1030" s="5"/>
      <c r="G1030" s="5"/>
    </row>
    <row r="1031" spans="1:7" x14ac:dyDescent="0.25">
      <c r="A1031" s="4"/>
      <c r="B1031" s="4"/>
      <c r="C1031" s="5"/>
      <c r="D1031" s="5"/>
      <c r="E1031" s="5"/>
      <c r="F1031" s="5"/>
      <c r="G1031" s="5"/>
    </row>
    <row r="1032" spans="1:7" x14ac:dyDescent="0.25">
      <c r="A1032" s="4"/>
      <c r="B1032" s="4"/>
      <c r="C1032" s="5"/>
      <c r="D1032" s="5"/>
      <c r="E1032" s="5"/>
      <c r="F1032" s="5"/>
      <c r="G1032" s="5"/>
    </row>
    <row r="1033" spans="1:7" x14ac:dyDescent="0.25">
      <c r="A1033" s="4"/>
      <c r="B1033" s="4"/>
      <c r="C1033" s="5"/>
      <c r="D1033" s="5"/>
      <c r="E1033" s="5"/>
      <c r="F1033" s="5"/>
      <c r="G1033" s="5"/>
    </row>
    <row r="1034" spans="1:7" x14ac:dyDescent="0.25">
      <c r="A1034" s="4"/>
      <c r="B1034" s="4"/>
      <c r="C1034" s="5"/>
      <c r="D1034" s="5"/>
      <c r="E1034" s="5"/>
      <c r="F1034" s="5"/>
      <c r="G1034" s="5"/>
    </row>
    <row r="1035" spans="1:7" x14ac:dyDescent="0.25">
      <c r="A1035" s="4"/>
      <c r="B1035" s="4"/>
      <c r="C1035" s="5"/>
      <c r="D1035" s="5"/>
      <c r="E1035" s="5"/>
      <c r="F1035" s="5"/>
      <c r="G1035" s="5"/>
    </row>
    <row r="1036" spans="1:7" x14ac:dyDescent="0.25">
      <c r="A1036" s="4"/>
      <c r="B1036" s="4"/>
      <c r="C1036" s="5"/>
      <c r="D1036" s="5"/>
      <c r="E1036" s="5"/>
      <c r="F1036" s="5"/>
      <c r="G1036" s="5"/>
    </row>
    <row r="1037" spans="1:7" x14ac:dyDescent="0.25">
      <c r="A1037" s="4"/>
      <c r="B1037" s="4"/>
      <c r="C1037" s="5"/>
      <c r="D1037" s="5"/>
      <c r="E1037" s="5"/>
      <c r="F1037" s="5"/>
      <c r="G1037" s="5"/>
    </row>
    <row r="1038" spans="1:7" x14ac:dyDescent="0.25">
      <c r="A1038" s="4"/>
      <c r="B1038" s="4"/>
      <c r="C1038" s="5"/>
      <c r="D1038" s="5"/>
      <c r="E1038" s="5"/>
      <c r="F1038" s="5"/>
      <c r="G1038" s="5"/>
    </row>
    <row r="1039" spans="1:7" x14ac:dyDescent="0.25">
      <c r="A1039" s="4"/>
      <c r="B1039" s="4"/>
      <c r="C1039" s="5"/>
      <c r="D1039" s="5"/>
      <c r="E1039" s="5"/>
      <c r="F1039" s="5"/>
      <c r="G1039" s="5"/>
    </row>
    <row r="1040" spans="1:7" x14ac:dyDescent="0.25">
      <c r="A1040" s="4"/>
      <c r="B1040" s="4"/>
      <c r="C1040" s="5"/>
      <c r="D1040" s="5"/>
      <c r="E1040" s="5"/>
      <c r="F1040" s="5"/>
      <c r="G1040" s="5"/>
    </row>
    <row r="1041" spans="1:7" x14ac:dyDescent="0.25">
      <c r="A1041" s="4"/>
      <c r="B1041" s="4"/>
      <c r="C1041" s="5"/>
      <c r="D1041" s="5"/>
      <c r="E1041" s="5"/>
      <c r="F1041" s="5"/>
      <c r="G1041" s="5"/>
    </row>
    <row r="1042" spans="1:7" x14ac:dyDescent="0.25">
      <c r="A1042" s="4"/>
      <c r="B1042" s="4"/>
      <c r="C1042" s="5"/>
      <c r="D1042" s="5"/>
      <c r="E1042" s="5"/>
      <c r="F1042" s="5"/>
      <c r="G1042" s="5"/>
    </row>
    <row r="1043" spans="1:7" x14ac:dyDescent="0.25">
      <c r="A1043" s="4"/>
      <c r="B1043" s="4"/>
      <c r="C1043" s="5"/>
      <c r="D1043" s="5"/>
      <c r="E1043" s="5"/>
      <c r="F1043" s="5"/>
      <c r="G1043" s="5"/>
    </row>
    <row r="1044" spans="1:7" x14ac:dyDescent="0.25">
      <c r="A1044" s="4"/>
      <c r="B1044" s="4"/>
      <c r="C1044" s="5"/>
      <c r="D1044" s="5"/>
      <c r="E1044" s="5"/>
      <c r="F1044" s="5"/>
      <c r="G1044" s="5"/>
    </row>
    <row r="1045" spans="1:7" x14ac:dyDescent="0.25">
      <c r="A1045" s="4"/>
      <c r="B1045" s="4"/>
      <c r="C1045" s="5"/>
      <c r="D1045" s="5"/>
      <c r="E1045" s="5"/>
      <c r="F1045" s="5"/>
      <c r="G1045" s="5"/>
    </row>
    <row r="1046" spans="1:7" x14ac:dyDescent="0.25">
      <c r="A1046" s="4"/>
      <c r="B1046" s="4"/>
      <c r="C1046" s="5"/>
      <c r="D1046" s="5"/>
      <c r="E1046" s="5"/>
      <c r="F1046" s="5"/>
      <c r="G1046" s="5"/>
    </row>
    <row r="1047" spans="1:7" x14ac:dyDescent="0.25">
      <c r="A1047" s="4"/>
      <c r="B1047" s="4"/>
      <c r="C1047" s="5"/>
      <c r="D1047" s="5"/>
      <c r="E1047" s="5"/>
      <c r="F1047" s="5"/>
      <c r="G1047" s="5"/>
    </row>
    <row r="1048" spans="1:7" x14ac:dyDescent="0.25">
      <c r="A1048" s="4"/>
      <c r="B1048" s="4"/>
      <c r="C1048" s="5"/>
      <c r="D1048" s="5"/>
      <c r="E1048" s="5"/>
      <c r="F1048" s="5"/>
      <c r="G1048" s="5"/>
    </row>
    <row r="1049" spans="1:7" x14ac:dyDescent="0.25">
      <c r="A1049" s="4"/>
      <c r="B1049" s="4"/>
      <c r="C1049" s="5"/>
      <c r="D1049" s="5"/>
      <c r="E1049" s="5"/>
      <c r="F1049" s="5"/>
      <c r="G1049" s="5"/>
    </row>
    <row r="1050" spans="1:7" x14ac:dyDescent="0.25">
      <c r="A1050" s="4"/>
      <c r="B1050" s="4"/>
      <c r="C1050" s="5"/>
      <c r="D1050" s="5"/>
      <c r="E1050" s="5"/>
      <c r="F1050" s="5"/>
      <c r="G1050" s="5"/>
    </row>
    <row r="1051" spans="1:7" x14ac:dyDescent="0.25">
      <c r="A1051" s="4"/>
      <c r="B1051" s="4"/>
      <c r="C1051" s="5"/>
      <c r="D1051" s="5"/>
      <c r="E1051" s="5"/>
      <c r="F1051" s="5"/>
      <c r="G1051" s="5"/>
    </row>
    <row r="1052" spans="1:7" x14ac:dyDescent="0.25">
      <c r="A1052" s="4"/>
      <c r="B1052" s="4"/>
      <c r="C1052" s="5"/>
      <c r="D1052" s="5"/>
      <c r="E1052" s="5"/>
      <c r="F1052" s="5"/>
      <c r="G1052" s="5"/>
    </row>
    <row r="1053" spans="1:7" x14ac:dyDescent="0.25">
      <c r="A1053" s="4"/>
      <c r="B1053" s="4"/>
      <c r="C1053" s="5"/>
      <c r="D1053" s="5"/>
      <c r="E1053" s="5"/>
      <c r="F1053" s="5"/>
      <c r="G1053" s="5"/>
    </row>
    <row r="1054" spans="1:7" x14ac:dyDescent="0.25">
      <c r="A1054" s="4"/>
      <c r="B1054" s="4"/>
      <c r="C1054" s="5"/>
      <c r="D1054" s="5"/>
      <c r="E1054" s="5"/>
      <c r="F1054" s="5"/>
      <c r="G1054" s="5"/>
    </row>
    <row r="1055" spans="1:7" x14ac:dyDescent="0.25">
      <c r="A1055" s="4"/>
      <c r="B1055" s="4"/>
      <c r="C1055" s="5"/>
      <c r="D1055" s="5"/>
      <c r="E1055" s="5"/>
      <c r="F1055" s="5"/>
      <c r="G1055" s="5"/>
    </row>
    <row r="1056" spans="1:7" x14ac:dyDescent="0.25">
      <c r="A1056" s="4"/>
      <c r="B1056" s="4"/>
      <c r="C1056" s="5"/>
      <c r="D1056" s="5"/>
      <c r="E1056" s="5"/>
      <c r="F1056" s="5"/>
      <c r="G1056" s="5"/>
    </row>
    <row r="1057" spans="1:7" x14ac:dyDescent="0.25">
      <c r="A1057" s="4"/>
      <c r="B1057" s="4"/>
      <c r="C1057" s="5"/>
      <c r="D1057" s="5"/>
      <c r="E1057" s="5"/>
      <c r="F1057" s="5"/>
      <c r="G1057" s="5"/>
    </row>
    <row r="1058" spans="1:7" x14ac:dyDescent="0.25">
      <c r="A1058" s="4"/>
      <c r="B1058" s="4"/>
      <c r="C1058" s="5"/>
      <c r="D1058" s="5"/>
      <c r="E1058" s="5"/>
      <c r="F1058" s="5"/>
      <c r="G1058" s="5"/>
    </row>
    <row r="1059" spans="1:7" x14ac:dyDescent="0.25">
      <c r="A1059" s="4"/>
      <c r="B1059" s="4"/>
      <c r="C1059" s="5"/>
      <c r="D1059" s="5"/>
      <c r="E1059" s="5"/>
      <c r="F1059" s="5"/>
      <c r="G1059" s="5"/>
    </row>
    <row r="1060" spans="1:7" x14ac:dyDescent="0.25">
      <c r="A1060" s="4"/>
      <c r="B1060" s="4"/>
      <c r="C1060" s="5"/>
      <c r="D1060" s="5"/>
      <c r="E1060" s="5"/>
      <c r="F1060" s="5"/>
      <c r="G1060" s="5"/>
    </row>
    <row r="1061" spans="1:7" x14ac:dyDescent="0.25">
      <c r="A1061" s="4"/>
      <c r="B1061" s="4"/>
      <c r="C1061" s="5"/>
      <c r="D1061" s="5"/>
      <c r="E1061" s="5"/>
      <c r="F1061" s="5"/>
      <c r="G1061" s="5"/>
    </row>
    <row r="1062" spans="1:7" x14ac:dyDescent="0.25">
      <c r="A1062" s="4"/>
      <c r="B1062" s="4"/>
      <c r="C1062" s="5"/>
      <c r="D1062" s="5"/>
      <c r="E1062" s="5"/>
      <c r="F1062" s="5"/>
      <c r="G1062" s="5"/>
    </row>
    <row r="1063" spans="1:7" x14ac:dyDescent="0.25">
      <c r="A1063" s="4"/>
      <c r="B1063" s="4"/>
      <c r="C1063" s="5"/>
      <c r="D1063" s="5"/>
      <c r="E1063" s="5"/>
      <c r="F1063" s="5"/>
      <c r="G1063" s="5"/>
    </row>
    <row r="1064" spans="1:7" x14ac:dyDescent="0.25">
      <c r="A1064" s="4"/>
      <c r="B1064" s="4"/>
      <c r="C1064" s="5"/>
      <c r="D1064" s="5"/>
      <c r="E1064" s="5"/>
      <c r="F1064" s="5"/>
      <c r="G1064" s="5"/>
    </row>
    <row r="1065" spans="1:7" x14ac:dyDescent="0.25">
      <c r="A1065" s="4"/>
      <c r="B1065" s="4"/>
      <c r="C1065" s="5"/>
      <c r="D1065" s="5"/>
      <c r="E1065" s="5"/>
      <c r="F1065" s="5"/>
      <c r="G1065" s="5"/>
    </row>
    <row r="1066" spans="1:7" x14ac:dyDescent="0.25">
      <c r="A1066" s="4"/>
      <c r="B1066" s="4"/>
      <c r="C1066" s="5"/>
      <c r="D1066" s="5"/>
      <c r="E1066" s="5"/>
      <c r="F1066" s="5"/>
      <c r="G1066" s="5"/>
    </row>
    <row r="1067" spans="1:7" x14ac:dyDescent="0.25">
      <c r="A1067" s="4"/>
      <c r="B1067" s="4"/>
      <c r="C1067" s="5"/>
      <c r="D1067" s="5"/>
      <c r="E1067" s="5"/>
      <c r="F1067" s="5"/>
      <c r="G1067" s="5"/>
    </row>
    <row r="1068" spans="1:7" x14ac:dyDescent="0.25">
      <c r="A1068" s="4"/>
      <c r="B1068" s="4"/>
      <c r="C1068" s="5"/>
      <c r="D1068" s="5"/>
      <c r="E1068" s="5"/>
      <c r="F1068" s="5"/>
      <c r="G1068" s="5"/>
    </row>
    <row r="1069" spans="1:7" x14ac:dyDescent="0.25">
      <c r="A1069" s="4"/>
      <c r="B1069" s="4"/>
      <c r="C1069" s="5"/>
      <c r="D1069" s="5"/>
      <c r="E1069" s="5"/>
      <c r="F1069" s="5"/>
      <c r="G1069" s="5"/>
    </row>
    <row r="1070" spans="1:7" x14ac:dyDescent="0.25">
      <c r="A1070" s="4"/>
      <c r="B1070" s="4"/>
      <c r="C1070" s="5"/>
      <c r="D1070" s="5"/>
      <c r="E1070" s="5"/>
      <c r="F1070" s="5"/>
      <c r="G1070" s="5"/>
    </row>
    <row r="1071" spans="1:7" x14ac:dyDescent="0.25">
      <c r="A1071" s="4"/>
      <c r="B1071" s="4"/>
      <c r="C1071" s="5"/>
      <c r="D1071" s="5"/>
      <c r="E1071" s="5"/>
      <c r="F1071" s="5"/>
      <c r="G1071" s="5"/>
    </row>
    <row r="1072" spans="1:7" x14ac:dyDescent="0.25">
      <c r="A1072" s="4"/>
      <c r="B1072" s="4"/>
      <c r="C1072" s="5"/>
      <c r="D1072" s="5"/>
      <c r="E1072" s="5"/>
      <c r="F1072" s="5"/>
      <c r="G1072" s="5"/>
    </row>
    <row r="1073" spans="1:7" x14ac:dyDescent="0.25">
      <c r="A1073" s="4"/>
      <c r="B1073" s="4"/>
      <c r="C1073" s="5"/>
      <c r="D1073" s="5"/>
      <c r="E1073" s="5"/>
      <c r="F1073" s="5"/>
      <c r="G1073" s="5"/>
    </row>
    <row r="1074" spans="1:7" x14ac:dyDescent="0.25">
      <c r="A1074" s="4"/>
      <c r="B1074" s="4"/>
      <c r="C1074" s="5"/>
      <c r="D1074" s="5"/>
      <c r="E1074" s="5"/>
      <c r="F1074" s="5"/>
      <c r="G1074" s="5"/>
    </row>
    <row r="1075" spans="1:7" x14ac:dyDescent="0.25">
      <c r="A1075" s="4"/>
      <c r="B1075" s="4"/>
      <c r="C1075" s="5"/>
      <c r="D1075" s="5"/>
      <c r="E1075" s="5"/>
      <c r="F1075" s="5"/>
      <c r="G1075" s="5"/>
    </row>
    <row r="1076" spans="1:7" x14ac:dyDescent="0.25">
      <c r="A1076" s="4"/>
      <c r="B1076" s="4"/>
      <c r="C1076" s="5"/>
      <c r="D1076" s="5"/>
      <c r="E1076" s="5"/>
      <c r="F1076" s="5"/>
      <c r="G1076" s="5"/>
    </row>
    <row r="1077" spans="1:7" x14ac:dyDescent="0.25">
      <c r="A1077" s="4"/>
      <c r="B1077" s="4"/>
      <c r="C1077" s="5"/>
      <c r="D1077" s="5"/>
      <c r="E1077" s="5"/>
      <c r="F1077" s="5"/>
      <c r="G1077" s="5"/>
    </row>
    <row r="1078" spans="1:7" x14ac:dyDescent="0.25">
      <c r="A1078" s="4"/>
      <c r="B1078" s="4"/>
      <c r="C1078" s="5"/>
      <c r="D1078" s="5"/>
      <c r="E1078" s="5"/>
      <c r="F1078" s="5"/>
      <c r="G1078" s="5"/>
    </row>
    <row r="1079" spans="1:7" x14ac:dyDescent="0.25">
      <c r="A1079" s="4"/>
      <c r="B1079" s="4"/>
      <c r="C1079" s="5"/>
      <c r="D1079" s="5"/>
      <c r="E1079" s="5"/>
      <c r="F1079" s="5"/>
      <c r="G1079" s="5"/>
    </row>
    <row r="1080" spans="1:7" x14ac:dyDescent="0.25">
      <c r="A1080" s="4"/>
      <c r="B1080" s="4"/>
      <c r="C1080" s="5"/>
      <c r="D1080" s="5"/>
      <c r="E1080" s="5"/>
      <c r="F1080" s="5"/>
      <c r="G1080" s="5"/>
    </row>
    <row r="1081" spans="1:7" x14ac:dyDescent="0.25">
      <c r="A1081" s="4"/>
      <c r="B1081" s="4"/>
      <c r="C1081" s="5"/>
      <c r="D1081" s="5"/>
      <c r="E1081" s="5"/>
      <c r="F1081" s="5"/>
      <c r="G1081" s="5"/>
    </row>
    <row r="1082" spans="1:7" x14ac:dyDescent="0.25">
      <c r="A1082" s="4"/>
      <c r="B1082" s="4"/>
      <c r="C1082" s="5"/>
      <c r="D1082" s="5"/>
      <c r="E1082" s="5"/>
      <c r="F1082" s="5"/>
      <c r="G1082" s="5"/>
    </row>
    <row r="1083" spans="1:7" x14ac:dyDescent="0.25">
      <c r="A1083" s="4"/>
      <c r="B1083" s="4"/>
      <c r="C1083" s="5"/>
      <c r="D1083" s="5"/>
      <c r="E1083" s="5"/>
      <c r="F1083" s="5"/>
      <c r="G1083" s="5"/>
    </row>
    <row r="1084" spans="1:7" x14ac:dyDescent="0.25">
      <c r="A1084" s="4"/>
      <c r="B1084" s="4"/>
      <c r="C1084" s="5"/>
      <c r="D1084" s="5"/>
      <c r="E1084" s="5"/>
      <c r="F1084" s="5"/>
      <c r="G1084" s="5"/>
    </row>
    <row r="1085" spans="1:7" x14ac:dyDescent="0.25">
      <c r="A1085" s="4"/>
      <c r="B1085" s="4"/>
      <c r="C1085" s="5"/>
      <c r="D1085" s="5"/>
      <c r="E1085" s="5"/>
      <c r="F1085" s="5"/>
      <c r="G1085" s="5"/>
    </row>
    <row r="1086" spans="1:7" x14ac:dyDescent="0.25">
      <c r="A1086" s="4"/>
      <c r="B1086" s="4"/>
      <c r="C1086" s="5"/>
      <c r="D1086" s="5"/>
      <c r="E1086" s="5"/>
      <c r="F1086" s="5"/>
      <c r="G1086" s="5"/>
    </row>
    <row r="1087" spans="1:7" x14ac:dyDescent="0.25">
      <c r="A1087" s="4"/>
      <c r="B1087" s="4"/>
      <c r="C1087" s="5"/>
      <c r="D1087" s="5"/>
      <c r="E1087" s="5"/>
      <c r="F1087" s="5"/>
      <c r="G1087" s="5"/>
    </row>
    <row r="1088" spans="1:7" x14ac:dyDescent="0.25">
      <c r="A1088" s="4"/>
      <c r="B1088" s="4"/>
      <c r="C1088" s="5"/>
      <c r="D1088" s="5"/>
      <c r="E1088" s="5"/>
      <c r="F1088" s="5"/>
      <c r="G1088" s="5"/>
    </row>
    <row r="1089" spans="1:7" x14ac:dyDescent="0.25">
      <c r="A1089" s="4"/>
      <c r="B1089" s="4"/>
      <c r="C1089" s="5"/>
      <c r="D1089" s="5"/>
      <c r="E1089" s="5"/>
      <c r="F1089" s="5"/>
      <c r="G1089" s="5"/>
    </row>
    <row r="1090" spans="1:7" x14ac:dyDescent="0.25">
      <c r="A1090" s="4"/>
      <c r="B1090" s="4"/>
      <c r="C1090" s="5"/>
      <c r="D1090" s="5"/>
      <c r="E1090" s="5"/>
      <c r="F1090" s="5"/>
      <c r="G1090" s="5"/>
    </row>
    <row r="1091" spans="1:7" x14ac:dyDescent="0.25">
      <c r="A1091" s="4"/>
      <c r="B1091" s="4"/>
      <c r="C1091" s="5"/>
      <c r="D1091" s="5"/>
      <c r="E1091" s="5"/>
      <c r="F1091" s="5"/>
      <c r="G1091" s="5"/>
    </row>
    <row r="1092" spans="1:7" x14ac:dyDescent="0.25">
      <c r="A1092" s="4"/>
      <c r="B1092" s="4"/>
      <c r="C1092" s="5"/>
      <c r="D1092" s="5"/>
      <c r="E1092" s="5"/>
      <c r="F1092" s="5"/>
      <c r="G1092" s="5"/>
    </row>
    <row r="1093" spans="1:7" x14ac:dyDescent="0.25">
      <c r="A1093" s="4"/>
      <c r="B1093" s="4"/>
      <c r="C1093" s="5"/>
      <c r="D1093" s="5"/>
      <c r="E1093" s="5"/>
      <c r="F1093" s="5"/>
      <c r="G1093" s="5"/>
    </row>
    <row r="1094" spans="1:7" x14ac:dyDescent="0.25">
      <c r="A1094" s="4"/>
      <c r="B1094" s="4"/>
      <c r="C1094" s="5"/>
      <c r="D1094" s="5"/>
      <c r="E1094" s="5"/>
      <c r="F1094" s="5"/>
      <c r="G1094" s="5"/>
    </row>
    <row r="1095" spans="1:7" x14ac:dyDescent="0.25">
      <c r="A1095" s="4"/>
      <c r="B1095" s="4"/>
      <c r="C1095" s="5"/>
      <c r="D1095" s="5"/>
      <c r="E1095" s="5"/>
      <c r="F1095" s="5"/>
      <c r="G1095" s="5"/>
    </row>
    <row r="1096" spans="1:7" x14ac:dyDescent="0.25">
      <c r="A1096" s="4"/>
      <c r="B1096" s="4"/>
      <c r="C1096" s="5"/>
      <c r="D1096" s="5"/>
      <c r="E1096" s="5"/>
      <c r="F1096" s="5"/>
      <c r="G1096" s="5"/>
    </row>
    <row r="1097" spans="1:7" x14ac:dyDescent="0.25">
      <c r="A1097" s="4"/>
      <c r="B1097" s="4"/>
      <c r="C1097" s="5"/>
      <c r="D1097" s="5"/>
      <c r="E1097" s="5"/>
      <c r="F1097" s="5"/>
      <c r="G1097" s="5"/>
    </row>
    <row r="1098" spans="1:7" x14ac:dyDescent="0.25">
      <c r="A1098" s="4"/>
      <c r="B1098" s="4"/>
      <c r="C1098" s="5"/>
      <c r="D1098" s="5"/>
      <c r="E1098" s="5"/>
      <c r="F1098" s="5"/>
      <c r="G1098" s="5"/>
    </row>
    <row r="1099" spans="1:7" x14ac:dyDescent="0.25">
      <c r="A1099" s="4"/>
      <c r="B1099" s="4"/>
      <c r="C1099" s="5"/>
      <c r="D1099" s="5"/>
      <c r="E1099" s="5"/>
      <c r="F1099" s="5"/>
      <c r="G1099" s="5"/>
    </row>
    <row r="1100" spans="1:7" x14ac:dyDescent="0.25">
      <c r="A1100" s="4"/>
      <c r="B1100" s="4"/>
      <c r="C1100" s="5"/>
      <c r="D1100" s="5"/>
      <c r="E1100" s="5"/>
      <c r="F1100" s="5"/>
      <c r="G1100" s="5"/>
    </row>
    <row r="1101" spans="1:7" x14ac:dyDescent="0.25">
      <c r="A1101" s="4"/>
      <c r="B1101" s="4"/>
      <c r="C1101" s="5"/>
      <c r="D1101" s="5"/>
      <c r="E1101" s="5"/>
      <c r="F1101" s="5"/>
      <c r="G1101" s="5"/>
    </row>
    <row r="1102" spans="1:7" x14ac:dyDescent="0.25">
      <c r="A1102" s="4"/>
      <c r="B1102" s="4"/>
      <c r="C1102" s="5"/>
      <c r="D1102" s="5"/>
      <c r="E1102" s="5"/>
      <c r="F1102" s="5"/>
      <c r="G1102" s="5"/>
    </row>
    <row r="1103" spans="1:7" x14ac:dyDescent="0.25">
      <c r="A1103" s="4"/>
      <c r="B1103" s="4"/>
      <c r="C1103" s="5"/>
      <c r="D1103" s="5"/>
      <c r="E1103" s="5"/>
      <c r="F1103" s="5"/>
      <c r="G1103" s="5"/>
    </row>
    <row r="1104" spans="1:7" x14ac:dyDescent="0.25">
      <c r="A1104" s="4"/>
      <c r="B1104" s="4"/>
      <c r="C1104" s="5"/>
      <c r="D1104" s="5"/>
      <c r="E1104" s="5"/>
      <c r="F1104" s="5"/>
      <c r="G1104" s="5"/>
    </row>
    <row r="1105" spans="1:7" x14ac:dyDescent="0.25">
      <c r="A1105" s="4"/>
      <c r="B1105" s="4"/>
      <c r="C1105" s="5"/>
      <c r="D1105" s="5"/>
      <c r="E1105" s="5"/>
      <c r="F1105" s="5"/>
      <c r="G1105" s="5"/>
    </row>
    <row r="1106" spans="1:7" x14ac:dyDescent="0.25">
      <c r="A1106" s="4"/>
      <c r="B1106" s="4"/>
      <c r="C1106" s="5"/>
      <c r="D1106" s="5"/>
      <c r="E1106" s="5"/>
      <c r="F1106" s="5"/>
      <c r="G1106" s="5"/>
    </row>
    <row r="1107" spans="1:7" x14ac:dyDescent="0.25">
      <c r="A1107" s="4"/>
      <c r="B1107" s="4"/>
      <c r="C1107" s="5"/>
      <c r="D1107" s="5"/>
      <c r="E1107" s="5"/>
      <c r="F1107" s="5"/>
      <c r="G1107" s="5"/>
    </row>
    <row r="1108" spans="1:7" x14ac:dyDescent="0.25">
      <c r="A1108" s="4"/>
      <c r="B1108" s="4"/>
      <c r="C1108" s="5"/>
      <c r="D1108" s="5"/>
      <c r="E1108" s="5"/>
      <c r="F1108" s="5"/>
      <c r="G1108" s="5"/>
    </row>
  </sheetData>
  <mergeCells count="2">
    <mergeCell ref="L4:L6"/>
    <mergeCell ref="M4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B2" sqref="B2"/>
    </sheetView>
  </sheetViews>
  <sheetFormatPr defaultRowHeight="15" x14ac:dyDescent="0.25"/>
  <cols>
    <col min="1" max="1" width="8" style="3" bestFit="1" customWidth="1"/>
    <col min="2" max="2" width="8.5703125" style="3" bestFit="1" customWidth="1"/>
    <col min="3" max="3" width="6.5703125" style="3" bestFit="1" customWidth="1"/>
    <col min="4" max="4" width="8.7109375" style="3" bestFit="1" customWidth="1"/>
    <col min="5" max="5" width="10.140625" style="3" bestFit="1" customWidth="1"/>
    <col min="6" max="6" width="8.85546875" style="3" customWidth="1"/>
    <col min="7" max="7" width="8.5703125" style="3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7" customFormat="1" ht="30" x14ac:dyDescent="0.25">
      <c r="A1" s="12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29</v>
      </c>
      <c r="G1" s="12" t="s">
        <v>30</v>
      </c>
      <c r="L1" s="9" t="s">
        <v>18</v>
      </c>
      <c r="M1" s="9" t="s">
        <v>19</v>
      </c>
    </row>
    <row r="2" spans="1:13" x14ac:dyDescent="0.25">
      <c r="A2" s="2">
        <v>40.6</v>
      </c>
      <c r="B2" s="2">
        <v>2.5</v>
      </c>
      <c r="C2" s="5">
        <f>A2*B2</f>
        <v>101.5</v>
      </c>
      <c r="D2" s="5">
        <f>B2^2</f>
        <v>6.25</v>
      </c>
      <c r="E2" s="5">
        <f>$J$13+($J$12*B2)</f>
        <v>38.060745064798198</v>
      </c>
      <c r="F2" s="5">
        <f>ABS(A2-E2)/A2</f>
        <v>6.2543225004970532E-2</v>
      </c>
      <c r="G2" s="5">
        <f>A2^2</f>
        <v>1648.3600000000001</v>
      </c>
      <c r="I2" s="2" t="s">
        <v>12</v>
      </c>
      <c r="J2" s="2">
        <f>COUNT(A2:A1108)</f>
        <v>738</v>
      </c>
      <c r="L2" s="9" t="s">
        <v>20</v>
      </c>
      <c r="M2" s="9" t="s">
        <v>21</v>
      </c>
    </row>
    <row r="3" spans="1:13" x14ac:dyDescent="0.25">
      <c r="A3" s="2">
        <v>40.4</v>
      </c>
      <c r="B3" s="2">
        <v>2.5</v>
      </c>
      <c r="C3" s="5">
        <f t="shared" ref="C3:C66" si="0">A3*B3</f>
        <v>101</v>
      </c>
      <c r="D3" s="5">
        <f t="shared" ref="D3:D66" si="1">B3^2</f>
        <v>6.25</v>
      </c>
      <c r="E3" s="5">
        <f t="shared" ref="E3:E66" si="2">$J$13+($J$12*B3)</f>
        <v>38.060745064798198</v>
      </c>
      <c r="F3" s="5">
        <f t="shared" ref="F3:F66" si="3">ABS(A3-E3)/A3</f>
        <v>5.7902349881232697E-2</v>
      </c>
      <c r="G3" s="5">
        <f t="shared" ref="G3:G66" si="4">A3^2</f>
        <v>1632.1599999999999</v>
      </c>
      <c r="I3" s="2" t="s">
        <v>32</v>
      </c>
      <c r="J3" s="6">
        <f>SUM(B2:B1108)</f>
        <v>2681.0999999999995</v>
      </c>
      <c r="L3" s="9" t="s">
        <v>27</v>
      </c>
      <c r="M3" s="9" t="s">
        <v>28</v>
      </c>
    </row>
    <row r="4" spans="1:13" x14ac:dyDescent="0.25">
      <c r="A4" s="2">
        <v>37.799999999999997</v>
      </c>
      <c r="B4" s="2">
        <v>2.5</v>
      </c>
      <c r="C4" s="5">
        <f t="shared" si="0"/>
        <v>94.5</v>
      </c>
      <c r="D4" s="5">
        <f t="shared" si="1"/>
        <v>6.25</v>
      </c>
      <c r="E4" s="5">
        <f t="shared" si="2"/>
        <v>38.060745064798198</v>
      </c>
      <c r="F4" s="5">
        <f t="shared" si="3"/>
        <v>6.8980175872539844E-3</v>
      </c>
      <c r="G4" s="5">
        <f t="shared" si="4"/>
        <v>1428.8399999999997</v>
      </c>
      <c r="I4" s="2" t="s">
        <v>33</v>
      </c>
      <c r="J4" s="6">
        <f>SUM(A2:A1108)</f>
        <v>24563.1073</v>
      </c>
      <c r="L4" s="20" t="s">
        <v>10</v>
      </c>
      <c r="M4" s="21" t="s">
        <v>34</v>
      </c>
    </row>
    <row r="5" spans="1:13" ht="16.5" customHeight="1" x14ac:dyDescent="0.25">
      <c r="A5" s="2">
        <v>37.799999999999997</v>
      </c>
      <c r="B5" s="2">
        <v>2.5</v>
      </c>
      <c r="C5" s="5">
        <f t="shared" si="0"/>
        <v>94.5</v>
      </c>
      <c r="D5" s="5">
        <f t="shared" si="1"/>
        <v>6.25</v>
      </c>
      <c r="E5" s="5">
        <f t="shared" si="2"/>
        <v>38.060745064798198</v>
      </c>
      <c r="F5" s="5">
        <f t="shared" si="3"/>
        <v>6.8980175872539844E-3</v>
      </c>
      <c r="G5" s="5">
        <f t="shared" si="4"/>
        <v>1428.8399999999997</v>
      </c>
      <c r="I5" s="2" t="s">
        <v>13</v>
      </c>
      <c r="J5" s="6">
        <f>SUM(C2:C1108)</f>
        <v>84672.183310000008</v>
      </c>
      <c r="L5" s="20"/>
      <c r="M5" s="21"/>
    </row>
    <row r="6" spans="1:13" x14ac:dyDescent="0.25">
      <c r="A6" s="2">
        <v>39.347999999999999</v>
      </c>
      <c r="B6" s="2">
        <v>2.4</v>
      </c>
      <c r="C6" s="5">
        <f t="shared" si="0"/>
        <v>94.435199999999995</v>
      </c>
      <c r="D6" s="5">
        <f t="shared" si="1"/>
        <v>5.76</v>
      </c>
      <c r="E6" s="5">
        <f t="shared" si="2"/>
        <v>38.482431771869251</v>
      </c>
      <c r="F6" s="5">
        <f t="shared" si="3"/>
        <v>2.1997769343568868E-2</v>
      </c>
      <c r="G6" s="5">
        <f t="shared" si="4"/>
        <v>1548.2651039999998</v>
      </c>
      <c r="I6" s="2" t="s">
        <v>14</v>
      </c>
      <c r="J6" s="6">
        <f>AVERAGE(B2:B1108)</f>
        <v>3.6329268292682921</v>
      </c>
      <c r="L6" s="20"/>
      <c r="M6" s="21"/>
    </row>
    <row r="7" spans="1:13" x14ac:dyDescent="0.25">
      <c r="A7" s="2">
        <v>39.299999999999997</v>
      </c>
      <c r="B7" s="2">
        <v>2.4</v>
      </c>
      <c r="C7" s="5">
        <f t="shared" si="0"/>
        <v>94.32</v>
      </c>
      <c r="D7" s="5">
        <f t="shared" si="1"/>
        <v>5.76</v>
      </c>
      <c r="E7" s="5">
        <f t="shared" si="2"/>
        <v>38.482431771869251</v>
      </c>
      <c r="F7" s="5">
        <f t="shared" si="3"/>
        <v>2.0803262802309059E-2</v>
      </c>
      <c r="G7" s="5">
        <f t="shared" si="4"/>
        <v>1544.4899999999998</v>
      </c>
      <c r="I7" s="2" t="s">
        <v>15</v>
      </c>
      <c r="J7" s="6">
        <f>AVERAGE(A2:A1108)</f>
        <v>33.283343224932246</v>
      </c>
    </row>
    <row r="8" spans="1:13" x14ac:dyDescent="0.25">
      <c r="A8" s="2">
        <v>40.6</v>
      </c>
      <c r="B8" s="2">
        <v>2.5</v>
      </c>
      <c r="C8" s="5">
        <f t="shared" si="0"/>
        <v>101.5</v>
      </c>
      <c r="D8" s="5">
        <f t="shared" si="1"/>
        <v>6.25</v>
      </c>
      <c r="E8" s="5">
        <f t="shared" si="2"/>
        <v>38.060745064798198</v>
      </c>
      <c r="F8" s="5">
        <f t="shared" si="3"/>
        <v>6.2543225004970532E-2</v>
      </c>
      <c r="G8" s="5">
        <f t="shared" si="4"/>
        <v>1648.3600000000001</v>
      </c>
      <c r="I8" s="2" t="s">
        <v>16</v>
      </c>
      <c r="J8" s="6">
        <f>SUM(D2:D1108)</f>
        <v>10822.51</v>
      </c>
    </row>
    <row r="9" spans="1:13" x14ac:dyDescent="0.25">
      <c r="A9" s="2">
        <v>40.4</v>
      </c>
      <c r="B9" s="2">
        <v>2.5</v>
      </c>
      <c r="C9" s="5">
        <f t="shared" si="0"/>
        <v>101</v>
      </c>
      <c r="D9" s="5">
        <f t="shared" si="1"/>
        <v>6.25</v>
      </c>
      <c r="E9" s="5">
        <f t="shared" si="2"/>
        <v>38.060745064798198</v>
      </c>
      <c r="F9" s="5">
        <f t="shared" si="3"/>
        <v>5.7902349881232697E-2</v>
      </c>
      <c r="G9" s="5">
        <f t="shared" si="4"/>
        <v>1632.1599999999999</v>
      </c>
      <c r="I9" s="2" t="s">
        <v>17</v>
      </c>
      <c r="J9" s="6">
        <f>J6^2</f>
        <v>13.198157346817366</v>
      </c>
    </row>
    <row r="10" spans="1:13" x14ac:dyDescent="0.25">
      <c r="A10" s="2">
        <v>30.9</v>
      </c>
      <c r="B10" s="2">
        <v>3.7</v>
      </c>
      <c r="C10" s="5">
        <f t="shared" si="0"/>
        <v>114.33</v>
      </c>
      <c r="D10" s="5">
        <f t="shared" si="1"/>
        <v>13.690000000000001</v>
      </c>
      <c r="E10" s="5">
        <f t="shared" si="2"/>
        <v>33.000504579945563</v>
      </c>
      <c r="F10" s="5">
        <f t="shared" si="3"/>
        <v>6.7977494496620217E-2</v>
      </c>
      <c r="G10" s="5">
        <f t="shared" si="4"/>
        <v>954.81</v>
      </c>
      <c r="I10" s="2" t="s">
        <v>31</v>
      </c>
      <c r="J10" s="6">
        <f>SUM(G2:G1108)</f>
        <v>849773.21662775008</v>
      </c>
    </row>
    <row r="11" spans="1:13" x14ac:dyDescent="0.25">
      <c r="A11" s="2">
        <v>36.799999999999997</v>
      </c>
      <c r="B11" s="2">
        <v>3.5</v>
      </c>
      <c r="C11" s="5">
        <f t="shared" si="0"/>
        <v>128.79999999999998</v>
      </c>
      <c r="D11" s="5">
        <f t="shared" si="1"/>
        <v>12.25</v>
      </c>
      <c r="E11" s="5">
        <f t="shared" si="2"/>
        <v>33.843877994087663</v>
      </c>
      <c r="F11" s="5">
        <f t="shared" si="3"/>
        <v>8.0329402334574307E-2</v>
      </c>
      <c r="G11" s="5">
        <f t="shared" si="4"/>
        <v>1354.2399999999998</v>
      </c>
      <c r="I11" s="2"/>
      <c r="J11" s="6"/>
    </row>
    <row r="12" spans="1:13" x14ac:dyDescent="0.25">
      <c r="A12" s="2">
        <v>34.299999999999997</v>
      </c>
      <c r="B12" s="2">
        <v>3.7</v>
      </c>
      <c r="C12" s="5">
        <f t="shared" si="0"/>
        <v>126.91</v>
      </c>
      <c r="D12" s="5">
        <f t="shared" si="1"/>
        <v>13.690000000000001</v>
      </c>
      <c r="E12" s="5">
        <f t="shared" si="2"/>
        <v>33.000504579945563</v>
      </c>
      <c r="F12" s="5">
        <f t="shared" si="3"/>
        <v>3.7886163849983508E-2</v>
      </c>
      <c r="G12" s="5">
        <f t="shared" si="4"/>
        <v>1176.4899999999998</v>
      </c>
      <c r="I12" s="2" t="s">
        <v>20</v>
      </c>
      <c r="J12" s="6">
        <f>(J5-(J2*J6*J7))/(J8-(J2*J9))</f>
        <v>-4.2168670707105296</v>
      </c>
    </row>
    <row r="13" spans="1:13" x14ac:dyDescent="0.25">
      <c r="A13" s="2">
        <v>34.4</v>
      </c>
      <c r="B13" s="2">
        <v>3.7</v>
      </c>
      <c r="C13" s="5">
        <f t="shared" si="0"/>
        <v>127.28</v>
      </c>
      <c r="D13" s="5">
        <f t="shared" si="1"/>
        <v>13.690000000000001</v>
      </c>
      <c r="E13" s="5">
        <f t="shared" si="2"/>
        <v>33.000504579945563</v>
      </c>
      <c r="F13" s="5">
        <f t="shared" si="3"/>
        <v>4.0683006396931266E-2</v>
      </c>
      <c r="G13" s="5">
        <f t="shared" si="4"/>
        <v>1183.3599999999999</v>
      </c>
      <c r="I13" s="2" t="s">
        <v>18</v>
      </c>
      <c r="J13" s="6">
        <f>J7-(J12*J6)</f>
        <v>48.602912741574521</v>
      </c>
    </row>
    <row r="14" spans="1:13" x14ac:dyDescent="0.25">
      <c r="A14" s="2">
        <v>38.9</v>
      </c>
      <c r="B14" s="2">
        <v>3.2</v>
      </c>
      <c r="C14" s="5">
        <f t="shared" si="0"/>
        <v>124.48</v>
      </c>
      <c r="D14" s="5">
        <f t="shared" si="1"/>
        <v>10.240000000000002</v>
      </c>
      <c r="E14" s="5">
        <f t="shared" si="2"/>
        <v>35.108938115300823</v>
      </c>
      <c r="F14" s="5">
        <f t="shared" si="3"/>
        <v>9.7456603719773147E-2</v>
      </c>
      <c r="G14" s="5">
        <f t="shared" si="4"/>
        <v>1513.2099999999998</v>
      </c>
      <c r="I14" s="2"/>
      <c r="J14" s="2"/>
    </row>
    <row r="15" spans="1:13" x14ac:dyDescent="0.25">
      <c r="A15" s="2">
        <v>34.7286</v>
      </c>
      <c r="B15" s="2">
        <v>3</v>
      </c>
      <c r="C15" s="5">
        <f t="shared" si="0"/>
        <v>104.1858</v>
      </c>
      <c r="D15" s="5">
        <f t="shared" si="1"/>
        <v>9</v>
      </c>
      <c r="E15" s="5">
        <f t="shared" si="2"/>
        <v>35.95231152944293</v>
      </c>
      <c r="F15" s="5">
        <f t="shared" si="3"/>
        <v>3.5236419822363418E-2</v>
      </c>
      <c r="G15" s="5">
        <f t="shared" si="4"/>
        <v>1206.0756579599999</v>
      </c>
      <c r="I15" s="8" t="s">
        <v>27</v>
      </c>
      <c r="J15" s="11">
        <f>SUM(F2:F1108)/J2%</f>
        <v>10.003648218238732</v>
      </c>
    </row>
    <row r="16" spans="1:13" x14ac:dyDescent="0.25">
      <c r="A16" s="2">
        <v>31.5002</v>
      </c>
      <c r="B16" s="2">
        <v>4.2</v>
      </c>
      <c r="C16" s="5">
        <f t="shared" si="0"/>
        <v>132.30083999999999</v>
      </c>
      <c r="D16" s="5">
        <f t="shared" si="1"/>
        <v>17.64</v>
      </c>
      <c r="E16" s="5">
        <f t="shared" si="2"/>
        <v>30.892071044590296</v>
      </c>
      <c r="F16" s="5">
        <f t="shared" si="3"/>
        <v>1.9305558549142673E-2</v>
      </c>
      <c r="G16" s="5">
        <f t="shared" si="4"/>
        <v>992.26260003999994</v>
      </c>
      <c r="I16" s="8" t="s">
        <v>10</v>
      </c>
      <c r="J16" s="11">
        <f>((J2*J5)-(J3*J4))/(SQRT(((J2*J8)-(J3^2))*((J2*J10)-(J4^2))))</f>
        <v>-0.77271897421622371</v>
      </c>
    </row>
    <row r="17" spans="1:10" x14ac:dyDescent="0.25">
      <c r="A17" s="2">
        <v>31.5002</v>
      </c>
      <c r="B17" s="2">
        <v>4.2</v>
      </c>
      <c r="C17" s="5">
        <f t="shared" si="0"/>
        <v>132.30083999999999</v>
      </c>
      <c r="D17" s="5">
        <f t="shared" si="1"/>
        <v>17.64</v>
      </c>
      <c r="E17" s="5">
        <f t="shared" si="2"/>
        <v>30.892071044590296</v>
      </c>
      <c r="F17" s="5">
        <f t="shared" si="3"/>
        <v>1.9305558549142673E-2</v>
      </c>
      <c r="G17" s="5">
        <f t="shared" si="4"/>
        <v>992.26260003999994</v>
      </c>
      <c r="I17" s="8" t="s">
        <v>11</v>
      </c>
      <c r="J17" s="11">
        <f>J16^2</f>
        <v>0.59709461311377299</v>
      </c>
    </row>
    <row r="18" spans="1:10" x14ac:dyDescent="0.25">
      <c r="A18" s="2">
        <v>26.7</v>
      </c>
      <c r="B18" s="2">
        <v>5.2</v>
      </c>
      <c r="C18" s="5">
        <f t="shared" si="0"/>
        <v>138.84</v>
      </c>
      <c r="D18" s="5">
        <f t="shared" si="1"/>
        <v>27.040000000000003</v>
      </c>
      <c r="E18" s="5">
        <f t="shared" si="2"/>
        <v>26.675203973879768</v>
      </c>
      <c r="F18" s="5">
        <f t="shared" si="3"/>
        <v>9.2869011686260577E-4</v>
      </c>
      <c r="G18" s="5">
        <f t="shared" si="4"/>
        <v>712.89</v>
      </c>
      <c r="I18" s="8" t="s">
        <v>35</v>
      </c>
      <c r="J18" s="11">
        <f>100-J15</f>
        <v>89.996351781761263</v>
      </c>
    </row>
    <row r="19" spans="1:10" x14ac:dyDescent="0.25">
      <c r="A19" s="2">
        <v>23.2715</v>
      </c>
      <c r="B19" s="2">
        <v>6</v>
      </c>
      <c r="C19" s="5">
        <f t="shared" si="0"/>
        <v>139.62899999999999</v>
      </c>
      <c r="D19" s="5">
        <f t="shared" si="1"/>
        <v>36</v>
      </c>
      <c r="E19" s="5">
        <f t="shared" si="2"/>
        <v>23.301710317311343</v>
      </c>
      <c r="F19" s="5">
        <f t="shared" si="3"/>
        <v>1.29816803005151E-3</v>
      </c>
      <c r="G19" s="5">
        <f t="shared" si="4"/>
        <v>541.56271225</v>
      </c>
    </row>
    <row r="20" spans="1:10" x14ac:dyDescent="0.25">
      <c r="A20" s="2">
        <v>38.169600000000003</v>
      </c>
      <c r="B20" s="2">
        <v>3</v>
      </c>
      <c r="C20" s="5">
        <f t="shared" si="0"/>
        <v>114.50880000000001</v>
      </c>
      <c r="D20" s="5">
        <f t="shared" si="1"/>
        <v>9</v>
      </c>
      <c r="E20" s="5">
        <f t="shared" si="2"/>
        <v>35.95231152944293</v>
      </c>
      <c r="F20" s="5">
        <f t="shared" si="3"/>
        <v>5.8090429833088958E-2</v>
      </c>
      <c r="G20" s="5">
        <f t="shared" si="4"/>
        <v>1456.9183641600002</v>
      </c>
    </row>
    <row r="21" spans="1:10" x14ac:dyDescent="0.25">
      <c r="A21" s="2">
        <v>38.7896</v>
      </c>
      <c r="B21" s="2">
        <v>3</v>
      </c>
      <c r="C21" s="5">
        <f t="shared" si="0"/>
        <v>116.36879999999999</v>
      </c>
      <c r="D21" s="5">
        <f t="shared" si="1"/>
        <v>9</v>
      </c>
      <c r="E21" s="5">
        <f t="shared" si="2"/>
        <v>35.95231152944293</v>
      </c>
      <c r="F21" s="5">
        <f t="shared" si="3"/>
        <v>7.3145597545658372E-2</v>
      </c>
      <c r="G21" s="5">
        <f t="shared" si="4"/>
        <v>1504.63306816</v>
      </c>
    </row>
    <row r="22" spans="1:10" x14ac:dyDescent="0.25">
      <c r="A22" s="2">
        <v>34.781799999999997</v>
      </c>
      <c r="B22" s="2">
        <v>3</v>
      </c>
      <c r="C22" s="5">
        <f t="shared" si="0"/>
        <v>104.34539999999998</v>
      </c>
      <c r="D22" s="5">
        <f t="shared" si="1"/>
        <v>9</v>
      </c>
      <c r="E22" s="5">
        <f t="shared" si="2"/>
        <v>35.95231152944293</v>
      </c>
      <c r="F22" s="5">
        <f t="shared" si="3"/>
        <v>3.3652988903476344E-2</v>
      </c>
      <c r="G22" s="5">
        <f t="shared" si="4"/>
        <v>1209.7736112399998</v>
      </c>
    </row>
    <row r="23" spans="1:10" x14ac:dyDescent="0.25">
      <c r="A23" s="2">
        <v>35.460599999999999</v>
      </c>
      <c r="B23" s="2">
        <v>3</v>
      </c>
      <c r="C23" s="5">
        <f t="shared" si="0"/>
        <v>106.3818</v>
      </c>
      <c r="D23" s="5">
        <f t="shared" si="1"/>
        <v>9</v>
      </c>
      <c r="E23" s="5">
        <f t="shared" si="2"/>
        <v>35.95231152944293</v>
      </c>
      <c r="F23" s="5">
        <f t="shared" si="3"/>
        <v>1.3866418770210625E-2</v>
      </c>
      <c r="G23" s="5">
        <f t="shared" si="4"/>
        <v>1257.4541523599999</v>
      </c>
    </row>
    <row r="24" spans="1:10" x14ac:dyDescent="0.25">
      <c r="A24" s="2">
        <v>35.883099999999999</v>
      </c>
      <c r="B24" s="2">
        <v>3</v>
      </c>
      <c r="C24" s="5">
        <f t="shared" si="0"/>
        <v>107.6493</v>
      </c>
      <c r="D24" s="5">
        <f t="shared" si="1"/>
        <v>9</v>
      </c>
      <c r="E24" s="5">
        <f t="shared" si="2"/>
        <v>35.95231152944293</v>
      </c>
      <c r="F24" s="5">
        <f t="shared" si="3"/>
        <v>1.9288057454047004E-3</v>
      </c>
      <c r="G24" s="5">
        <f t="shared" si="4"/>
        <v>1287.5968656099999</v>
      </c>
    </row>
    <row r="25" spans="1:10" x14ac:dyDescent="0.25">
      <c r="A25" s="2">
        <v>35.708100000000002</v>
      </c>
      <c r="B25" s="2">
        <v>3</v>
      </c>
      <c r="C25" s="5">
        <f t="shared" si="0"/>
        <v>107.12430000000001</v>
      </c>
      <c r="D25" s="5">
        <f t="shared" si="1"/>
        <v>9</v>
      </c>
      <c r="E25" s="5">
        <f t="shared" si="2"/>
        <v>35.95231152944293</v>
      </c>
      <c r="F25" s="5">
        <f t="shared" si="3"/>
        <v>6.8391073577963694E-3</v>
      </c>
      <c r="G25" s="5">
        <f t="shared" si="4"/>
        <v>1275.0684056100001</v>
      </c>
    </row>
    <row r="26" spans="1:10" x14ac:dyDescent="0.25">
      <c r="A26" s="2">
        <v>34.7288</v>
      </c>
      <c r="B26" s="2">
        <v>3</v>
      </c>
      <c r="C26" s="5">
        <f t="shared" si="0"/>
        <v>104.18639999999999</v>
      </c>
      <c r="D26" s="5">
        <f t="shared" si="1"/>
        <v>9</v>
      </c>
      <c r="E26" s="5">
        <f t="shared" si="2"/>
        <v>35.95231152944293</v>
      </c>
      <c r="F26" s="5">
        <f t="shared" si="3"/>
        <v>3.523045798999478E-2</v>
      </c>
      <c r="G26" s="5">
        <f t="shared" si="4"/>
        <v>1206.0895494399999</v>
      </c>
    </row>
    <row r="27" spans="1:10" x14ac:dyDescent="0.25">
      <c r="A27" s="2">
        <v>34.285299999999999</v>
      </c>
      <c r="B27" s="2">
        <v>3</v>
      </c>
      <c r="C27" s="5">
        <f t="shared" si="0"/>
        <v>102.85589999999999</v>
      </c>
      <c r="D27" s="5">
        <f t="shared" si="1"/>
        <v>9</v>
      </c>
      <c r="E27" s="5">
        <f t="shared" si="2"/>
        <v>35.95231152944293</v>
      </c>
      <c r="F27" s="5">
        <f t="shared" si="3"/>
        <v>4.8621757121650705E-2</v>
      </c>
      <c r="G27" s="5">
        <f t="shared" si="4"/>
        <v>1175.48179609</v>
      </c>
    </row>
    <row r="28" spans="1:10" x14ac:dyDescent="0.25">
      <c r="A28" s="2">
        <v>30.537500000000001</v>
      </c>
      <c r="B28" s="2">
        <v>4.8</v>
      </c>
      <c r="C28" s="5">
        <f t="shared" si="0"/>
        <v>146.58000000000001</v>
      </c>
      <c r="D28" s="5">
        <f t="shared" si="1"/>
        <v>23.04</v>
      </c>
      <c r="E28" s="5">
        <f t="shared" si="2"/>
        <v>28.361950802163978</v>
      </c>
      <c r="F28" s="5">
        <f t="shared" si="3"/>
        <v>7.1241889409284428E-2</v>
      </c>
      <c r="G28" s="5">
        <f t="shared" si="4"/>
        <v>932.53890625000008</v>
      </c>
    </row>
    <row r="29" spans="1:10" x14ac:dyDescent="0.25">
      <c r="A29" s="2">
        <v>31.374700000000001</v>
      </c>
      <c r="B29" s="2">
        <v>4.8</v>
      </c>
      <c r="C29" s="5">
        <f t="shared" si="0"/>
        <v>150.59855999999999</v>
      </c>
      <c r="D29" s="5">
        <f t="shared" si="1"/>
        <v>23.04</v>
      </c>
      <c r="E29" s="5">
        <f t="shared" si="2"/>
        <v>28.361950802163978</v>
      </c>
      <c r="F29" s="5">
        <f t="shared" si="3"/>
        <v>9.602479698088022E-2</v>
      </c>
      <c r="G29" s="5">
        <f t="shared" si="4"/>
        <v>984.37180009000008</v>
      </c>
    </row>
    <row r="30" spans="1:10" x14ac:dyDescent="0.25">
      <c r="A30" s="2">
        <v>23.227</v>
      </c>
      <c r="B30" s="2">
        <v>5</v>
      </c>
      <c r="C30" s="5">
        <f t="shared" si="0"/>
        <v>116.13500000000001</v>
      </c>
      <c r="D30" s="5">
        <f t="shared" si="1"/>
        <v>25</v>
      </c>
      <c r="E30" s="5">
        <f t="shared" si="2"/>
        <v>27.518577388021875</v>
      </c>
      <c r="F30" s="5">
        <f t="shared" si="3"/>
        <v>0.18476675369276593</v>
      </c>
      <c r="G30" s="5">
        <f t="shared" si="4"/>
        <v>539.49352899999997</v>
      </c>
    </row>
    <row r="31" spans="1:10" x14ac:dyDescent="0.25">
      <c r="A31" s="2">
        <v>23.618200000000002</v>
      </c>
      <c r="B31" s="2">
        <v>5</v>
      </c>
      <c r="C31" s="5">
        <f t="shared" si="0"/>
        <v>118.09100000000001</v>
      </c>
      <c r="D31" s="5">
        <f t="shared" si="1"/>
        <v>25</v>
      </c>
      <c r="E31" s="5">
        <f t="shared" si="2"/>
        <v>27.518577388021875</v>
      </c>
      <c r="F31" s="5">
        <f t="shared" si="3"/>
        <v>0.16514287236207131</v>
      </c>
      <c r="G31" s="5">
        <f t="shared" si="4"/>
        <v>557.81937124000012</v>
      </c>
    </row>
    <row r="32" spans="1:10" x14ac:dyDescent="0.25">
      <c r="A32" s="2">
        <v>41.695999999999998</v>
      </c>
      <c r="B32" s="2">
        <v>2.4</v>
      </c>
      <c r="C32" s="5">
        <f t="shared" si="0"/>
        <v>100.07039999999999</v>
      </c>
      <c r="D32" s="5">
        <f t="shared" si="1"/>
        <v>5.76</v>
      </c>
      <c r="E32" s="5">
        <f t="shared" si="2"/>
        <v>38.482431771869251</v>
      </c>
      <c r="F32" s="5">
        <f t="shared" si="3"/>
        <v>7.7071379224164113E-2</v>
      </c>
      <c r="G32" s="5">
        <f t="shared" si="4"/>
        <v>1738.5564159999999</v>
      </c>
    </row>
    <row r="33" spans="1:7" x14ac:dyDescent="0.25">
      <c r="A33" s="2">
        <v>36.1</v>
      </c>
      <c r="B33" s="2">
        <v>3</v>
      </c>
      <c r="C33" s="5">
        <f t="shared" si="0"/>
        <v>108.30000000000001</v>
      </c>
      <c r="D33" s="5">
        <f t="shared" si="1"/>
        <v>9</v>
      </c>
      <c r="E33" s="5">
        <f t="shared" si="2"/>
        <v>35.95231152944293</v>
      </c>
      <c r="F33" s="5">
        <f t="shared" si="3"/>
        <v>4.0910933672318869E-3</v>
      </c>
      <c r="G33" s="5">
        <f t="shared" si="4"/>
        <v>1303.21</v>
      </c>
    </row>
    <row r="34" spans="1:7" x14ac:dyDescent="0.25">
      <c r="A34" s="2">
        <v>38.1</v>
      </c>
      <c r="B34" s="2">
        <v>3.6</v>
      </c>
      <c r="C34" s="5">
        <f t="shared" si="0"/>
        <v>137.16</v>
      </c>
      <c r="D34" s="5">
        <f t="shared" si="1"/>
        <v>12.96</v>
      </c>
      <c r="E34" s="5">
        <f t="shared" si="2"/>
        <v>33.422191287016616</v>
      </c>
      <c r="F34" s="5">
        <f t="shared" si="3"/>
        <v>0.12277713157436705</v>
      </c>
      <c r="G34" s="5">
        <f t="shared" si="4"/>
        <v>1451.6100000000001</v>
      </c>
    </row>
    <row r="35" spans="1:7" x14ac:dyDescent="0.25">
      <c r="A35" s="2">
        <v>34.4</v>
      </c>
      <c r="B35" s="2">
        <v>3</v>
      </c>
      <c r="C35" s="5">
        <f t="shared" si="0"/>
        <v>103.19999999999999</v>
      </c>
      <c r="D35" s="5">
        <f t="shared" si="1"/>
        <v>9</v>
      </c>
      <c r="E35" s="5">
        <f t="shared" si="2"/>
        <v>35.95231152944293</v>
      </c>
      <c r="F35" s="5">
        <f t="shared" si="3"/>
        <v>4.5125335158224762E-2</v>
      </c>
      <c r="G35" s="5">
        <f t="shared" si="4"/>
        <v>1183.3599999999999</v>
      </c>
    </row>
    <row r="36" spans="1:7" x14ac:dyDescent="0.25">
      <c r="A36" s="2">
        <v>38.299999999999997</v>
      </c>
      <c r="B36" s="2">
        <v>3</v>
      </c>
      <c r="C36" s="5">
        <f t="shared" si="0"/>
        <v>114.89999999999999</v>
      </c>
      <c r="D36" s="5">
        <f t="shared" si="1"/>
        <v>9</v>
      </c>
      <c r="E36" s="5">
        <f t="shared" si="2"/>
        <v>35.95231152944293</v>
      </c>
      <c r="F36" s="5">
        <f t="shared" si="3"/>
        <v>6.1297349100706708E-2</v>
      </c>
      <c r="G36" s="5">
        <f t="shared" si="4"/>
        <v>1466.8899999999999</v>
      </c>
    </row>
    <row r="37" spans="1:7" x14ac:dyDescent="0.25">
      <c r="A37" s="2">
        <v>36</v>
      </c>
      <c r="B37" s="2">
        <v>3</v>
      </c>
      <c r="C37" s="5">
        <f t="shared" si="0"/>
        <v>108</v>
      </c>
      <c r="D37" s="5">
        <f t="shared" si="1"/>
        <v>9</v>
      </c>
      <c r="E37" s="5">
        <f t="shared" si="2"/>
        <v>35.95231152944293</v>
      </c>
      <c r="F37" s="5">
        <f t="shared" si="3"/>
        <v>1.3246797376963808E-3</v>
      </c>
      <c r="G37" s="5">
        <f t="shared" si="4"/>
        <v>1296</v>
      </c>
    </row>
    <row r="38" spans="1:7" x14ac:dyDescent="0.25">
      <c r="A38" s="2">
        <v>34.9</v>
      </c>
      <c r="B38" s="2">
        <v>3.6</v>
      </c>
      <c r="C38" s="5">
        <f t="shared" si="0"/>
        <v>125.64</v>
      </c>
      <c r="D38" s="5">
        <f t="shared" si="1"/>
        <v>12.96</v>
      </c>
      <c r="E38" s="5">
        <f t="shared" si="2"/>
        <v>33.422191287016616</v>
      </c>
      <c r="F38" s="5">
        <f t="shared" si="3"/>
        <v>4.234408919723158E-2</v>
      </c>
      <c r="G38" s="5">
        <f t="shared" si="4"/>
        <v>1218.01</v>
      </c>
    </row>
    <row r="39" spans="1:7" x14ac:dyDescent="0.25">
      <c r="A39" s="2">
        <v>40</v>
      </c>
      <c r="B39" s="2">
        <v>3.6</v>
      </c>
      <c r="C39" s="5">
        <f t="shared" si="0"/>
        <v>144</v>
      </c>
      <c r="D39" s="5">
        <f t="shared" si="1"/>
        <v>12.96</v>
      </c>
      <c r="E39" s="5">
        <f t="shared" si="2"/>
        <v>33.422191287016616</v>
      </c>
      <c r="F39" s="5">
        <f t="shared" si="3"/>
        <v>0.1644452178245846</v>
      </c>
      <c r="G39" s="5">
        <f t="shared" si="4"/>
        <v>1600</v>
      </c>
    </row>
    <row r="40" spans="1:7" x14ac:dyDescent="0.25">
      <c r="A40" s="2">
        <v>24.9754</v>
      </c>
      <c r="B40" s="2">
        <v>6.2</v>
      </c>
      <c r="C40" s="5">
        <f t="shared" si="0"/>
        <v>154.84748000000002</v>
      </c>
      <c r="D40" s="5">
        <f t="shared" si="1"/>
        <v>38.440000000000005</v>
      </c>
      <c r="E40" s="5">
        <f t="shared" si="2"/>
        <v>22.458336903169236</v>
      </c>
      <c r="F40" s="5">
        <f t="shared" si="3"/>
        <v>0.10078169305920082</v>
      </c>
      <c r="G40" s="5">
        <f t="shared" si="4"/>
        <v>623.77060516000006</v>
      </c>
    </row>
    <row r="41" spans="1:7" x14ac:dyDescent="0.25">
      <c r="A41" s="2">
        <v>26.299900000000001</v>
      </c>
      <c r="B41" s="2">
        <v>6.2</v>
      </c>
      <c r="C41" s="5">
        <f t="shared" si="0"/>
        <v>163.05938</v>
      </c>
      <c r="D41" s="5">
        <f t="shared" si="1"/>
        <v>38.440000000000005</v>
      </c>
      <c r="E41" s="5">
        <f t="shared" si="2"/>
        <v>22.458336903169236</v>
      </c>
      <c r="F41" s="5">
        <f t="shared" si="3"/>
        <v>0.14606759329239899</v>
      </c>
      <c r="G41" s="5">
        <f t="shared" si="4"/>
        <v>691.68474001000004</v>
      </c>
    </row>
    <row r="42" spans="1:7" x14ac:dyDescent="0.25">
      <c r="A42" s="2">
        <v>36.1</v>
      </c>
      <c r="B42" s="2">
        <v>3</v>
      </c>
      <c r="C42" s="5">
        <f t="shared" si="0"/>
        <v>108.30000000000001</v>
      </c>
      <c r="D42" s="5">
        <f t="shared" si="1"/>
        <v>9</v>
      </c>
      <c r="E42" s="5">
        <f t="shared" si="2"/>
        <v>35.95231152944293</v>
      </c>
      <c r="F42" s="5">
        <f t="shared" si="3"/>
        <v>4.0910933672318869E-3</v>
      </c>
      <c r="G42" s="5">
        <f t="shared" si="4"/>
        <v>1303.21</v>
      </c>
    </row>
    <row r="43" spans="1:7" x14ac:dyDescent="0.25">
      <c r="A43" s="2">
        <v>37.200000000000003</v>
      </c>
      <c r="B43" s="2">
        <v>3.6</v>
      </c>
      <c r="C43" s="5">
        <f t="shared" si="0"/>
        <v>133.92000000000002</v>
      </c>
      <c r="D43" s="5">
        <f t="shared" si="1"/>
        <v>12.96</v>
      </c>
      <c r="E43" s="5">
        <f t="shared" si="2"/>
        <v>33.422191287016616</v>
      </c>
      <c r="F43" s="5">
        <f t="shared" si="3"/>
        <v>0.10155399766084371</v>
      </c>
      <c r="G43" s="5">
        <f t="shared" si="4"/>
        <v>1383.8400000000001</v>
      </c>
    </row>
    <row r="44" spans="1:7" x14ac:dyDescent="0.25">
      <c r="A44" s="2">
        <v>40</v>
      </c>
      <c r="B44" s="2">
        <v>3.6</v>
      </c>
      <c r="C44" s="5">
        <f t="shared" si="0"/>
        <v>144</v>
      </c>
      <c r="D44" s="5">
        <f t="shared" si="1"/>
        <v>12.96</v>
      </c>
      <c r="E44" s="5">
        <f t="shared" si="2"/>
        <v>33.422191287016616</v>
      </c>
      <c r="F44" s="5">
        <f t="shared" si="3"/>
        <v>0.1644452178245846</v>
      </c>
      <c r="G44" s="5">
        <f t="shared" si="4"/>
        <v>1600</v>
      </c>
    </row>
    <row r="45" spans="1:7" x14ac:dyDescent="0.25">
      <c r="A45" s="2">
        <v>34.1</v>
      </c>
      <c r="B45" s="2">
        <v>4.5999999999999996</v>
      </c>
      <c r="C45" s="5">
        <f t="shared" si="0"/>
        <v>156.85999999999999</v>
      </c>
      <c r="D45" s="5">
        <f t="shared" si="1"/>
        <v>21.159999999999997</v>
      </c>
      <c r="E45" s="5">
        <f t="shared" si="2"/>
        <v>29.205324216306085</v>
      </c>
      <c r="F45" s="5">
        <f t="shared" si="3"/>
        <v>0.14353887928721162</v>
      </c>
      <c r="G45" s="5">
        <f t="shared" si="4"/>
        <v>1162.8100000000002</v>
      </c>
    </row>
    <row r="46" spans="1:7" x14ac:dyDescent="0.25">
      <c r="A46" s="2">
        <v>37.200000000000003</v>
      </c>
      <c r="B46" s="2">
        <v>3.6</v>
      </c>
      <c r="C46" s="5">
        <f t="shared" si="0"/>
        <v>133.92000000000002</v>
      </c>
      <c r="D46" s="5">
        <f t="shared" si="1"/>
        <v>12.96</v>
      </c>
      <c r="E46" s="5">
        <f t="shared" si="2"/>
        <v>33.422191287016616</v>
      </c>
      <c r="F46" s="5">
        <f t="shared" si="3"/>
        <v>0.10155399766084371</v>
      </c>
      <c r="G46" s="5">
        <f t="shared" si="4"/>
        <v>1383.8400000000001</v>
      </c>
    </row>
    <row r="47" spans="1:7" x14ac:dyDescent="0.25">
      <c r="A47" s="2">
        <v>30.299900000000001</v>
      </c>
      <c r="B47" s="2">
        <v>4.5999999999999996</v>
      </c>
      <c r="C47" s="5">
        <f t="shared" si="0"/>
        <v>139.37953999999999</v>
      </c>
      <c r="D47" s="5">
        <f t="shared" si="1"/>
        <v>21.159999999999997</v>
      </c>
      <c r="E47" s="5">
        <f t="shared" si="2"/>
        <v>29.205324216306085</v>
      </c>
      <c r="F47" s="5">
        <f t="shared" si="3"/>
        <v>3.6124732546771302E-2</v>
      </c>
      <c r="G47" s="5">
        <f t="shared" si="4"/>
        <v>918.08394001000011</v>
      </c>
    </row>
    <row r="48" spans="1:7" x14ac:dyDescent="0.25">
      <c r="A48" s="2">
        <v>42.8</v>
      </c>
      <c r="B48" s="2">
        <v>2.4</v>
      </c>
      <c r="C48" s="5">
        <f t="shared" si="0"/>
        <v>102.71999999999998</v>
      </c>
      <c r="D48" s="5">
        <f t="shared" si="1"/>
        <v>5.76</v>
      </c>
      <c r="E48" s="5">
        <f t="shared" si="2"/>
        <v>38.482431771869251</v>
      </c>
      <c r="F48" s="5">
        <f t="shared" si="3"/>
        <v>0.10087776233950342</v>
      </c>
      <c r="G48" s="5">
        <f t="shared" si="4"/>
        <v>1831.8399999999997</v>
      </c>
    </row>
    <row r="49" spans="1:7" x14ac:dyDescent="0.25">
      <c r="A49" s="2">
        <v>46.9</v>
      </c>
      <c r="B49" s="2">
        <v>2.4</v>
      </c>
      <c r="C49" s="5">
        <f t="shared" si="0"/>
        <v>112.55999999999999</v>
      </c>
      <c r="D49" s="5">
        <f t="shared" si="1"/>
        <v>5.76</v>
      </c>
      <c r="E49" s="5">
        <f t="shared" si="2"/>
        <v>38.482431771869251</v>
      </c>
      <c r="F49" s="5">
        <f t="shared" si="3"/>
        <v>0.17947906669788374</v>
      </c>
      <c r="G49" s="5">
        <f t="shared" si="4"/>
        <v>2199.6099999999997</v>
      </c>
    </row>
    <row r="50" spans="1:7" x14ac:dyDescent="0.25">
      <c r="A50" s="2">
        <v>42.6</v>
      </c>
      <c r="B50" s="2">
        <v>2.4</v>
      </c>
      <c r="C50" s="5">
        <f t="shared" si="0"/>
        <v>102.24</v>
      </c>
      <c r="D50" s="5">
        <f t="shared" si="1"/>
        <v>5.76</v>
      </c>
      <c r="E50" s="5">
        <f t="shared" si="2"/>
        <v>38.482431771869251</v>
      </c>
      <c r="F50" s="5">
        <f t="shared" si="3"/>
        <v>9.6656531176778165E-2</v>
      </c>
      <c r="G50" s="5">
        <f t="shared" si="4"/>
        <v>1814.7600000000002</v>
      </c>
    </row>
    <row r="51" spans="1:7" x14ac:dyDescent="0.25">
      <c r="A51" s="2">
        <v>46.8</v>
      </c>
      <c r="B51" s="2">
        <v>2.4</v>
      </c>
      <c r="C51" s="5">
        <f t="shared" si="0"/>
        <v>112.32</v>
      </c>
      <c r="D51" s="5">
        <f t="shared" si="1"/>
        <v>5.76</v>
      </c>
      <c r="E51" s="5">
        <f t="shared" si="2"/>
        <v>38.482431771869251</v>
      </c>
      <c r="F51" s="5">
        <f t="shared" si="3"/>
        <v>0.17772581684040056</v>
      </c>
      <c r="G51" s="5">
        <f t="shared" si="4"/>
        <v>2190.2399999999998</v>
      </c>
    </row>
    <row r="52" spans="1:7" x14ac:dyDescent="0.25">
      <c r="A52" s="2">
        <v>40.299999999999997</v>
      </c>
      <c r="B52" s="2">
        <v>3.5</v>
      </c>
      <c r="C52" s="5">
        <f t="shared" si="0"/>
        <v>141.04999999999998</v>
      </c>
      <c r="D52" s="5">
        <f t="shared" si="1"/>
        <v>12.25</v>
      </c>
      <c r="E52" s="5">
        <f t="shared" si="2"/>
        <v>33.843877994087663</v>
      </c>
      <c r="F52" s="5">
        <f t="shared" si="3"/>
        <v>0.16020153860824651</v>
      </c>
      <c r="G52" s="5">
        <f t="shared" si="4"/>
        <v>1624.0899999999997</v>
      </c>
    </row>
    <row r="53" spans="1:7" x14ac:dyDescent="0.25">
      <c r="A53" s="2">
        <v>41.2</v>
      </c>
      <c r="B53" s="2">
        <v>3.5</v>
      </c>
      <c r="C53" s="5">
        <f t="shared" si="0"/>
        <v>144.20000000000002</v>
      </c>
      <c r="D53" s="5">
        <f t="shared" si="1"/>
        <v>12.25</v>
      </c>
      <c r="E53" s="5">
        <f t="shared" si="2"/>
        <v>33.843877994087663</v>
      </c>
      <c r="F53" s="5">
        <f t="shared" si="3"/>
        <v>0.17854665062894029</v>
      </c>
      <c r="G53" s="5">
        <f t="shared" si="4"/>
        <v>1697.4400000000003</v>
      </c>
    </row>
    <row r="54" spans="1:7" x14ac:dyDescent="0.25">
      <c r="A54" s="2">
        <v>35.6</v>
      </c>
      <c r="B54" s="2">
        <v>3.6</v>
      </c>
      <c r="C54" s="5">
        <f t="shared" si="0"/>
        <v>128.16</v>
      </c>
      <c r="D54" s="5">
        <f t="shared" si="1"/>
        <v>12.96</v>
      </c>
      <c r="E54" s="5">
        <f t="shared" si="2"/>
        <v>33.422191287016616</v>
      </c>
      <c r="F54" s="5">
        <f t="shared" si="3"/>
        <v>6.1174402050095084E-2</v>
      </c>
      <c r="G54" s="5">
        <f t="shared" si="4"/>
        <v>1267.3600000000001</v>
      </c>
    </row>
    <row r="55" spans="1:7" x14ac:dyDescent="0.25">
      <c r="A55" s="2">
        <v>48.1</v>
      </c>
      <c r="B55" s="2">
        <v>2.4</v>
      </c>
      <c r="C55" s="5">
        <f t="shared" si="0"/>
        <v>115.44</v>
      </c>
      <c r="D55" s="5">
        <f t="shared" si="1"/>
        <v>5.76</v>
      </c>
      <c r="E55" s="5">
        <f t="shared" si="2"/>
        <v>38.482431771869251</v>
      </c>
      <c r="F55" s="5">
        <f t="shared" si="3"/>
        <v>0.19994944341228171</v>
      </c>
      <c r="G55" s="5">
        <f t="shared" si="4"/>
        <v>2313.61</v>
      </c>
    </row>
    <row r="56" spans="1:7" x14ac:dyDescent="0.25">
      <c r="A56" s="2">
        <v>41.699800000000003</v>
      </c>
      <c r="B56" s="2">
        <v>2.4</v>
      </c>
      <c r="C56" s="5">
        <f t="shared" si="0"/>
        <v>100.07952</v>
      </c>
      <c r="D56" s="5">
        <f t="shared" si="1"/>
        <v>5.76</v>
      </c>
      <c r="E56" s="5">
        <f t="shared" si="2"/>
        <v>38.482431771869251</v>
      </c>
      <c r="F56" s="5">
        <f t="shared" si="3"/>
        <v>7.7155483434710764E-2</v>
      </c>
      <c r="G56" s="5">
        <f t="shared" si="4"/>
        <v>1738.8733200400002</v>
      </c>
    </row>
    <row r="57" spans="1:7" x14ac:dyDescent="0.25">
      <c r="A57" s="2">
        <v>38.299999999999997</v>
      </c>
      <c r="B57" s="2">
        <v>2.7</v>
      </c>
      <c r="C57" s="5">
        <f t="shared" si="0"/>
        <v>103.41</v>
      </c>
      <c r="D57" s="5">
        <f t="shared" si="1"/>
        <v>7.2900000000000009</v>
      </c>
      <c r="E57" s="5">
        <f t="shared" si="2"/>
        <v>37.217371650656091</v>
      </c>
      <c r="F57" s="5">
        <f t="shared" si="3"/>
        <v>2.8267058729605912E-2</v>
      </c>
      <c r="G57" s="5">
        <f t="shared" si="4"/>
        <v>1466.8899999999999</v>
      </c>
    </row>
    <row r="58" spans="1:7" x14ac:dyDescent="0.25">
      <c r="A58" s="2">
        <v>37.6</v>
      </c>
      <c r="B58" s="2">
        <v>3.5</v>
      </c>
      <c r="C58" s="5">
        <f t="shared" si="0"/>
        <v>131.6</v>
      </c>
      <c r="D58" s="5">
        <f t="shared" si="1"/>
        <v>12.25</v>
      </c>
      <c r="E58" s="5">
        <f t="shared" si="2"/>
        <v>33.843877994087663</v>
      </c>
      <c r="F58" s="5">
        <f t="shared" si="3"/>
        <v>9.9896861859370703E-2</v>
      </c>
      <c r="G58" s="5">
        <f t="shared" si="4"/>
        <v>1413.7600000000002</v>
      </c>
    </row>
    <row r="59" spans="1:7" x14ac:dyDescent="0.25">
      <c r="A59" s="2">
        <v>41.699800000000003</v>
      </c>
      <c r="B59" s="2">
        <v>2.4</v>
      </c>
      <c r="C59" s="5">
        <f t="shared" si="0"/>
        <v>100.07952</v>
      </c>
      <c r="D59" s="5">
        <f t="shared" si="1"/>
        <v>5.76</v>
      </c>
      <c r="E59" s="5">
        <f t="shared" si="2"/>
        <v>38.482431771869251</v>
      </c>
      <c r="F59" s="5">
        <f t="shared" si="3"/>
        <v>7.7155483434710764E-2</v>
      </c>
      <c r="G59" s="5">
        <f t="shared" si="4"/>
        <v>1738.8733200400002</v>
      </c>
    </row>
    <row r="60" spans="1:7" x14ac:dyDescent="0.25">
      <c r="A60" s="2">
        <v>38.299999999999997</v>
      </c>
      <c r="B60" s="2">
        <v>2.7</v>
      </c>
      <c r="C60" s="5">
        <f t="shared" si="0"/>
        <v>103.41</v>
      </c>
      <c r="D60" s="5">
        <f t="shared" si="1"/>
        <v>7.2900000000000009</v>
      </c>
      <c r="E60" s="5">
        <f t="shared" si="2"/>
        <v>37.217371650656091</v>
      </c>
      <c r="F60" s="5">
        <f t="shared" si="3"/>
        <v>2.8267058729605912E-2</v>
      </c>
      <c r="G60" s="5">
        <f t="shared" si="4"/>
        <v>1466.8899999999999</v>
      </c>
    </row>
    <row r="61" spans="1:7" x14ac:dyDescent="0.25">
      <c r="A61" s="2">
        <v>37.6</v>
      </c>
      <c r="B61" s="2">
        <v>3.5</v>
      </c>
      <c r="C61" s="5">
        <f t="shared" si="0"/>
        <v>131.6</v>
      </c>
      <c r="D61" s="5">
        <f t="shared" si="1"/>
        <v>12.25</v>
      </c>
      <c r="E61" s="5">
        <f t="shared" si="2"/>
        <v>33.843877994087663</v>
      </c>
      <c r="F61" s="5">
        <f t="shared" si="3"/>
        <v>9.9896861859370703E-2</v>
      </c>
      <c r="G61" s="5">
        <f t="shared" si="4"/>
        <v>1413.7600000000002</v>
      </c>
    </row>
    <row r="62" spans="1:7" x14ac:dyDescent="0.25">
      <c r="A62" s="2">
        <v>21.7</v>
      </c>
      <c r="B62" s="2">
        <v>5.7</v>
      </c>
      <c r="C62" s="5">
        <f t="shared" si="0"/>
        <v>123.69</v>
      </c>
      <c r="D62" s="5">
        <f t="shared" si="1"/>
        <v>32.49</v>
      </c>
      <c r="E62" s="5">
        <f t="shared" si="2"/>
        <v>24.5667704385245</v>
      </c>
      <c r="F62" s="5">
        <f t="shared" si="3"/>
        <v>0.13210923679836412</v>
      </c>
      <c r="G62" s="5">
        <f t="shared" si="4"/>
        <v>470.89</v>
      </c>
    </row>
    <row r="63" spans="1:7" x14ac:dyDescent="0.25">
      <c r="A63" s="2">
        <v>21.3</v>
      </c>
      <c r="B63" s="2">
        <v>5.7</v>
      </c>
      <c r="C63" s="5">
        <f t="shared" si="0"/>
        <v>121.41000000000001</v>
      </c>
      <c r="D63" s="5">
        <f t="shared" si="1"/>
        <v>32.49</v>
      </c>
      <c r="E63" s="5">
        <f t="shared" si="2"/>
        <v>24.5667704385245</v>
      </c>
      <c r="F63" s="5">
        <f t="shared" si="3"/>
        <v>0.15336950415607978</v>
      </c>
      <c r="G63" s="5">
        <f t="shared" si="4"/>
        <v>453.69000000000005</v>
      </c>
    </row>
    <row r="64" spans="1:7" x14ac:dyDescent="0.25">
      <c r="A64" s="2">
        <v>33.5</v>
      </c>
      <c r="B64" s="2">
        <v>3.5</v>
      </c>
      <c r="C64" s="5">
        <f t="shared" si="0"/>
        <v>117.25</v>
      </c>
      <c r="D64" s="5">
        <f t="shared" si="1"/>
        <v>12.25</v>
      </c>
      <c r="E64" s="5">
        <f t="shared" si="2"/>
        <v>33.843877994087663</v>
      </c>
      <c r="F64" s="5">
        <f t="shared" si="3"/>
        <v>1.0265014748885458E-2</v>
      </c>
      <c r="G64" s="5">
        <f t="shared" si="4"/>
        <v>1122.25</v>
      </c>
    </row>
    <row r="65" spans="1:7" x14ac:dyDescent="0.25">
      <c r="A65" s="2">
        <v>35.465499999999999</v>
      </c>
      <c r="B65" s="2">
        <v>3</v>
      </c>
      <c r="C65" s="5">
        <f t="shared" si="0"/>
        <v>106.3965</v>
      </c>
      <c r="D65" s="5">
        <f t="shared" si="1"/>
        <v>9</v>
      </c>
      <c r="E65" s="5">
        <f t="shared" si="2"/>
        <v>35.95231152944293</v>
      </c>
      <c r="F65" s="5">
        <f t="shared" si="3"/>
        <v>1.3726340512411544E-2</v>
      </c>
      <c r="G65" s="5">
        <f t="shared" si="4"/>
        <v>1257.8016902499999</v>
      </c>
    </row>
    <row r="66" spans="1:7" x14ac:dyDescent="0.25">
      <c r="A66" s="2">
        <v>42.908000000000001</v>
      </c>
      <c r="B66" s="2">
        <v>2.5</v>
      </c>
      <c r="C66" s="5">
        <f t="shared" si="0"/>
        <v>107.27000000000001</v>
      </c>
      <c r="D66" s="5">
        <f t="shared" si="1"/>
        <v>6.25</v>
      </c>
      <c r="E66" s="5">
        <f t="shared" si="2"/>
        <v>38.060745064798198</v>
      </c>
      <c r="F66" s="5">
        <f t="shared" si="3"/>
        <v>0.11296855913120638</v>
      </c>
      <c r="G66" s="5">
        <f t="shared" si="4"/>
        <v>1841.0964640000002</v>
      </c>
    </row>
    <row r="67" spans="1:7" x14ac:dyDescent="0.25">
      <c r="A67" s="2">
        <v>40.200000000000003</v>
      </c>
      <c r="B67" s="2">
        <v>2.5</v>
      </c>
      <c r="C67" s="5">
        <f t="shared" ref="C67:C130" si="5">A67*B67</f>
        <v>100.5</v>
      </c>
      <c r="D67" s="5">
        <f t="shared" ref="D67:D130" si="6">B67^2</f>
        <v>6.25</v>
      </c>
      <c r="E67" s="5">
        <f t="shared" ref="E67:E130" si="7">$J$13+($J$12*B67)</f>
        <v>38.060745064798198</v>
      </c>
      <c r="F67" s="5">
        <f t="shared" ref="F67:F130" si="8">ABS(A67-E67)/A67</f>
        <v>5.3215296895567289E-2</v>
      </c>
      <c r="G67" s="5">
        <f t="shared" ref="G67:G130" si="9">A67^2</f>
        <v>1616.0400000000002</v>
      </c>
    </row>
    <row r="68" spans="1:7" x14ac:dyDescent="0.25">
      <c r="A68" s="2">
        <v>37.9</v>
      </c>
      <c r="B68" s="2">
        <v>3</v>
      </c>
      <c r="C68" s="5">
        <f t="shared" si="5"/>
        <v>113.69999999999999</v>
      </c>
      <c r="D68" s="5">
        <f t="shared" si="6"/>
        <v>9</v>
      </c>
      <c r="E68" s="5">
        <f t="shared" si="7"/>
        <v>35.95231152944293</v>
      </c>
      <c r="F68" s="5">
        <f t="shared" si="8"/>
        <v>5.1390197112323704E-2</v>
      </c>
      <c r="G68" s="5">
        <f t="shared" si="9"/>
        <v>1436.4099999999999</v>
      </c>
    </row>
    <row r="69" spans="1:7" x14ac:dyDescent="0.25">
      <c r="A69" s="2">
        <v>37.4</v>
      </c>
      <c r="B69" s="2">
        <v>3.5</v>
      </c>
      <c r="C69" s="5">
        <f t="shared" si="5"/>
        <v>130.9</v>
      </c>
      <c r="D69" s="5">
        <f t="shared" si="6"/>
        <v>12.25</v>
      </c>
      <c r="E69" s="5">
        <f t="shared" si="7"/>
        <v>33.843877994087663</v>
      </c>
      <c r="F69" s="5">
        <f t="shared" si="8"/>
        <v>9.5083476093912725E-2</v>
      </c>
      <c r="G69" s="5">
        <f t="shared" si="9"/>
        <v>1398.76</v>
      </c>
    </row>
    <row r="70" spans="1:7" x14ac:dyDescent="0.25">
      <c r="A70" s="2">
        <v>51.6</v>
      </c>
      <c r="B70" s="2">
        <v>2.5</v>
      </c>
      <c r="C70" s="5">
        <f t="shared" si="5"/>
        <v>129</v>
      </c>
      <c r="D70" s="5">
        <f t="shared" si="6"/>
        <v>6.25</v>
      </c>
      <c r="E70" s="5">
        <f t="shared" si="7"/>
        <v>38.060745064798198</v>
      </c>
      <c r="F70" s="5">
        <f t="shared" si="8"/>
        <v>0.26238866153491869</v>
      </c>
      <c r="G70" s="5">
        <f t="shared" si="9"/>
        <v>2662.56</v>
      </c>
    </row>
    <row r="71" spans="1:7" x14ac:dyDescent="0.25">
      <c r="A71" s="2">
        <v>44.2</v>
      </c>
      <c r="B71" s="2">
        <v>2.5</v>
      </c>
      <c r="C71" s="5">
        <f t="shared" si="5"/>
        <v>110.5</v>
      </c>
      <c r="D71" s="5">
        <f t="shared" si="6"/>
        <v>6.25</v>
      </c>
      <c r="E71" s="5">
        <f t="shared" si="7"/>
        <v>38.060745064798198</v>
      </c>
      <c r="F71" s="5">
        <f t="shared" si="8"/>
        <v>0.13889717047967884</v>
      </c>
      <c r="G71" s="5">
        <f t="shared" si="9"/>
        <v>1953.6400000000003</v>
      </c>
    </row>
    <row r="72" spans="1:7" x14ac:dyDescent="0.25">
      <c r="A72" s="2">
        <v>47.649299999999997</v>
      </c>
      <c r="B72" s="2">
        <v>2.5</v>
      </c>
      <c r="C72" s="5">
        <f t="shared" si="5"/>
        <v>119.12324999999998</v>
      </c>
      <c r="D72" s="5">
        <f t="shared" si="6"/>
        <v>6.25</v>
      </c>
      <c r="E72" s="5">
        <f t="shared" si="7"/>
        <v>38.060745064798198</v>
      </c>
      <c r="F72" s="5">
        <f t="shared" si="8"/>
        <v>0.20123181106966523</v>
      </c>
      <c r="G72" s="5">
        <f t="shared" si="9"/>
        <v>2270.4557904899998</v>
      </c>
    </row>
    <row r="73" spans="1:7" x14ac:dyDescent="0.25">
      <c r="A73" s="2">
        <v>47.7</v>
      </c>
      <c r="B73" s="2">
        <v>2</v>
      </c>
      <c r="C73" s="5">
        <f t="shared" si="5"/>
        <v>95.4</v>
      </c>
      <c r="D73" s="5">
        <f t="shared" si="6"/>
        <v>4</v>
      </c>
      <c r="E73" s="5">
        <f t="shared" si="7"/>
        <v>40.169178600153458</v>
      </c>
      <c r="F73" s="5">
        <f t="shared" si="8"/>
        <v>0.15787885534269486</v>
      </c>
      <c r="G73" s="5">
        <f t="shared" si="9"/>
        <v>2275.2900000000004</v>
      </c>
    </row>
    <row r="74" spans="1:7" x14ac:dyDescent="0.25">
      <c r="A74" s="2">
        <v>48.2</v>
      </c>
      <c r="B74" s="2">
        <v>2</v>
      </c>
      <c r="C74" s="5">
        <f t="shared" si="5"/>
        <v>96.4</v>
      </c>
      <c r="D74" s="5">
        <f t="shared" si="6"/>
        <v>4</v>
      </c>
      <c r="E74" s="5">
        <f t="shared" si="7"/>
        <v>40.169178600153458</v>
      </c>
      <c r="F74" s="5">
        <f t="shared" si="8"/>
        <v>0.16661455186403618</v>
      </c>
      <c r="G74" s="5">
        <f t="shared" si="9"/>
        <v>2323.2400000000002</v>
      </c>
    </row>
    <row r="75" spans="1:7" x14ac:dyDescent="0.25">
      <c r="A75" s="2">
        <v>49.216999999999999</v>
      </c>
      <c r="B75" s="2">
        <v>2</v>
      </c>
      <c r="C75" s="5">
        <f t="shared" si="5"/>
        <v>98.433999999999997</v>
      </c>
      <c r="D75" s="5">
        <f t="shared" si="6"/>
        <v>4</v>
      </c>
      <c r="E75" s="5">
        <f t="shared" si="7"/>
        <v>40.169178600153458</v>
      </c>
      <c r="F75" s="5">
        <f t="shared" si="8"/>
        <v>0.18383528861666784</v>
      </c>
      <c r="G75" s="5">
        <f t="shared" si="9"/>
        <v>2422.3130889999998</v>
      </c>
    </row>
    <row r="76" spans="1:7" x14ac:dyDescent="0.25">
      <c r="A76" s="2">
        <v>34.730499999999999</v>
      </c>
      <c r="B76" s="2">
        <v>3.7</v>
      </c>
      <c r="C76" s="5">
        <f t="shared" si="5"/>
        <v>128.50285</v>
      </c>
      <c r="D76" s="5">
        <f t="shared" si="6"/>
        <v>13.690000000000001</v>
      </c>
      <c r="E76" s="5">
        <f t="shared" si="7"/>
        <v>33.000504579945563</v>
      </c>
      <c r="F76" s="5">
        <f t="shared" si="8"/>
        <v>4.9811992918456005E-2</v>
      </c>
      <c r="G76" s="5">
        <f t="shared" si="9"/>
        <v>1206.20763025</v>
      </c>
    </row>
    <row r="77" spans="1:7" x14ac:dyDescent="0.25">
      <c r="A77" s="2">
        <v>37.064999999999998</v>
      </c>
      <c r="B77" s="2">
        <v>3.7</v>
      </c>
      <c r="C77" s="5">
        <f t="shared" si="5"/>
        <v>137.1405</v>
      </c>
      <c r="D77" s="5">
        <f t="shared" si="6"/>
        <v>13.690000000000001</v>
      </c>
      <c r="E77" s="5">
        <f t="shared" si="7"/>
        <v>33.000504579945563</v>
      </c>
      <c r="F77" s="5">
        <f t="shared" si="8"/>
        <v>0.10965858411046635</v>
      </c>
      <c r="G77" s="5">
        <f t="shared" si="9"/>
        <v>1373.8142249999999</v>
      </c>
    </row>
    <row r="78" spans="1:7" x14ac:dyDescent="0.25">
      <c r="A78" s="2">
        <v>35.161999999999999</v>
      </c>
      <c r="B78" s="2">
        <v>3.7</v>
      </c>
      <c r="C78" s="5">
        <f t="shared" si="5"/>
        <v>130.0994</v>
      </c>
      <c r="D78" s="5">
        <f t="shared" si="6"/>
        <v>13.690000000000001</v>
      </c>
      <c r="E78" s="5">
        <f t="shared" si="7"/>
        <v>33.000504579945563</v>
      </c>
      <c r="F78" s="5">
        <f t="shared" si="8"/>
        <v>6.1472482226677554E-2</v>
      </c>
      <c r="G78" s="5">
        <f t="shared" si="9"/>
        <v>1236.3662439999998</v>
      </c>
    </row>
    <row r="79" spans="1:7" x14ac:dyDescent="0.25">
      <c r="A79" s="2">
        <v>34.485500000000002</v>
      </c>
      <c r="B79" s="2">
        <v>4.2</v>
      </c>
      <c r="C79" s="5">
        <f t="shared" si="5"/>
        <v>144.8391</v>
      </c>
      <c r="D79" s="5">
        <f t="shared" si="6"/>
        <v>17.64</v>
      </c>
      <c r="E79" s="5">
        <f t="shared" si="7"/>
        <v>30.892071044590296</v>
      </c>
      <c r="F79" s="5">
        <f t="shared" si="8"/>
        <v>0.10420115571500213</v>
      </c>
      <c r="G79" s="5">
        <f t="shared" si="9"/>
        <v>1189.2497102500001</v>
      </c>
    </row>
    <row r="80" spans="1:7" x14ac:dyDescent="0.25">
      <c r="A80" s="2">
        <v>29.7559</v>
      </c>
      <c r="B80" s="2">
        <v>5</v>
      </c>
      <c r="C80" s="5">
        <f t="shared" si="5"/>
        <v>148.77950000000001</v>
      </c>
      <c r="D80" s="5">
        <f t="shared" si="6"/>
        <v>25</v>
      </c>
      <c r="E80" s="5">
        <f t="shared" si="7"/>
        <v>27.518577388021875</v>
      </c>
      <c r="F80" s="5">
        <f t="shared" si="8"/>
        <v>7.5189209937462004E-2</v>
      </c>
      <c r="G80" s="5">
        <f t="shared" si="9"/>
        <v>885.41358480999997</v>
      </c>
    </row>
    <row r="81" spans="1:7" x14ac:dyDescent="0.25">
      <c r="A81" s="2">
        <v>32.670099999999998</v>
      </c>
      <c r="B81" s="2">
        <v>5</v>
      </c>
      <c r="C81" s="5">
        <f t="shared" si="5"/>
        <v>163.35049999999998</v>
      </c>
      <c r="D81" s="5">
        <f t="shared" si="6"/>
        <v>25</v>
      </c>
      <c r="E81" s="5">
        <f t="shared" si="7"/>
        <v>27.518577388021875</v>
      </c>
      <c r="F81" s="5">
        <f t="shared" si="8"/>
        <v>0.15768309897974367</v>
      </c>
      <c r="G81" s="5">
        <f t="shared" si="9"/>
        <v>1067.33543401</v>
      </c>
    </row>
    <row r="82" spans="1:7" x14ac:dyDescent="0.25">
      <c r="A82" s="2">
        <v>44.6</v>
      </c>
      <c r="B82" s="2">
        <v>2.4</v>
      </c>
      <c r="C82" s="5">
        <f t="shared" si="5"/>
        <v>107.04</v>
      </c>
      <c r="D82" s="5">
        <f t="shared" si="6"/>
        <v>5.76</v>
      </c>
      <c r="E82" s="5">
        <f t="shared" si="7"/>
        <v>38.482431771869251</v>
      </c>
      <c r="F82" s="5">
        <f t="shared" si="8"/>
        <v>0.13716520690876122</v>
      </c>
      <c r="G82" s="5">
        <f t="shared" si="9"/>
        <v>1989.16</v>
      </c>
    </row>
    <row r="83" spans="1:7" x14ac:dyDescent="0.25">
      <c r="A83" s="2">
        <v>44.6</v>
      </c>
      <c r="B83" s="2">
        <v>2.4</v>
      </c>
      <c r="C83" s="5">
        <f t="shared" si="5"/>
        <v>107.04</v>
      </c>
      <c r="D83" s="5">
        <f t="shared" si="6"/>
        <v>5.76</v>
      </c>
      <c r="E83" s="5">
        <f t="shared" si="7"/>
        <v>38.482431771869251</v>
      </c>
      <c r="F83" s="5">
        <f t="shared" si="8"/>
        <v>0.13716520690876122</v>
      </c>
      <c r="G83" s="5">
        <f t="shared" si="9"/>
        <v>1989.16</v>
      </c>
    </row>
    <row r="84" spans="1:7" x14ac:dyDescent="0.25">
      <c r="A84" s="2">
        <v>39.799999999999997</v>
      </c>
      <c r="B84" s="2">
        <v>2.7</v>
      </c>
      <c r="C84" s="5">
        <f t="shared" si="5"/>
        <v>107.46</v>
      </c>
      <c r="D84" s="5">
        <f t="shared" si="6"/>
        <v>7.2900000000000009</v>
      </c>
      <c r="E84" s="5">
        <f t="shared" si="7"/>
        <v>37.217371650656091</v>
      </c>
      <c r="F84" s="5">
        <f t="shared" si="8"/>
        <v>6.4890159531253933E-2</v>
      </c>
      <c r="G84" s="5">
        <f t="shared" si="9"/>
        <v>1584.0399999999997</v>
      </c>
    </row>
    <row r="85" spans="1:7" x14ac:dyDescent="0.25">
      <c r="A85" s="2">
        <v>38.299999999999997</v>
      </c>
      <c r="B85" s="2">
        <v>3.5</v>
      </c>
      <c r="C85" s="5">
        <f t="shared" si="5"/>
        <v>134.04999999999998</v>
      </c>
      <c r="D85" s="5">
        <f t="shared" si="6"/>
        <v>12.25</v>
      </c>
      <c r="E85" s="5">
        <f t="shared" si="7"/>
        <v>33.843877994087663</v>
      </c>
      <c r="F85" s="5">
        <f t="shared" si="8"/>
        <v>0.11634783305254137</v>
      </c>
      <c r="G85" s="5">
        <f t="shared" si="9"/>
        <v>1466.8899999999999</v>
      </c>
    </row>
    <row r="86" spans="1:7" x14ac:dyDescent="0.25">
      <c r="A86" s="2">
        <v>36.556399999999996</v>
      </c>
      <c r="B86" s="2">
        <v>3.5</v>
      </c>
      <c r="C86" s="5">
        <f t="shared" si="5"/>
        <v>127.94739999999999</v>
      </c>
      <c r="D86" s="5">
        <f t="shared" si="6"/>
        <v>12.25</v>
      </c>
      <c r="E86" s="5">
        <f t="shared" si="7"/>
        <v>33.843877994087663</v>
      </c>
      <c r="F86" s="5">
        <f t="shared" si="8"/>
        <v>7.4201015579004881E-2</v>
      </c>
      <c r="G86" s="5">
        <f t="shared" si="9"/>
        <v>1336.3703809599997</v>
      </c>
    </row>
    <row r="87" spans="1:7" x14ac:dyDescent="0.25">
      <c r="A87" s="2">
        <v>34.749400000000001</v>
      </c>
      <c r="B87" s="2">
        <v>3.5</v>
      </c>
      <c r="C87" s="5">
        <f t="shared" si="5"/>
        <v>121.6229</v>
      </c>
      <c r="D87" s="5">
        <f t="shared" si="6"/>
        <v>12.25</v>
      </c>
      <c r="E87" s="5">
        <f t="shared" si="7"/>
        <v>33.843877994087663</v>
      </c>
      <c r="F87" s="5">
        <f t="shared" si="8"/>
        <v>2.6058637153802324E-2</v>
      </c>
      <c r="G87" s="5">
        <f t="shared" si="9"/>
        <v>1207.5208003600001</v>
      </c>
    </row>
    <row r="88" spans="1:7" x14ac:dyDescent="0.25">
      <c r="A88" s="2">
        <v>34.049900000000001</v>
      </c>
      <c r="B88" s="2">
        <v>4.5999999999999996</v>
      </c>
      <c r="C88" s="5">
        <f t="shared" si="5"/>
        <v>156.62953999999999</v>
      </c>
      <c r="D88" s="5">
        <f t="shared" si="6"/>
        <v>21.159999999999997</v>
      </c>
      <c r="E88" s="5">
        <f t="shared" si="7"/>
        <v>29.205324216306085</v>
      </c>
      <c r="F88" s="5">
        <f t="shared" si="8"/>
        <v>0.14227870812231214</v>
      </c>
      <c r="G88" s="5">
        <f t="shared" si="9"/>
        <v>1159.39569001</v>
      </c>
    </row>
    <row r="89" spans="1:7" x14ac:dyDescent="0.25">
      <c r="A89" s="2">
        <v>33.550899999999999</v>
      </c>
      <c r="B89" s="2">
        <v>4.5999999999999996</v>
      </c>
      <c r="C89" s="5">
        <f t="shared" si="5"/>
        <v>154.33413999999999</v>
      </c>
      <c r="D89" s="5">
        <f t="shared" si="6"/>
        <v>21.159999999999997</v>
      </c>
      <c r="E89" s="5">
        <f t="shared" si="7"/>
        <v>29.205324216306085</v>
      </c>
      <c r="F89" s="5">
        <f t="shared" si="8"/>
        <v>0.1295218841728214</v>
      </c>
      <c r="G89" s="5">
        <f t="shared" si="9"/>
        <v>1125.6628908099999</v>
      </c>
    </row>
    <row r="90" spans="1:7" x14ac:dyDescent="0.25">
      <c r="A90" s="2">
        <v>32.149900000000002</v>
      </c>
      <c r="B90" s="2">
        <v>4.5999999999999996</v>
      </c>
      <c r="C90" s="5">
        <f t="shared" si="5"/>
        <v>147.88954000000001</v>
      </c>
      <c r="D90" s="5">
        <f t="shared" si="6"/>
        <v>21.159999999999997</v>
      </c>
      <c r="E90" s="5">
        <f t="shared" si="7"/>
        <v>29.205324216306085</v>
      </c>
      <c r="F90" s="5">
        <f t="shared" si="8"/>
        <v>9.1588956223624868E-2</v>
      </c>
      <c r="G90" s="5">
        <f t="shared" si="9"/>
        <v>1033.6160700100002</v>
      </c>
    </row>
    <row r="91" spans="1:7" x14ac:dyDescent="0.25">
      <c r="A91" s="2">
        <v>33.550899999999999</v>
      </c>
      <c r="B91" s="2">
        <v>4.5999999999999996</v>
      </c>
      <c r="C91" s="5">
        <f t="shared" si="5"/>
        <v>154.33413999999999</v>
      </c>
      <c r="D91" s="5">
        <f t="shared" si="6"/>
        <v>21.159999999999997</v>
      </c>
      <c r="E91" s="5">
        <f t="shared" si="7"/>
        <v>29.205324216306085</v>
      </c>
      <c r="F91" s="5">
        <f t="shared" si="8"/>
        <v>0.1295218841728214</v>
      </c>
      <c r="G91" s="5">
        <f t="shared" si="9"/>
        <v>1125.6628908099999</v>
      </c>
    </row>
    <row r="92" spans="1:7" x14ac:dyDescent="0.25">
      <c r="A92" s="2">
        <v>32.149900000000002</v>
      </c>
      <c r="B92" s="2">
        <v>4.5999999999999996</v>
      </c>
      <c r="C92" s="5">
        <f t="shared" si="5"/>
        <v>147.88954000000001</v>
      </c>
      <c r="D92" s="5">
        <f t="shared" si="6"/>
        <v>21.159999999999997</v>
      </c>
      <c r="E92" s="5">
        <f t="shared" si="7"/>
        <v>29.205324216306085</v>
      </c>
      <c r="F92" s="5">
        <f t="shared" si="8"/>
        <v>9.1588956223624868E-2</v>
      </c>
      <c r="G92" s="5">
        <f t="shared" si="9"/>
        <v>1033.6160700100002</v>
      </c>
    </row>
    <row r="93" spans="1:7" x14ac:dyDescent="0.25">
      <c r="A93" s="2">
        <v>30.3</v>
      </c>
      <c r="B93" s="2">
        <v>5</v>
      </c>
      <c r="C93" s="5">
        <f t="shared" si="5"/>
        <v>151.5</v>
      </c>
      <c r="D93" s="5">
        <f t="shared" si="6"/>
        <v>25</v>
      </c>
      <c r="E93" s="5">
        <f t="shared" si="7"/>
        <v>27.518577388021875</v>
      </c>
      <c r="F93" s="5">
        <f t="shared" si="8"/>
        <v>9.1796125807858939E-2</v>
      </c>
      <c r="G93" s="5">
        <f t="shared" si="9"/>
        <v>918.09</v>
      </c>
    </row>
    <row r="94" spans="1:7" x14ac:dyDescent="0.25">
      <c r="A94" s="2">
        <v>35.465499999999999</v>
      </c>
      <c r="B94" s="2">
        <v>3</v>
      </c>
      <c r="C94" s="5">
        <f t="shared" si="5"/>
        <v>106.3965</v>
      </c>
      <c r="D94" s="5">
        <f t="shared" si="6"/>
        <v>9</v>
      </c>
      <c r="E94" s="5">
        <f t="shared" si="7"/>
        <v>35.95231152944293</v>
      </c>
      <c r="F94" s="5">
        <f t="shared" si="8"/>
        <v>1.3726340512411544E-2</v>
      </c>
      <c r="G94" s="5">
        <f t="shared" si="9"/>
        <v>1257.8016902499999</v>
      </c>
    </row>
    <row r="95" spans="1:7" x14ac:dyDescent="0.25">
      <c r="A95" s="2">
        <v>42.908000000000001</v>
      </c>
      <c r="B95" s="2">
        <v>2.5</v>
      </c>
      <c r="C95" s="5">
        <f t="shared" si="5"/>
        <v>107.27000000000001</v>
      </c>
      <c r="D95" s="5">
        <f t="shared" si="6"/>
        <v>6.25</v>
      </c>
      <c r="E95" s="5">
        <f t="shared" si="7"/>
        <v>38.060745064798198</v>
      </c>
      <c r="F95" s="5">
        <f t="shared" si="8"/>
        <v>0.11296855913120638</v>
      </c>
      <c r="G95" s="5">
        <f t="shared" si="9"/>
        <v>1841.0964640000002</v>
      </c>
    </row>
    <row r="96" spans="1:7" x14ac:dyDescent="0.25">
      <c r="A96" s="2">
        <v>40.200000000000003</v>
      </c>
      <c r="B96" s="2">
        <v>2.5</v>
      </c>
      <c r="C96" s="5">
        <f t="shared" si="5"/>
        <v>100.5</v>
      </c>
      <c r="D96" s="5">
        <f t="shared" si="6"/>
        <v>6.25</v>
      </c>
      <c r="E96" s="5">
        <f t="shared" si="7"/>
        <v>38.060745064798198</v>
      </c>
      <c r="F96" s="5">
        <f t="shared" si="8"/>
        <v>5.3215296895567289E-2</v>
      </c>
      <c r="G96" s="5">
        <f t="shared" si="9"/>
        <v>1616.0400000000002</v>
      </c>
    </row>
    <row r="97" spans="1:7" x14ac:dyDescent="0.25">
      <c r="A97" s="2">
        <v>37.9</v>
      </c>
      <c r="B97" s="2">
        <v>3</v>
      </c>
      <c r="C97" s="5">
        <f t="shared" si="5"/>
        <v>113.69999999999999</v>
      </c>
      <c r="D97" s="5">
        <f t="shared" si="6"/>
        <v>9</v>
      </c>
      <c r="E97" s="5">
        <f t="shared" si="7"/>
        <v>35.95231152944293</v>
      </c>
      <c r="F97" s="5">
        <f t="shared" si="8"/>
        <v>5.1390197112323704E-2</v>
      </c>
      <c r="G97" s="5">
        <f t="shared" si="9"/>
        <v>1436.4099999999999</v>
      </c>
    </row>
    <row r="98" spans="1:7" x14ac:dyDescent="0.25">
      <c r="A98" s="2">
        <v>51.6</v>
      </c>
      <c r="B98" s="2">
        <v>2.5</v>
      </c>
      <c r="C98" s="5">
        <f t="shared" si="5"/>
        <v>129</v>
      </c>
      <c r="D98" s="5">
        <f t="shared" si="6"/>
        <v>6.25</v>
      </c>
      <c r="E98" s="5">
        <f t="shared" si="7"/>
        <v>38.060745064798198</v>
      </c>
      <c r="F98" s="5">
        <f t="shared" si="8"/>
        <v>0.26238866153491869</v>
      </c>
      <c r="G98" s="5">
        <f t="shared" si="9"/>
        <v>2662.56</v>
      </c>
    </row>
    <row r="99" spans="1:7" x14ac:dyDescent="0.25">
      <c r="A99" s="2">
        <v>47.649299999999997</v>
      </c>
      <c r="B99" s="2">
        <v>2.5</v>
      </c>
      <c r="C99" s="5">
        <f t="shared" si="5"/>
        <v>119.12324999999998</v>
      </c>
      <c r="D99" s="5">
        <f t="shared" si="6"/>
        <v>6.25</v>
      </c>
      <c r="E99" s="5">
        <f t="shared" si="7"/>
        <v>38.060745064798198</v>
      </c>
      <c r="F99" s="5">
        <f t="shared" si="8"/>
        <v>0.20123181106966523</v>
      </c>
      <c r="G99" s="5">
        <f t="shared" si="9"/>
        <v>2270.4557904899998</v>
      </c>
    </row>
    <row r="100" spans="1:7" x14ac:dyDescent="0.25">
      <c r="A100" s="2">
        <v>44.2</v>
      </c>
      <c r="B100" s="2">
        <v>2.5</v>
      </c>
      <c r="C100" s="5">
        <f t="shared" si="5"/>
        <v>110.5</v>
      </c>
      <c r="D100" s="5">
        <f t="shared" si="6"/>
        <v>6.25</v>
      </c>
      <c r="E100" s="5">
        <f t="shared" si="7"/>
        <v>38.060745064798198</v>
      </c>
      <c r="F100" s="5">
        <f t="shared" si="8"/>
        <v>0.13889717047967884</v>
      </c>
      <c r="G100" s="5">
        <f t="shared" si="9"/>
        <v>1953.6400000000003</v>
      </c>
    </row>
    <row r="101" spans="1:7" x14ac:dyDescent="0.25">
      <c r="A101" s="2">
        <v>33.5</v>
      </c>
      <c r="B101" s="2">
        <v>3.5</v>
      </c>
      <c r="C101" s="5">
        <f t="shared" si="5"/>
        <v>117.25</v>
      </c>
      <c r="D101" s="5">
        <f t="shared" si="6"/>
        <v>12.25</v>
      </c>
      <c r="E101" s="5">
        <f t="shared" si="7"/>
        <v>33.843877994087663</v>
      </c>
      <c r="F101" s="5">
        <f t="shared" si="8"/>
        <v>1.0265014748885458E-2</v>
      </c>
      <c r="G101" s="5">
        <f t="shared" si="9"/>
        <v>1122.25</v>
      </c>
    </row>
    <row r="102" spans="1:7" x14ac:dyDescent="0.25">
      <c r="A102" s="2">
        <v>37.4</v>
      </c>
      <c r="B102" s="2">
        <v>3.5</v>
      </c>
      <c r="C102" s="5">
        <f t="shared" si="5"/>
        <v>130.9</v>
      </c>
      <c r="D102" s="5">
        <f t="shared" si="6"/>
        <v>12.25</v>
      </c>
      <c r="E102" s="5">
        <f t="shared" si="7"/>
        <v>33.843877994087663</v>
      </c>
      <c r="F102" s="5">
        <f t="shared" si="8"/>
        <v>9.5083476093912725E-2</v>
      </c>
      <c r="G102" s="5">
        <f t="shared" si="9"/>
        <v>1398.76</v>
      </c>
    </row>
    <row r="103" spans="1:7" x14ac:dyDescent="0.25">
      <c r="A103" s="2">
        <v>40.193100000000001</v>
      </c>
      <c r="B103" s="2">
        <v>2.5</v>
      </c>
      <c r="C103" s="5">
        <f t="shared" si="5"/>
        <v>100.48275000000001</v>
      </c>
      <c r="D103" s="5">
        <f t="shared" si="6"/>
        <v>6.25</v>
      </c>
      <c r="E103" s="5">
        <f t="shared" si="7"/>
        <v>38.060745064798198</v>
      </c>
      <c r="F103" s="5">
        <f t="shared" si="8"/>
        <v>5.3052761175470503E-2</v>
      </c>
      <c r="G103" s="5">
        <f t="shared" si="9"/>
        <v>1615.4852876100001</v>
      </c>
    </row>
    <row r="104" spans="1:7" x14ac:dyDescent="0.25">
      <c r="A104" s="2">
        <v>41.664200000000001</v>
      </c>
      <c r="B104" s="2">
        <v>2.5</v>
      </c>
      <c r="C104" s="5">
        <f t="shared" si="5"/>
        <v>104.1605</v>
      </c>
      <c r="D104" s="5">
        <f t="shared" si="6"/>
        <v>6.25</v>
      </c>
      <c r="E104" s="5">
        <f t="shared" si="7"/>
        <v>38.060745064798198</v>
      </c>
      <c r="F104" s="5">
        <f t="shared" si="8"/>
        <v>8.6488038536724654E-2</v>
      </c>
      <c r="G104" s="5">
        <f t="shared" si="9"/>
        <v>1735.9055616400001</v>
      </c>
    </row>
    <row r="105" spans="1:7" x14ac:dyDescent="0.25">
      <c r="A105" s="2">
        <v>34.823500000000003</v>
      </c>
      <c r="B105" s="2">
        <v>3.7</v>
      </c>
      <c r="C105" s="5">
        <f t="shared" si="5"/>
        <v>128.84695000000002</v>
      </c>
      <c r="D105" s="5">
        <f t="shared" si="6"/>
        <v>13.690000000000001</v>
      </c>
      <c r="E105" s="5">
        <f t="shared" si="7"/>
        <v>33.000504579945563</v>
      </c>
      <c r="F105" s="5">
        <f t="shared" si="8"/>
        <v>5.2349574857623149E-2</v>
      </c>
      <c r="G105" s="5">
        <f t="shared" si="9"/>
        <v>1212.6761522500001</v>
      </c>
    </row>
    <row r="106" spans="1:7" x14ac:dyDescent="0.25">
      <c r="A106" s="2">
        <v>34.700000000000003</v>
      </c>
      <c r="B106" s="2">
        <v>2.2999999999999998</v>
      </c>
      <c r="C106" s="5">
        <f t="shared" si="5"/>
        <v>79.81</v>
      </c>
      <c r="D106" s="5">
        <f t="shared" si="6"/>
        <v>5.2899999999999991</v>
      </c>
      <c r="E106" s="5">
        <f t="shared" si="7"/>
        <v>38.904118478940305</v>
      </c>
      <c r="F106" s="5">
        <f t="shared" si="8"/>
        <v>0.12115615213084442</v>
      </c>
      <c r="G106" s="5">
        <f t="shared" si="9"/>
        <v>1204.0900000000001</v>
      </c>
    </row>
    <row r="107" spans="1:7" x14ac:dyDescent="0.25">
      <c r="A107" s="2">
        <v>36.200000000000003</v>
      </c>
      <c r="B107" s="2">
        <v>3.5</v>
      </c>
      <c r="C107" s="5">
        <f t="shared" si="5"/>
        <v>126.70000000000002</v>
      </c>
      <c r="D107" s="5">
        <f t="shared" si="6"/>
        <v>12.25</v>
      </c>
      <c r="E107" s="5">
        <f t="shared" si="7"/>
        <v>33.843877994087663</v>
      </c>
      <c r="F107" s="5">
        <f t="shared" si="8"/>
        <v>6.5086243257246962E-2</v>
      </c>
      <c r="G107" s="5">
        <f t="shared" si="9"/>
        <v>1310.4400000000003</v>
      </c>
    </row>
    <row r="108" spans="1:7" x14ac:dyDescent="0.25">
      <c r="A108" s="2">
        <v>33.200000000000003</v>
      </c>
      <c r="B108" s="2">
        <v>3.5</v>
      </c>
      <c r="C108" s="5">
        <f t="shared" si="5"/>
        <v>116.20000000000002</v>
      </c>
      <c r="D108" s="5">
        <f t="shared" si="6"/>
        <v>12.25</v>
      </c>
      <c r="E108" s="5">
        <f t="shared" si="7"/>
        <v>33.843877994087663</v>
      </c>
      <c r="F108" s="5">
        <f t="shared" si="8"/>
        <v>1.9393915484568071E-2</v>
      </c>
      <c r="G108" s="5">
        <f t="shared" si="9"/>
        <v>1102.2400000000002</v>
      </c>
    </row>
    <row r="109" spans="1:7" x14ac:dyDescent="0.25">
      <c r="A109" s="2">
        <v>33</v>
      </c>
      <c r="B109" s="2">
        <v>5.5</v>
      </c>
      <c r="C109" s="5">
        <f t="shared" si="5"/>
        <v>181.5</v>
      </c>
      <c r="D109" s="5">
        <f t="shared" si="6"/>
        <v>30.25</v>
      </c>
      <c r="E109" s="5">
        <f t="shared" si="7"/>
        <v>25.410143852666607</v>
      </c>
      <c r="F109" s="5">
        <f t="shared" si="8"/>
        <v>0.22999564082828464</v>
      </c>
      <c r="G109" s="5">
        <f t="shared" si="9"/>
        <v>1089</v>
      </c>
    </row>
    <row r="110" spans="1:7" x14ac:dyDescent="0.25">
      <c r="A110" s="2">
        <v>32.299999999999997</v>
      </c>
      <c r="B110" s="2">
        <v>5.5</v>
      </c>
      <c r="C110" s="5">
        <f t="shared" si="5"/>
        <v>177.64999999999998</v>
      </c>
      <c r="D110" s="5">
        <f t="shared" si="6"/>
        <v>30.25</v>
      </c>
      <c r="E110" s="5">
        <f t="shared" si="7"/>
        <v>25.410143852666607</v>
      </c>
      <c r="F110" s="5">
        <f t="shared" si="8"/>
        <v>0.21330823985552291</v>
      </c>
      <c r="G110" s="5">
        <f t="shared" si="9"/>
        <v>1043.2899999999997</v>
      </c>
    </row>
    <row r="111" spans="1:7" x14ac:dyDescent="0.25">
      <c r="A111" s="2">
        <v>27.1158</v>
      </c>
      <c r="B111" s="2">
        <v>6.3</v>
      </c>
      <c r="C111" s="5">
        <f t="shared" si="5"/>
        <v>170.82954000000001</v>
      </c>
      <c r="D111" s="5">
        <f t="shared" si="6"/>
        <v>39.69</v>
      </c>
      <c r="E111" s="5">
        <f t="shared" si="7"/>
        <v>22.036650196098186</v>
      </c>
      <c r="F111" s="5">
        <f t="shared" si="8"/>
        <v>0.18731329350053524</v>
      </c>
      <c r="G111" s="5">
        <f t="shared" si="9"/>
        <v>735.26660963999996</v>
      </c>
    </row>
    <row r="112" spans="1:7" x14ac:dyDescent="0.25">
      <c r="A112" s="2">
        <v>42.214599999999997</v>
      </c>
      <c r="B112" s="2">
        <v>2.4</v>
      </c>
      <c r="C112" s="5">
        <f t="shared" si="5"/>
        <v>101.31504</v>
      </c>
      <c r="D112" s="5">
        <f t="shared" si="6"/>
        <v>5.76</v>
      </c>
      <c r="E112" s="5">
        <f t="shared" si="7"/>
        <v>38.482431771869251</v>
      </c>
      <c r="F112" s="5">
        <f t="shared" si="8"/>
        <v>8.8409418261235356E-2</v>
      </c>
      <c r="G112" s="5">
        <f t="shared" si="9"/>
        <v>1782.0724531599997</v>
      </c>
    </row>
    <row r="113" spans="1:7" x14ac:dyDescent="0.25">
      <c r="A113" s="2">
        <v>45.672899999999998</v>
      </c>
      <c r="B113" s="2">
        <v>2.5</v>
      </c>
      <c r="C113" s="5">
        <f t="shared" si="5"/>
        <v>114.18225</v>
      </c>
      <c r="D113" s="5">
        <f t="shared" si="6"/>
        <v>6.25</v>
      </c>
      <c r="E113" s="5">
        <f t="shared" si="7"/>
        <v>38.060745064798198</v>
      </c>
      <c r="F113" s="5">
        <f t="shared" si="8"/>
        <v>0.16666677472202993</v>
      </c>
      <c r="G113" s="5">
        <f t="shared" si="9"/>
        <v>2086.0137944099997</v>
      </c>
    </row>
    <row r="114" spans="1:7" x14ac:dyDescent="0.25">
      <c r="A114" s="2">
        <v>37.9499</v>
      </c>
      <c r="B114" s="2">
        <v>3.5</v>
      </c>
      <c r="C114" s="5">
        <f t="shared" si="5"/>
        <v>132.82464999999999</v>
      </c>
      <c r="D114" s="5">
        <f t="shared" si="6"/>
        <v>12.25</v>
      </c>
      <c r="E114" s="5">
        <f t="shared" si="7"/>
        <v>33.843877994087663</v>
      </c>
      <c r="F114" s="5">
        <f t="shared" si="8"/>
        <v>0.10819585837939855</v>
      </c>
      <c r="G114" s="5">
        <f t="shared" si="9"/>
        <v>1440.1949100100001</v>
      </c>
    </row>
    <row r="115" spans="1:7" x14ac:dyDescent="0.25">
      <c r="A115" s="2">
        <v>38.034700000000001</v>
      </c>
      <c r="B115" s="2">
        <v>3.5</v>
      </c>
      <c r="C115" s="5">
        <f t="shared" si="5"/>
        <v>133.12145000000001</v>
      </c>
      <c r="D115" s="5">
        <f t="shared" si="6"/>
        <v>12.25</v>
      </c>
      <c r="E115" s="5">
        <f t="shared" si="7"/>
        <v>33.843877994087663</v>
      </c>
      <c r="F115" s="5">
        <f t="shared" si="8"/>
        <v>0.11018417408083507</v>
      </c>
      <c r="G115" s="5">
        <f t="shared" si="9"/>
        <v>1446.63840409</v>
      </c>
    </row>
    <row r="116" spans="1:7" x14ac:dyDescent="0.25">
      <c r="A116" s="2">
        <v>46.6</v>
      </c>
      <c r="B116" s="2">
        <v>2.5</v>
      </c>
      <c r="C116" s="5">
        <f t="shared" si="5"/>
        <v>116.5</v>
      </c>
      <c r="D116" s="5">
        <f t="shared" si="6"/>
        <v>6.25</v>
      </c>
      <c r="E116" s="5">
        <f t="shared" si="7"/>
        <v>38.060745064798198</v>
      </c>
      <c r="F116" s="5">
        <f t="shared" si="8"/>
        <v>0.18324581406012452</v>
      </c>
      <c r="G116" s="5">
        <f t="shared" si="9"/>
        <v>2171.56</v>
      </c>
    </row>
    <row r="117" spans="1:7" x14ac:dyDescent="0.25">
      <c r="A117" s="2">
        <v>36.410200000000003</v>
      </c>
      <c r="B117" s="2">
        <v>3.5</v>
      </c>
      <c r="C117" s="5">
        <f t="shared" si="5"/>
        <v>127.43570000000001</v>
      </c>
      <c r="D117" s="5">
        <f t="shared" si="6"/>
        <v>12.25</v>
      </c>
      <c r="E117" s="5">
        <f t="shared" si="7"/>
        <v>33.843877994087663</v>
      </c>
      <c r="F117" s="5">
        <f t="shared" si="8"/>
        <v>7.0483600911622021E-2</v>
      </c>
      <c r="G117" s="5">
        <f t="shared" si="9"/>
        <v>1325.7026640400002</v>
      </c>
    </row>
    <row r="118" spans="1:7" x14ac:dyDescent="0.25">
      <c r="A118" s="2">
        <v>43</v>
      </c>
      <c r="B118" s="2">
        <v>2</v>
      </c>
      <c r="C118" s="5">
        <f t="shared" si="5"/>
        <v>86</v>
      </c>
      <c r="D118" s="5">
        <f t="shared" si="6"/>
        <v>4</v>
      </c>
      <c r="E118" s="5">
        <f t="shared" si="7"/>
        <v>40.169178600153458</v>
      </c>
      <c r="F118" s="5">
        <f t="shared" si="8"/>
        <v>6.5833055810384691E-2</v>
      </c>
      <c r="G118" s="5">
        <f t="shared" si="9"/>
        <v>1849</v>
      </c>
    </row>
    <row r="119" spans="1:7" x14ac:dyDescent="0.25">
      <c r="A119" s="2">
        <v>47.512900000000002</v>
      </c>
      <c r="B119" s="2">
        <v>2</v>
      </c>
      <c r="C119" s="5">
        <f t="shared" si="5"/>
        <v>95.025800000000004</v>
      </c>
      <c r="D119" s="5">
        <f t="shared" si="6"/>
        <v>4</v>
      </c>
      <c r="E119" s="5">
        <f t="shared" si="7"/>
        <v>40.169178600153458</v>
      </c>
      <c r="F119" s="5">
        <f t="shared" si="8"/>
        <v>0.15456268507808496</v>
      </c>
      <c r="G119" s="5">
        <f t="shared" si="9"/>
        <v>2257.47566641</v>
      </c>
    </row>
    <row r="120" spans="1:7" x14ac:dyDescent="0.25">
      <c r="A120" s="2">
        <v>39.6</v>
      </c>
      <c r="B120" s="2">
        <v>2.5</v>
      </c>
      <c r="C120" s="5">
        <f t="shared" si="5"/>
        <v>99</v>
      </c>
      <c r="D120" s="5">
        <f t="shared" si="6"/>
        <v>6.25</v>
      </c>
      <c r="E120" s="5">
        <f t="shared" si="7"/>
        <v>38.060745064798198</v>
      </c>
      <c r="F120" s="5">
        <f t="shared" si="8"/>
        <v>3.8870074121257668E-2</v>
      </c>
      <c r="G120" s="5">
        <f t="shared" si="9"/>
        <v>1568.16</v>
      </c>
    </row>
    <row r="121" spans="1:7" x14ac:dyDescent="0.25">
      <c r="A121" s="2">
        <v>42.699800000000003</v>
      </c>
      <c r="B121" s="2">
        <v>2.5</v>
      </c>
      <c r="C121" s="5">
        <f t="shared" si="5"/>
        <v>106.74950000000001</v>
      </c>
      <c r="D121" s="5">
        <f t="shared" si="6"/>
        <v>6.25</v>
      </c>
      <c r="E121" s="5">
        <f t="shared" si="7"/>
        <v>38.060745064798198</v>
      </c>
      <c r="F121" s="5">
        <f t="shared" si="8"/>
        <v>0.10864348159011998</v>
      </c>
      <c r="G121" s="5">
        <f t="shared" si="9"/>
        <v>1823.2729200400004</v>
      </c>
    </row>
    <row r="122" spans="1:7" x14ac:dyDescent="0.25">
      <c r="A122" s="2">
        <v>46.5</v>
      </c>
      <c r="B122" s="2">
        <v>1.6</v>
      </c>
      <c r="C122" s="5">
        <f t="shared" si="5"/>
        <v>74.400000000000006</v>
      </c>
      <c r="D122" s="5">
        <f t="shared" si="6"/>
        <v>2.5600000000000005</v>
      </c>
      <c r="E122" s="5">
        <f t="shared" si="7"/>
        <v>41.855925428437672</v>
      </c>
      <c r="F122" s="5">
        <f t="shared" si="8"/>
        <v>9.9872571431447912E-2</v>
      </c>
      <c r="G122" s="5">
        <f t="shared" si="9"/>
        <v>2162.25</v>
      </c>
    </row>
    <row r="123" spans="1:7" x14ac:dyDescent="0.25">
      <c r="A123" s="2">
        <v>47.3</v>
      </c>
      <c r="B123" s="2">
        <v>1.6</v>
      </c>
      <c r="C123" s="5">
        <f t="shared" si="5"/>
        <v>75.679999999999993</v>
      </c>
      <c r="D123" s="5">
        <f t="shared" si="6"/>
        <v>2.5600000000000005</v>
      </c>
      <c r="E123" s="5">
        <f t="shared" si="7"/>
        <v>41.855925428437672</v>
      </c>
      <c r="F123" s="5">
        <f t="shared" si="8"/>
        <v>0.11509671398651851</v>
      </c>
      <c r="G123" s="5">
        <f t="shared" si="9"/>
        <v>2237.2899999999995</v>
      </c>
    </row>
    <row r="124" spans="1:7" x14ac:dyDescent="0.25">
      <c r="A124" s="2">
        <v>47.5</v>
      </c>
      <c r="B124" s="2">
        <v>1.8</v>
      </c>
      <c r="C124" s="5">
        <f t="shared" si="5"/>
        <v>85.5</v>
      </c>
      <c r="D124" s="5">
        <f t="shared" si="6"/>
        <v>3.24</v>
      </c>
      <c r="E124" s="5">
        <f t="shared" si="7"/>
        <v>41.012552014295565</v>
      </c>
      <c r="F124" s="5">
        <f t="shared" si="8"/>
        <v>0.13657785233061967</v>
      </c>
      <c r="G124" s="5">
        <f t="shared" si="9"/>
        <v>2256.25</v>
      </c>
    </row>
    <row r="125" spans="1:7" x14ac:dyDescent="0.25">
      <c r="A125" s="2">
        <v>44.9</v>
      </c>
      <c r="B125" s="2">
        <v>1.8</v>
      </c>
      <c r="C125" s="5">
        <f t="shared" si="5"/>
        <v>80.819999999999993</v>
      </c>
      <c r="D125" s="5">
        <f t="shared" si="6"/>
        <v>3.24</v>
      </c>
      <c r="E125" s="5">
        <f t="shared" si="7"/>
        <v>41.012552014295565</v>
      </c>
      <c r="F125" s="5">
        <f t="shared" si="8"/>
        <v>8.6580133311902757E-2</v>
      </c>
      <c r="G125" s="5">
        <f t="shared" si="9"/>
        <v>2016.0099999999998</v>
      </c>
    </row>
    <row r="126" spans="1:7" x14ac:dyDescent="0.25">
      <c r="A126" s="2">
        <v>44.2</v>
      </c>
      <c r="B126" s="2">
        <v>1.8</v>
      </c>
      <c r="C126" s="5">
        <f t="shared" si="5"/>
        <v>79.56</v>
      </c>
      <c r="D126" s="5">
        <f t="shared" si="6"/>
        <v>3.24</v>
      </c>
      <c r="E126" s="5">
        <f t="shared" si="7"/>
        <v>41.012552014295565</v>
      </c>
      <c r="F126" s="5">
        <f t="shared" si="8"/>
        <v>7.2114207821367363E-2</v>
      </c>
      <c r="G126" s="5">
        <f t="shared" si="9"/>
        <v>1953.6400000000003</v>
      </c>
    </row>
    <row r="127" spans="1:7" x14ac:dyDescent="0.25">
      <c r="A127" s="2">
        <v>24.2</v>
      </c>
      <c r="B127" s="2">
        <v>6.7</v>
      </c>
      <c r="C127" s="5">
        <f t="shared" si="5"/>
        <v>162.13999999999999</v>
      </c>
      <c r="D127" s="5">
        <f t="shared" si="6"/>
        <v>44.89</v>
      </c>
      <c r="E127" s="5">
        <f t="shared" si="7"/>
        <v>20.349903367813972</v>
      </c>
      <c r="F127" s="5">
        <f t="shared" si="8"/>
        <v>0.15909490215644739</v>
      </c>
      <c r="G127" s="5">
        <f t="shared" si="9"/>
        <v>585.64</v>
      </c>
    </row>
    <row r="128" spans="1:7" x14ac:dyDescent="0.25">
      <c r="A128" s="2">
        <v>37.118499999999997</v>
      </c>
      <c r="B128" s="2">
        <v>2.8</v>
      </c>
      <c r="C128" s="5">
        <f t="shared" si="5"/>
        <v>103.93179999999998</v>
      </c>
      <c r="D128" s="5">
        <f t="shared" si="6"/>
        <v>7.839999999999999</v>
      </c>
      <c r="E128" s="5">
        <f t="shared" si="7"/>
        <v>36.795684943585037</v>
      </c>
      <c r="F128" s="5">
        <f t="shared" si="8"/>
        <v>8.6968777406134443E-3</v>
      </c>
      <c r="G128" s="5">
        <f t="shared" si="9"/>
        <v>1377.7830422499999</v>
      </c>
    </row>
    <row r="129" spans="1:7" x14ac:dyDescent="0.25">
      <c r="A129" s="2">
        <v>46.9</v>
      </c>
      <c r="B129" s="2">
        <v>2.4</v>
      </c>
      <c r="C129" s="5">
        <f t="shared" si="5"/>
        <v>112.55999999999999</v>
      </c>
      <c r="D129" s="5">
        <f t="shared" si="6"/>
        <v>5.76</v>
      </c>
      <c r="E129" s="5">
        <f t="shared" si="7"/>
        <v>38.482431771869251</v>
      </c>
      <c r="F129" s="5">
        <f t="shared" si="8"/>
        <v>0.17947906669788374</v>
      </c>
      <c r="G129" s="5">
        <f t="shared" si="9"/>
        <v>2199.6099999999997</v>
      </c>
    </row>
    <row r="130" spans="1:7" x14ac:dyDescent="0.25">
      <c r="A130" s="2">
        <v>46.8</v>
      </c>
      <c r="B130" s="2">
        <v>2.4</v>
      </c>
      <c r="C130" s="5">
        <f t="shared" si="5"/>
        <v>112.32</v>
      </c>
      <c r="D130" s="5">
        <f t="shared" si="6"/>
        <v>5.76</v>
      </c>
      <c r="E130" s="5">
        <f t="shared" si="7"/>
        <v>38.482431771869251</v>
      </c>
      <c r="F130" s="5">
        <f t="shared" si="8"/>
        <v>0.17772581684040056</v>
      </c>
      <c r="G130" s="5">
        <f t="shared" si="9"/>
        <v>2190.2399999999998</v>
      </c>
    </row>
    <row r="131" spans="1:7" x14ac:dyDescent="0.25">
      <c r="A131" s="2">
        <v>35.6</v>
      </c>
      <c r="B131" s="2">
        <v>3.6</v>
      </c>
      <c r="C131" s="5">
        <f t="shared" ref="C131:C194" si="10">A131*B131</f>
        <v>128.16</v>
      </c>
      <c r="D131" s="5">
        <f t="shared" ref="D131:D194" si="11">B131^2</f>
        <v>12.96</v>
      </c>
      <c r="E131" s="5">
        <f t="shared" ref="E131:E194" si="12">$J$13+($J$12*B131)</f>
        <v>33.422191287016616</v>
      </c>
      <c r="F131" s="5">
        <f t="shared" ref="F131:F194" si="13">ABS(A131-E131)/A131</f>
        <v>6.1174402050095084E-2</v>
      </c>
      <c r="G131" s="5">
        <f t="shared" ref="G131:G194" si="14">A131^2</f>
        <v>1267.3600000000001</v>
      </c>
    </row>
    <row r="132" spans="1:7" x14ac:dyDescent="0.25">
      <c r="A132" s="2">
        <v>37.057400000000001</v>
      </c>
      <c r="B132" s="2">
        <v>2.5</v>
      </c>
      <c r="C132" s="5">
        <f t="shared" si="10"/>
        <v>92.643500000000003</v>
      </c>
      <c r="D132" s="5">
        <f t="shared" si="11"/>
        <v>6.25</v>
      </c>
      <c r="E132" s="5">
        <f t="shared" si="12"/>
        <v>38.060745064798198</v>
      </c>
      <c r="F132" s="5">
        <f t="shared" si="13"/>
        <v>2.7075430677764668E-2</v>
      </c>
      <c r="G132" s="5">
        <f t="shared" si="14"/>
        <v>1373.2508947600002</v>
      </c>
    </row>
    <row r="133" spans="1:7" x14ac:dyDescent="0.25">
      <c r="A133" s="2">
        <v>34.6</v>
      </c>
      <c r="B133" s="2">
        <v>2.5</v>
      </c>
      <c r="C133" s="5">
        <f t="shared" si="10"/>
        <v>86.5</v>
      </c>
      <c r="D133" s="5">
        <f t="shared" si="11"/>
        <v>6.25</v>
      </c>
      <c r="E133" s="5">
        <f t="shared" si="12"/>
        <v>38.060745064798198</v>
      </c>
      <c r="F133" s="5">
        <f t="shared" si="13"/>
        <v>0.10002153366468775</v>
      </c>
      <c r="G133" s="5">
        <f t="shared" si="14"/>
        <v>1197.1600000000001</v>
      </c>
    </row>
    <row r="134" spans="1:7" x14ac:dyDescent="0.25">
      <c r="A134" s="2">
        <v>42.921500000000002</v>
      </c>
      <c r="B134" s="2">
        <v>2.5</v>
      </c>
      <c r="C134" s="5">
        <f t="shared" si="10"/>
        <v>107.30375000000001</v>
      </c>
      <c r="D134" s="5">
        <f t="shared" si="11"/>
        <v>6.25</v>
      </c>
      <c r="E134" s="5">
        <f t="shared" si="12"/>
        <v>38.060745064798198</v>
      </c>
      <c r="F134" s="5">
        <f t="shared" si="13"/>
        <v>0.11324755507616938</v>
      </c>
      <c r="G134" s="5">
        <f t="shared" si="14"/>
        <v>1842.2551622500002</v>
      </c>
    </row>
    <row r="135" spans="1:7" x14ac:dyDescent="0.25">
      <c r="A135" s="2">
        <v>34.270800000000001</v>
      </c>
      <c r="B135" s="2">
        <v>3.6</v>
      </c>
      <c r="C135" s="5">
        <f t="shared" si="10"/>
        <v>123.37488</v>
      </c>
      <c r="D135" s="5">
        <f t="shared" si="11"/>
        <v>12.96</v>
      </c>
      <c r="E135" s="5">
        <f t="shared" si="12"/>
        <v>33.422191287016616</v>
      </c>
      <c r="F135" s="5">
        <f t="shared" si="13"/>
        <v>2.4761858870624112E-2</v>
      </c>
      <c r="G135" s="5">
        <f t="shared" si="14"/>
        <v>1174.4877326400001</v>
      </c>
    </row>
    <row r="136" spans="1:7" x14ac:dyDescent="0.25">
      <c r="A136" s="2">
        <v>46.8</v>
      </c>
      <c r="B136" s="2">
        <v>2.5</v>
      </c>
      <c r="C136" s="5">
        <f t="shared" si="10"/>
        <v>117</v>
      </c>
      <c r="D136" s="5">
        <f t="shared" si="11"/>
        <v>6.25</v>
      </c>
      <c r="E136" s="5">
        <f t="shared" si="12"/>
        <v>38.060745064798198</v>
      </c>
      <c r="F136" s="5">
        <f t="shared" si="13"/>
        <v>0.18673621656414102</v>
      </c>
      <c r="G136" s="5">
        <f t="shared" si="14"/>
        <v>2190.2399999999998</v>
      </c>
    </row>
    <row r="137" spans="1:7" x14ac:dyDescent="0.25">
      <c r="A137" s="2">
        <v>45.056600000000003</v>
      </c>
      <c r="B137" s="2">
        <v>2.5</v>
      </c>
      <c r="C137" s="5">
        <f t="shared" si="10"/>
        <v>112.64150000000001</v>
      </c>
      <c r="D137" s="5">
        <f t="shared" si="11"/>
        <v>6.25</v>
      </c>
      <c r="E137" s="5">
        <f t="shared" si="12"/>
        <v>38.060745064798198</v>
      </c>
      <c r="F137" s="5">
        <f t="shared" si="13"/>
        <v>0.15526815017559703</v>
      </c>
      <c r="G137" s="5">
        <f t="shared" si="14"/>
        <v>2030.0972035600003</v>
      </c>
    </row>
    <row r="138" spans="1:7" x14ac:dyDescent="0.25">
      <c r="A138" s="2">
        <v>39.799999999999997</v>
      </c>
      <c r="B138" s="2">
        <v>3.5</v>
      </c>
      <c r="C138" s="5">
        <f t="shared" si="10"/>
        <v>139.29999999999998</v>
      </c>
      <c r="D138" s="5">
        <f t="shared" si="11"/>
        <v>12.25</v>
      </c>
      <c r="E138" s="5">
        <f t="shared" si="12"/>
        <v>33.843877994087663</v>
      </c>
      <c r="F138" s="5">
        <f t="shared" si="13"/>
        <v>0.14965130668121443</v>
      </c>
      <c r="G138" s="5">
        <f t="shared" si="14"/>
        <v>1584.0399999999997</v>
      </c>
    </row>
    <row r="139" spans="1:7" x14ac:dyDescent="0.25">
      <c r="A139" s="2">
        <v>48.2</v>
      </c>
      <c r="B139" s="2">
        <v>2.4</v>
      </c>
      <c r="C139" s="5">
        <f t="shared" si="10"/>
        <v>115.68</v>
      </c>
      <c r="D139" s="5">
        <f t="shared" si="11"/>
        <v>5.76</v>
      </c>
      <c r="E139" s="5">
        <f t="shared" si="12"/>
        <v>38.482431771869251</v>
      </c>
      <c r="F139" s="5">
        <f t="shared" si="13"/>
        <v>0.20160929933881228</v>
      </c>
      <c r="G139" s="5">
        <f t="shared" si="14"/>
        <v>2323.2400000000002</v>
      </c>
    </row>
    <row r="140" spans="1:7" x14ac:dyDescent="0.25">
      <c r="A140" s="2">
        <v>69.6404</v>
      </c>
      <c r="B140" s="2">
        <v>1.8</v>
      </c>
      <c r="C140" s="5">
        <f t="shared" si="10"/>
        <v>125.35272000000001</v>
      </c>
      <c r="D140" s="5">
        <f t="shared" si="11"/>
        <v>3.24</v>
      </c>
      <c r="E140" s="5">
        <f t="shared" si="12"/>
        <v>41.012552014295565</v>
      </c>
      <c r="F140" s="5">
        <f t="shared" si="13"/>
        <v>0.41108103896164344</v>
      </c>
      <c r="G140" s="5">
        <f t="shared" si="14"/>
        <v>4849.7853121600001</v>
      </c>
    </row>
    <row r="141" spans="1:7" x14ac:dyDescent="0.25">
      <c r="A141" s="2">
        <v>42</v>
      </c>
      <c r="B141" s="2">
        <v>2</v>
      </c>
      <c r="C141" s="5">
        <f t="shared" si="10"/>
        <v>84</v>
      </c>
      <c r="D141" s="5">
        <f t="shared" si="11"/>
        <v>4</v>
      </c>
      <c r="E141" s="5">
        <f t="shared" si="12"/>
        <v>40.169178600153458</v>
      </c>
      <c r="F141" s="5">
        <f t="shared" si="13"/>
        <v>4.3590985710631948E-2</v>
      </c>
      <c r="G141" s="5">
        <f t="shared" si="14"/>
        <v>1764</v>
      </c>
    </row>
    <row r="142" spans="1:7" x14ac:dyDescent="0.25">
      <c r="A142" s="2">
        <v>32</v>
      </c>
      <c r="B142" s="2">
        <v>3</v>
      </c>
      <c r="C142" s="5">
        <f t="shared" si="10"/>
        <v>96</v>
      </c>
      <c r="D142" s="5">
        <f t="shared" si="11"/>
        <v>9</v>
      </c>
      <c r="E142" s="5">
        <f t="shared" si="12"/>
        <v>35.95231152944293</v>
      </c>
      <c r="F142" s="5">
        <f t="shared" si="13"/>
        <v>0.12350973529509157</v>
      </c>
      <c r="G142" s="5">
        <f t="shared" si="14"/>
        <v>1024</v>
      </c>
    </row>
    <row r="143" spans="1:7" x14ac:dyDescent="0.25">
      <c r="A143" s="2">
        <v>30.8</v>
      </c>
      <c r="B143" s="2">
        <v>4.4000000000000004</v>
      </c>
      <c r="C143" s="5">
        <f t="shared" si="10"/>
        <v>135.52000000000001</v>
      </c>
      <c r="D143" s="5">
        <f t="shared" si="11"/>
        <v>19.360000000000003</v>
      </c>
      <c r="E143" s="5">
        <f t="shared" si="12"/>
        <v>30.048697630448189</v>
      </c>
      <c r="F143" s="5">
        <f t="shared" si="13"/>
        <v>2.4392934076357536E-2</v>
      </c>
      <c r="G143" s="5">
        <f t="shared" si="14"/>
        <v>948.6400000000001</v>
      </c>
    </row>
    <row r="144" spans="1:7" x14ac:dyDescent="0.25">
      <c r="A144" s="2">
        <v>36.4</v>
      </c>
      <c r="B144" s="2">
        <v>3.2</v>
      </c>
      <c r="C144" s="5">
        <f t="shared" si="10"/>
        <v>116.48</v>
      </c>
      <c r="D144" s="5">
        <f t="shared" si="11"/>
        <v>10.240000000000002</v>
      </c>
      <c r="E144" s="5">
        <f t="shared" si="12"/>
        <v>35.108938115300823</v>
      </c>
      <c r="F144" s="5">
        <f t="shared" si="13"/>
        <v>3.5468733096131189E-2</v>
      </c>
      <c r="G144" s="5">
        <f t="shared" si="14"/>
        <v>1324.9599999999998</v>
      </c>
    </row>
    <row r="145" spans="1:7" x14ac:dyDescent="0.25">
      <c r="A145" s="2">
        <v>31.5002</v>
      </c>
      <c r="B145" s="2">
        <v>4.2</v>
      </c>
      <c r="C145" s="5">
        <f t="shared" si="10"/>
        <v>132.30083999999999</v>
      </c>
      <c r="D145" s="5">
        <f t="shared" si="11"/>
        <v>17.64</v>
      </c>
      <c r="E145" s="5">
        <f t="shared" si="12"/>
        <v>30.892071044590296</v>
      </c>
      <c r="F145" s="5">
        <f t="shared" si="13"/>
        <v>1.9305558549142673E-2</v>
      </c>
      <c r="G145" s="5">
        <f t="shared" si="14"/>
        <v>992.26260003999994</v>
      </c>
    </row>
    <row r="146" spans="1:7" x14ac:dyDescent="0.25">
      <c r="A146" s="2">
        <v>39.493699999999997</v>
      </c>
      <c r="B146" s="2">
        <v>3</v>
      </c>
      <c r="C146" s="5">
        <f t="shared" si="10"/>
        <v>118.4811</v>
      </c>
      <c r="D146" s="5">
        <f t="shared" si="11"/>
        <v>9</v>
      </c>
      <c r="E146" s="5">
        <f t="shared" si="12"/>
        <v>35.95231152944293</v>
      </c>
      <c r="F146" s="5">
        <f t="shared" si="13"/>
        <v>8.9669706068488564E-2</v>
      </c>
      <c r="G146" s="5">
        <f t="shared" si="14"/>
        <v>1559.7523396899996</v>
      </c>
    </row>
    <row r="147" spans="1:7" x14ac:dyDescent="0.25">
      <c r="A147" s="2">
        <v>30.953700000000001</v>
      </c>
      <c r="B147" s="2">
        <v>4.4000000000000004</v>
      </c>
      <c r="C147" s="5">
        <f t="shared" si="10"/>
        <v>136.19628000000003</v>
      </c>
      <c r="D147" s="5">
        <f t="shared" si="11"/>
        <v>19.360000000000003</v>
      </c>
      <c r="E147" s="5">
        <f t="shared" si="12"/>
        <v>30.048697630448189</v>
      </c>
      <c r="F147" s="5">
        <f t="shared" si="13"/>
        <v>2.9237292134762977E-2</v>
      </c>
      <c r="G147" s="5">
        <f t="shared" si="14"/>
        <v>958.13154369000006</v>
      </c>
    </row>
    <row r="148" spans="1:7" x14ac:dyDescent="0.25">
      <c r="A148" s="2">
        <v>30.562000000000001</v>
      </c>
      <c r="B148" s="2">
        <v>4.4000000000000004</v>
      </c>
      <c r="C148" s="5">
        <f t="shared" si="10"/>
        <v>134.47280000000001</v>
      </c>
      <c r="D148" s="5">
        <f t="shared" si="11"/>
        <v>19.360000000000003</v>
      </c>
      <c r="E148" s="5">
        <f t="shared" si="12"/>
        <v>30.048697630448189</v>
      </c>
      <c r="F148" s="5">
        <f t="shared" si="13"/>
        <v>1.6795444327982873E-2</v>
      </c>
      <c r="G148" s="5">
        <f t="shared" si="14"/>
        <v>934.03584400000011</v>
      </c>
    </row>
    <row r="149" spans="1:7" x14ac:dyDescent="0.25">
      <c r="A149" s="2">
        <v>30.172599999999999</v>
      </c>
      <c r="B149" s="2">
        <v>4.4000000000000004</v>
      </c>
      <c r="C149" s="5">
        <f t="shared" si="10"/>
        <v>132.75944000000001</v>
      </c>
      <c r="D149" s="5">
        <f t="shared" si="11"/>
        <v>19.360000000000003</v>
      </c>
      <c r="E149" s="5">
        <f t="shared" si="12"/>
        <v>30.048697630448189</v>
      </c>
      <c r="F149" s="5">
        <f t="shared" si="13"/>
        <v>4.1064531910346034E-3</v>
      </c>
      <c r="G149" s="5">
        <f t="shared" si="14"/>
        <v>910.38579075999996</v>
      </c>
    </row>
    <row r="150" spans="1:7" x14ac:dyDescent="0.25">
      <c r="A150" s="2">
        <v>27.7</v>
      </c>
      <c r="B150" s="2">
        <v>4.4000000000000004</v>
      </c>
      <c r="C150" s="5">
        <f t="shared" si="10"/>
        <v>121.88000000000001</v>
      </c>
      <c r="D150" s="5">
        <f t="shared" si="11"/>
        <v>19.360000000000003</v>
      </c>
      <c r="E150" s="5">
        <f t="shared" si="12"/>
        <v>30.048697630448189</v>
      </c>
      <c r="F150" s="5">
        <f t="shared" si="13"/>
        <v>8.4790528175024887E-2</v>
      </c>
      <c r="G150" s="5">
        <f t="shared" si="14"/>
        <v>767.29</v>
      </c>
    </row>
    <row r="151" spans="1:7" x14ac:dyDescent="0.25">
      <c r="A151" s="2">
        <v>29.452100000000002</v>
      </c>
      <c r="B151" s="2">
        <v>4.4000000000000004</v>
      </c>
      <c r="C151" s="5">
        <f t="shared" si="10"/>
        <v>129.58924000000002</v>
      </c>
      <c r="D151" s="5">
        <f t="shared" si="11"/>
        <v>19.360000000000003</v>
      </c>
      <c r="E151" s="5">
        <f t="shared" si="12"/>
        <v>30.048697630448189</v>
      </c>
      <c r="F151" s="5">
        <f t="shared" si="13"/>
        <v>2.0256539616807869E-2</v>
      </c>
      <c r="G151" s="5">
        <f t="shared" si="14"/>
        <v>867.42619441000011</v>
      </c>
    </row>
    <row r="152" spans="1:7" x14ac:dyDescent="0.25">
      <c r="A152" s="2">
        <v>27.7</v>
      </c>
      <c r="B152" s="2">
        <v>4.4000000000000004</v>
      </c>
      <c r="C152" s="5">
        <f t="shared" si="10"/>
        <v>121.88000000000001</v>
      </c>
      <c r="D152" s="5">
        <f t="shared" si="11"/>
        <v>19.360000000000003</v>
      </c>
      <c r="E152" s="5">
        <f t="shared" si="12"/>
        <v>30.048697630448189</v>
      </c>
      <c r="F152" s="5">
        <f t="shared" si="13"/>
        <v>8.4790528175024887E-2</v>
      </c>
      <c r="G152" s="5">
        <f t="shared" si="14"/>
        <v>767.29</v>
      </c>
    </row>
    <row r="153" spans="1:7" x14ac:dyDescent="0.25">
      <c r="A153" s="2">
        <v>26.749500000000001</v>
      </c>
      <c r="B153" s="2">
        <v>6</v>
      </c>
      <c r="C153" s="5">
        <f t="shared" si="10"/>
        <v>160.49700000000001</v>
      </c>
      <c r="D153" s="5">
        <f t="shared" si="11"/>
        <v>36</v>
      </c>
      <c r="E153" s="5">
        <f t="shared" si="12"/>
        <v>23.301710317311343</v>
      </c>
      <c r="F153" s="5">
        <f t="shared" si="13"/>
        <v>0.12889174312374652</v>
      </c>
      <c r="G153" s="5">
        <f t="shared" si="14"/>
        <v>715.53575025000009</v>
      </c>
    </row>
    <row r="154" spans="1:7" x14ac:dyDescent="0.25">
      <c r="A154" s="2">
        <v>37.299999999999997</v>
      </c>
      <c r="B154" s="2">
        <v>3.9</v>
      </c>
      <c r="C154" s="5">
        <f t="shared" si="10"/>
        <v>145.47</v>
      </c>
      <c r="D154" s="5">
        <f t="shared" si="11"/>
        <v>15.209999999999999</v>
      </c>
      <c r="E154" s="5">
        <f t="shared" si="12"/>
        <v>32.157131165803456</v>
      </c>
      <c r="F154" s="5">
        <f t="shared" si="13"/>
        <v>0.13787852102403597</v>
      </c>
      <c r="G154" s="5">
        <f t="shared" si="14"/>
        <v>1391.2899999999997</v>
      </c>
    </row>
    <row r="155" spans="1:7" x14ac:dyDescent="0.25">
      <c r="A155" s="2">
        <v>36.6</v>
      </c>
      <c r="B155" s="2">
        <v>3.9</v>
      </c>
      <c r="C155" s="5">
        <f t="shared" si="10"/>
        <v>142.74</v>
      </c>
      <c r="D155" s="5">
        <f t="shared" si="11"/>
        <v>15.209999999999999</v>
      </c>
      <c r="E155" s="5">
        <f t="shared" si="12"/>
        <v>32.157131165803456</v>
      </c>
      <c r="F155" s="5">
        <f t="shared" si="13"/>
        <v>0.1213898588578291</v>
      </c>
      <c r="G155" s="5">
        <f t="shared" si="14"/>
        <v>1339.5600000000002</v>
      </c>
    </row>
    <row r="156" spans="1:7" x14ac:dyDescent="0.25">
      <c r="A156" s="2">
        <v>31.9</v>
      </c>
      <c r="B156" s="2">
        <v>4.5999999999999996</v>
      </c>
      <c r="C156" s="5">
        <f t="shared" si="10"/>
        <v>146.73999999999998</v>
      </c>
      <c r="D156" s="5">
        <f t="shared" si="11"/>
        <v>21.159999999999997</v>
      </c>
      <c r="E156" s="5">
        <f t="shared" si="12"/>
        <v>29.205324216306085</v>
      </c>
      <c r="F156" s="5">
        <f t="shared" si="13"/>
        <v>8.4472595100122685E-2</v>
      </c>
      <c r="G156" s="5">
        <f t="shared" si="14"/>
        <v>1017.6099999999999</v>
      </c>
    </row>
    <row r="157" spans="1:7" x14ac:dyDescent="0.25">
      <c r="A157" s="2">
        <v>31.9</v>
      </c>
      <c r="B157" s="2">
        <v>4.5999999999999996</v>
      </c>
      <c r="C157" s="5">
        <f t="shared" si="10"/>
        <v>146.73999999999998</v>
      </c>
      <c r="D157" s="5">
        <f t="shared" si="11"/>
        <v>21.159999999999997</v>
      </c>
      <c r="E157" s="5">
        <f t="shared" si="12"/>
        <v>29.205324216306085</v>
      </c>
      <c r="F157" s="5">
        <f t="shared" si="13"/>
        <v>8.4472595100122685E-2</v>
      </c>
      <c r="G157" s="5">
        <f t="shared" si="14"/>
        <v>1017.6099999999999</v>
      </c>
    </row>
    <row r="158" spans="1:7" x14ac:dyDescent="0.25">
      <c r="A158" s="2">
        <v>31.9</v>
      </c>
      <c r="B158" s="2">
        <v>4.5999999999999996</v>
      </c>
      <c r="C158" s="5">
        <f t="shared" si="10"/>
        <v>146.73999999999998</v>
      </c>
      <c r="D158" s="5">
        <f t="shared" si="11"/>
        <v>21.159999999999997</v>
      </c>
      <c r="E158" s="5">
        <f t="shared" si="12"/>
        <v>29.205324216306085</v>
      </c>
      <c r="F158" s="5">
        <f t="shared" si="13"/>
        <v>8.4472595100122685E-2</v>
      </c>
      <c r="G158" s="5">
        <f t="shared" si="14"/>
        <v>1017.6099999999999</v>
      </c>
    </row>
    <row r="159" spans="1:7" x14ac:dyDescent="0.25">
      <c r="A159" s="2">
        <v>22.7</v>
      </c>
      <c r="B159" s="2">
        <v>4.5999999999999996</v>
      </c>
      <c r="C159" s="5">
        <f t="shared" si="10"/>
        <v>104.41999999999999</v>
      </c>
      <c r="D159" s="5">
        <f t="shared" si="11"/>
        <v>21.159999999999997</v>
      </c>
      <c r="E159" s="5">
        <f t="shared" si="12"/>
        <v>29.205324216306085</v>
      </c>
      <c r="F159" s="5">
        <f t="shared" si="13"/>
        <v>0.28657815930863817</v>
      </c>
      <c r="G159" s="5">
        <f t="shared" si="14"/>
        <v>515.29</v>
      </c>
    </row>
    <row r="160" spans="1:7" x14ac:dyDescent="0.25">
      <c r="A160" s="2">
        <v>24.5</v>
      </c>
      <c r="B160" s="2">
        <v>4.5999999999999996</v>
      </c>
      <c r="C160" s="5">
        <f t="shared" si="10"/>
        <v>112.69999999999999</v>
      </c>
      <c r="D160" s="5">
        <f t="shared" si="11"/>
        <v>21.159999999999997</v>
      </c>
      <c r="E160" s="5">
        <f t="shared" si="12"/>
        <v>29.205324216306085</v>
      </c>
      <c r="F160" s="5">
        <f t="shared" si="13"/>
        <v>0.19205404964514633</v>
      </c>
      <c r="G160" s="5">
        <f t="shared" si="14"/>
        <v>600.25</v>
      </c>
    </row>
    <row r="161" spans="1:7" x14ac:dyDescent="0.25">
      <c r="A161" s="2">
        <v>40.299999999999997</v>
      </c>
      <c r="B161" s="2">
        <v>3.5</v>
      </c>
      <c r="C161" s="5">
        <f t="shared" si="10"/>
        <v>141.04999999999998</v>
      </c>
      <c r="D161" s="5">
        <f t="shared" si="11"/>
        <v>12.25</v>
      </c>
      <c r="E161" s="5">
        <f t="shared" si="12"/>
        <v>33.843877994087663</v>
      </c>
      <c r="F161" s="5">
        <f t="shared" si="13"/>
        <v>0.16020153860824651</v>
      </c>
      <c r="G161" s="5">
        <f t="shared" si="14"/>
        <v>1624.0899999999997</v>
      </c>
    </row>
    <row r="162" spans="1:7" x14ac:dyDescent="0.25">
      <c r="A162" s="2">
        <v>41.2</v>
      </c>
      <c r="B162" s="2">
        <v>3.5</v>
      </c>
      <c r="C162" s="5">
        <f t="shared" si="10"/>
        <v>144.20000000000002</v>
      </c>
      <c r="D162" s="5">
        <f t="shared" si="11"/>
        <v>12.25</v>
      </c>
      <c r="E162" s="5">
        <f t="shared" si="12"/>
        <v>33.843877994087663</v>
      </c>
      <c r="F162" s="5">
        <f t="shared" si="13"/>
        <v>0.17854665062894029</v>
      </c>
      <c r="G162" s="5">
        <f t="shared" si="14"/>
        <v>1697.4400000000003</v>
      </c>
    </row>
    <row r="163" spans="1:7" x14ac:dyDescent="0.25">
      <c r="A163" s="2">
        <v>37.299999999999997</v>
      </c>
      <c r="B163" s="2">
        <v>3.9</v>
      </c>
      <c r="C163" s="5">
        <f t="shared" si="10"/>
        <v>145.47</v>
      </c>
      <c r="D163" s="5">
        <f t="shared" si="11"/>
        <v>15.209999999999999</v>
      </c>
      <c r="E163" s="5">
        <f t="shared" si="12"/>
        <v>32.157131165803456</v>
      </c>
      <c r="F163" s="5">
        <f t="shared" si="13"/>
        <v>0.13787852102403597</v>
      </c>
      <c r="G163" s="5">
        <f t="shared" si="14"/>
        <v>1391.2899999999997</v>
      </c>
    </row>
    <row r="164" spans="1:7" x14ac:dyDescent="0.25">
      <c r="A164" s="2">
        <v>32.1</v>
      </c>
      <c r="B164" s="2">
        <v>3.5</v>
      </c>
      <c r="C164" s="5">
        <f t="shared" si="10"/>
        <v>112.35000000000001</v>
      </c>
      <c r="D164" s="5">
        <f t="shared" si="11"/>
        <v>12.25</v>
      </c>
      <c r="E164" s="5">
        <f t="shared" si="12"/>
        <v>33.843877994087663</v>
      </c>
      <c r="F164" s="5">
        <f t="shared" si="13"/>
        <v>5.432641726129786E-2</v>
      </c>
      <c r="G164" s="5">
        <f t="shared" si="14"/>
        <v>1030.4100000000001</v>
      </c>
    </row>
    <row r="165" spans="1:7" x14ac:dyDescent="0.25">
      <c r="A165" s="2">
        <v>31.9</v>
      </c>
      <c r="B165" s="2">
        <v>5.7</v>
      </c>
      <c r="C165" s="5">
        <f t="shared" si="10"/>
        <v>181.82999999999998</v>
      </c>
      <c r="D165" s="5">
        <f t="shared" si="11"/>
        <v>32.49</v>
      </c>
      <c r="E165" s="5">
        <f t="shared" si="12"/>
        <v>24.5667704385245</v>
      </c>
      <c r="F165" s="5">
        <f t="shared" si="13"/>
        <v>0.22988180443496861</v>
      </c>
      <c r="G165" s="5">
        <f t="shared" si="14"/>
        <v>1017.6099999999999</v>
      </c>
    </row>
    <row r="166" spans="1:7" x14ac:dyDescent="0.25">
      <c r="A166" s="2">
        <v>35.700000000000003</v>
      </c>
      <c r="B166" s="2">
        <v>2.7</v>
      </c>
      <c r="C166" s="5">
        <f t="shared" si="10"/>
        <v>96.390000000000015</v>
      </c>
      <c r="D166" s="5">
        <f t="shared" si="11"/>
        <v>7.2900000000000009</v>
      </c>
      <c r="E166" s="5">
        <f t="shared" si="12"/>
        <v>37.217371650656091</v>
      </c>
      <c r="F166" s="5">
        <f t="shared" si="13"/>
        <v>4.2503407581403023E-2</v>
      </c>
      <c r="G166" s="5">
        <f t="shared" si="14"/>
        <v>1274.4900000000002</v>
      </c>
    </row>
    <row r="167" spans="1:7" x14ac:dyDescent="0.25">
      <c r="A167" s="2">
        <v>34.200000000000003</v>
      </c>
      <c r="B167" s="2">
        <v>3.5</v>
      </c>
      <c r="C167" s="5">
        <f t="shared" si="10"/>
        <v>119.70000000000002</v>
      </c>
      <c r="D167" s="5">
        <f t="shared" si="11"/>
        <v>12.25</v>
      </c>
      <c r="E167" s="5">
        <f t="shared" si="12"/>
        <v>33.843877994087663</v>
      </c>
      <c r="F167" s="5">
        <f t="shared" si="13"/>
        <v>1.0412924149483626E-2</v>
      </c>
      <c r="G167" s="5">
        <f t="shared" si="14"/>
        <v>1169.6400000000001</v>
      </c>
    </row>
    <row r="168" spans="1:7" x14ac:dyDescent="0.25">
      <c r="A168" s="2">
        <v>34.5</v>
      </c>
      <c r="B168" s="2">
        <v>5.7</v>
      </c>
      <c r="C168" s="5">
        <f t="shared" si="10"/>
        <v>196.65</v>
      </c>
      <c r="D168" s="5">
        <f t="shared" si="11"/>
        <v>32.49</v>
      </c>
      <c r="E168" s="5">
        <f t="shared" si="12"/>
        <v>24.5667704385245</v>
      </c>
      <c r="F168" s="5">
        <f t="shared" si="13"/>
        <v>0.28791969743407247</v>
      </c>
      <c r="G168" s="5">
        <f t="shared" si="14"/>
        <v>1190.25</v>
      </c>
    </row>
    <row r="169" spans="1:7" x14ac:dyDescent="0.25">
      <c r="A169" s="2">
        <v>26</v>
      </c>
      <c r="B169" s="2">
        <v>6.1</v>
      </c>
      <c r="C169" s="5">
        <f t="shared" si="10"/>
        <v>158.6</v>
      </c>
      <c r="D169" s="5">
        <f t="shared" si="11"/>
        <v>37.209999999999994</v>
      </c>
      <c r="E169" s="5">
        <f t="shared" si="12"/>
        <v>22.880023610240293</v>
      </c>
      <c r="F169" s="5">
        <f t="shared" si="13"/>
        <v>0.11999909191383487</v>
      </c>
      <c r="G169" s="5">
        <f t="shared" si="14"/>
        <v>676</v>
      </c>
    </row>
    <row r="170" spans="1:7" x14ac:dyDescent="0.25">
      <c r="A170" s="2">
        <v>35.700000000000003</v>
      </c>
      <c r="B170" s="2">
        <v>2.7</v>
      </c>
      <c r="C170" s="5">
        <f t="shared" si="10"/>
        <v>96.390000000000015</v>
      </c>
      <c r="D170" s="5">
        <f t="shared" si="11"/>
        <v>7.2900000000000009</v>
      </c>
      <c r="E170" s="5">
        <f t="shared" si="12"/>
        <v>37.217371650656091</v>
      </c>
      <c r="F170" s="5">
        <f t="shared" si="13"/>
        <v>4.2503407581403023E-2</v>
      </c>
      <c r="G170" s="5">
        <f t="shared" si="14"/>
        <v>1274.4900000000002</v>
      </c>
    </row>
    <row r="171" spans="1:7" x14ac:dyDescent="0.25">
      <c r="A171" s="2">
        <v>34.200000000000003</v>
      </c>
      <c r="B171" s="2">
        <v>3.5</v>
      </c>
      <c r="C171" s="5">
        <f t="shared" si="10"/>
        <v>119.70000000000002</v>
      </c>
      <c r="D171" s="5">
        <f t="shared" si="11"/>
        <v>12.25</v>
      </c>
      <c r="E171" s="5">
        <f t="shared" si="12"/>
        <v>33.843877994087663</v>
      </c>
      <c r="F171" s="5">
        <f t="shared" si="13"/>
        <v>1.0412924149483626E-2</v>
      </c>
      <c r="G171" s="5">
        <f t="shared" si="14"/>
        <v>1169.6400000000001</v>
      </c>
    </row>
    <row r="172" spans="1:7" x14ac:dyDescent="0.25">
      <c r="A172" s="2">
        <v>34.5</v>
      </c>
      <c r="B172" s="2">
        <v>5.7</v>
      </c>
      <c r="C172" s="5">
        <f t="shared" si="10"/>
        <v>196.65</v>
      </c>
      <c r="D172" s="5">
        <f t="shared" si="11"/>
        <v>32.49</v>
      </c>
      <c r="E172" s="5">
        <f t="shared" si="12"/>
        <v>24.5667704385245</v>
      </c>
      <c r="F172" s="5">
        <f t="shared" si="13"/>
        <v>0.28791969743407247</v>
      </c>
      <c r="G172" s="5">
        <f t="shared" si="14"/>
        <v>1190.25</v>
      </c>
    </row>
    <row r="173" spans="1:7" x14ac:dyDescent="0.25">
      <c r="A173" s="2">
        <v>26</v>
      </c>
      <c r="B173" s="2">
        <v>6.1</v>
      </c>
      <c r="C173" s="5">
        <f t="shared" si="10"/>
        <v>158.6</v>
      </c>
      <c r="D173" s="5">
        <f t="shared" si="11"/>
        <v>37.209999999999994</v>
      </c>
      <c r="E173" s="5">
        <f t="shared" si="12"/>
        <v>22.880023610240293</v>
      </c>
      <c r="F173" s="5">
        <f t="shared" si="13"/>
        <v>0.11999909191383487</v>
      </c>
      <c r="G173" s="5">
        <f t="shared" si="14"/>
        <v>676</v>
      </c>
    </row>
    <row r="174" spans="1:7" x14ac:dyDescent="0.25">
      <c r="A174" s="2">
        <v>32.1</v>
      </c>
      <c r="B174" s="2">
        <v>3.5</v>
      </c>
      <c r="C174" s="5">
        <f t="shared" si="10"/>
        <v>112.35000000000001</v>
      </c>
      <c r="D174" s="5">
        <f t="shared" si="11"/>
        <v>12.25</v>
      </c>
      <c r="E174" s="5">
        <f t="shared" si="12"/>
        <v>33.843877994087663</v>
      </c>
      <c r="F174" s="5">
        <f t="shared" si="13"/>
        <v>5.432641726129786E-2</v>
      </c>
      <c r="G174" s="5">
        <f t="shared" si="14"/>
        <v>1030.4100000000001</v>
      </c>
    </row>
    <row r="175" spans="1:7" x14ac:dyDescent="0.25">
      <c r="A175" s="2">
        <v>31.9</v>
      </c>
      <c r="B175" s="2">
        <v>5.7</v>
      </c>
      <c r="C175" s="5">
        <f t="shared" si="10"/>
        <v>181.82999999999998</v>
      </c>
      <c r="D175" s="5">
        <f t="shared" si="11"/>
        <v>32.49</v>
      </c>
      <c r="E175" s="5">
        <f t="shared" si="12"/>
        <v>24.5667704385245</v>
      </c>
      <c r="F175" s="5">
        <f t="shared" si="13"/>
        <v>0.22988180443496861</v>
      </c>
      <c r="G175" s="5">
        <f t="shared" si="14"/>
        <v>1017.6099999999999</v>
      </c>
    </row>
    <row r="176" spans="1:7" x14ac:dyDescent="0.25">
      <c r="A176" s="2">
        <v>33.305199999999999</v>
      </c>
      <c r="B176" s="2">
        <v>4.5999999999999996</v>
      </c>
      <c r="C176" s="5">
        <f t="shared" si="10"/>
        <v>153.20391999999998</v>
      </c>
      <c r="D176" s="5">
        <f t="shared" si="11"/>
        <v>21.159999999999997</v>
      </c>
      <c r="E176" s="5">
        <f t="shared" si="12"/>
        <v>29.205324216306085</v>
      </c>
      <c r="F176" s="5">
        <f t="shared" si="13"/>
        <v>0.12310017005434329</v>
      </c>
      <c r="G176" s="5">
        <f t="shared" si="14"/>
        <v>1109.2363470400001</v>
      </c>
    </row>
    <row r="177" spans="1:7" x14ac:dyDescent="0.25">
      <c r="A177" s="2">
        <v>34.9</v>
      </c>
      <c r="B177" s="2">
        <v>3.5</v>
      </c>
      <c r="C177" s="5">
        <f t="shared" si="10"/>
        <v>122.14999999999999</v>
      </c>
      <c r="D177" s="5">
        <f t="shared" si="11"/>
        <v>12.25</v>
      </c>
      <c r="E177" s="5">
        <f t="shared" si="12"/>
        <v>33.843877994087663</v>
      </c>
      <c r="F177" s="5">
        <f t="shared" si="13"/>
        <v>3.0261375527574092E-2</v>
      </c>
      <c r="G177" s="5">
        <f t="shared" si="14"/>
        <v>1218.01</v>
      </c>
    </row>
    <row r="178" spans="1:7" x14ac:dyDescent="0.25">
      <c r="A178" s="2">
        <v>34.700000000000003</v>
      </c>
      <c r="B178" s="2">
        <v>3.5</v>
      </c>
      <c r="C178" s="5">
        <f t="shared" si="10"/>
        <v>121.45000000000002</v>
      </c>
      <c r="D178" s="5">
        <f t="shared" si="11"/>
        <v>12.25</v>
      </c>
      <c r="E178" s="5">
        <f t="shared" si="12"/>
        <v>33.843877994087663</v>
      </c>
      <c r="F178" s="5">
        <f t="shared" si="13"/>
        <v>2.467210391678213E-2</v>
      </c>
      <c r="G178" s="5">
        <f t="shared" si="14"/>
        <v>1204.0900000000001</v>
      </c>
    </row>
    <row r="179" spans="1:7" x14ac:dyDescent="0.25">
      <c r="A179" s="2">
        <v>37.4</v>
      </c>
      <c r="B179" s="2">
        <v>3.5</v>
      </c>
      <c r="C179" s="5">
        <f t="shared" si="10"/>
        <v>130.9</v>
      </c>
      <c r="D179" s="5">
        <f t="shared" si="11"/>
        <v>12.25</v>
      </c>
      <c r="E179" s="5">
        <f t="shared" si="12"/>
        <v>33.843877994087663</v>
      </c>
      <c r="F179" s="5">
        <f t="shared" si="13"/>
        <v>9.5083476093912725E-2</v>
      </c>
      <c r="G179" s="5">
        <f t="shared" si="14"/>
        <v>1398.76</v>
      </c>
    </row>
    <row r="180" spans="1:7" x14ac:dyDescent="0.25">
      <c r="A180" s="2">
        <v>27.8</v>
      </c>
      <c r="B180" s="2">
        <v>3.5</v>
      </c>
      <c r="C180" s="5">
        <f t="shared" si="10"/>
        <v>97.3</v>
      </c>
      <c r="D180" s="5">
        <f t="shared" si="11"/>
        <v>12.25</v>
      </c>
      <c r="E180" s="5">
        <f t="shared" si="12"/>
        <v>33.843877994087663</v>
      </c>
      <c r="F180" s="5">
        <f t="shared" si="13"/>
        <v>0.21740568324056339</v>
      </c>
      <c r="G180" s="5">
        <f t="shared" si="14"/>
        <v>772.84</v>
      </c>
    </row>
    <row r="181" spans="1:7" x14ac:dyDescent="0.25">
      <c r="A181" s="2">
        <v>43.104300000000002</v>
      </c>
      <c r="B181" s="2">
        <v>2.4</v>
      </c>
      <c r="C181" s="5">
        <f t="shared" si="10"/>
        <v>103.45032</v>
      </c>
      <c r="D181" s="5">
        <f t="shared" si="11"/>
        <v>5.76</v>
      </c>
      <c r="E181" s="5">
        <f t="shared" si="12"/>
        <v>38.482431771869251</v>
      </c>
      <c r="F181" s="5">
        <f t="shared" si="13"/>
        <v>0.10722522412220475</v>
      </c>
      <c r="G181" s="5">
        <f t="shared" si="14"/>
        <v>1857.9806784900002</v>
      </c>
    </row>
    <row r="182" spans="1:7" x14ac:dyDescent="0.25">
      <c r="A182" s="2">
        <v>43.291600000000003</v>
      </c>
      <c r="B182" s="2">
        <v>2.4</v>
      </c>
      <c r="C182" s="5">
        <f t="shared" si="10"/>
        <v>103.89984</v>
      </c>
      <c r="D182" s="5">
        <f t="shared" si="11"/>
        <v>5.76</v>
      </c>
      <c r="E182" s="5">
        <f t="shared" si="12"/>
        <v>38.482431771869251</v>
      </c>
      <c r="F182" s="5">
        <f t="shared" si="13"/>
        <v>0.1110877913528433</v>
      </c>
      <c r="G182" s="5">
        <f t="shared" si="14"/>
        <v>1874.1626305600003</v>
      </c>
    </row>
    <row r="183" spans="1:7" x14ac:dyDescent="0.25">
      <c r="A183" s="2">
        <v>41.2</v>
      </c>
      <c r="B183" s="2">
        <v>3.5</v>
      </c>
      <c r="C183" s="5">
        <f t="shared" si="10"/>
        <v>144.20000000000002</v>
      </c>
      <c r="D183" s="5">
        <f t="shared" si="11"/>
        <v>12.25</v>
      </c>
      <c r="E183" s="5">
        <f t="shared" si="12"/>
        <v>33.843877994087663</v>
      </c>
      <c r="F183" s="5">
        <f t="shared" si="13"/>
        <v>0.17854665062894029</v>
      </c>
      <c r="G183" s="5">
        <f t="shared" si="14"/>
        <v>1697.4400000000003</v>
      </c>
    </row>
    <row r="184" spans="1:7" x14ac:dyDescent="0.25">
      <c r="A184" s="2">
        <v>36.200000000000003</v>
      </c>
      <c r="B184" s="2">
        <v>3.3</v>
      </c>
      <c r="C184" s="5">
        <f t="shared" si="10"/>
        <v>119.46000000000001</v>
      </c>
      <c r="D184" s="5">
        <f t="shared" si="11"/>
        <v>10.889999999999999</v>
      </c>
      <c r="E184" s="5">
        <f t="shared" si="12"/>
        <v>34.68725140822977</v>
      </c>
      <c r="F184" s="5">
        <f t="shared" si="13"/>
        <v>4.1788635131774388E-2</v>
      </c>
      <c r="G184" s="5">
        <f t="shared" si="14"/>
        <v>1310.4400000000003</v>
      </c>
    </row>
    <row r="185" spans="1:7" x14ac:dyDescent="0.25">
      <c r="A185" s="2">
        <v>35.6</v>
      </c>
      <c r="B185" s="2">
        <v>3.8</v>
      </c>
      <c r="C185" s="5">
        <f t="shared" si="10"/>
        <v>135.28</v>
      </c>
      <c r="D185" s="5">
        <f t="shared" si="11"/>
        <v>14.44</v>
      </c>
      <c r="E185" s="5">
        <f t="shared" si="12"/>
        <v>32.578817872874509</v>
      </c>
      <c r="F185" s="5">
        <f t="shared" si="13"/>
        <v>8.486466649228909E-2</v>
      </c>
      <c r="G185" s="5">
        <f t="shared" si="14"/>
        <v>1267.3600000000001</v>
      </c>
    </row>
    <row r="186" spans="1:7" x14ac:dyDescent="0.25">
      <c r="A186" s="2">
        <v>38.299999999999997</v>
      </c>
      <c r="B186" s="2">
        <v>3.8</v>
      </c>
      <c r="C186" s="5">
        <f t="shared" si="10"/>
        <v>145.54</v>
      </c>
      <c r="D186" s="5">
        <f t="shared" si="11"/>
        <v>14.44</v>
      </c>
      <c r="E186" s="5">
        <f t="shared" si="12"/>
        <v>32.578817872874509</v>
      </c>
      <c r="F186" s="5">
        <f t="shared" si="13"/>
        <v>0.14937812342364198</v>
      </c>
      <c r="G186" s="5">
        <f t="shared" si="14"/>
        <v>1466.8899999999999</v>
      </c>
    </row>
    <row r="187" spans="1:7" x14ac:dyDescent="0.25">
      <c r="A187" s="2">
        <v>34.200000000000003</v>
      </c>
      <c r="B187" s="2">
        <v>4.5999999999999996</v>
      </c>
      <c r="C187" s="5">
        <f t="shared" si="10"/>
        <v>157.32</v>
      </c>
      <c r="D187" s="5">
        <f t="shared" si="11"/>
        <v>21.159999999999997</v>
      </c>
      <c r="E187" s="5">
        <f t="shared" si="12"/>
        <v>29.205324216306085</v>
      </c>
      <c r="F187" s="5">
        <f t="shared" si="13"/>
        <v>0.14604315156999759</v>
      </c>
      <c r="G187" s="5">
        <f t="shared" si="14"/>
        <v>1169.6400000000001</v>
      </c>
    </row>
    <row r="188" spans="1:7" x14ac:dyDescent="0.25">
      <c r="A188" s="2">
        <v>44.4</v>
      </c>
      <c r="B188" s="2">
        <v>2.4</v>
      </c>
      <c r="C188" s="5">
        <f t="shared" si="10"/>
        <v>106.55999999999999</v>
      </c>
      <c r="D188" s="5">
        <f t="shared" si="11"/>
        <v>5.76</v>
      </c>
      <c r="E188" s="5">
        <f t="shared" si="12"/>
        <v>38.482431771869251</v>
      </c>
      <c r="F188" s="5">
        <f t="shared" si="13"/>
        <v>0.13327856369663846</v>
      </c>
      <c r="G188" s="5">
        <f t="shared" si="14"/>
        <v>1971.36</v>
      </c>
    </row>
    <row r="189" spans="1:7" x14ac:dyDescent="0.25">
      <c r="A189" s="2">
        <v>44.8</v>
      </c>
      <c r="B189" s="2">
        <v>2.4</v>
      </c>
      <c r="C189" s="5">
        <f t="shared" si="10"/>
        <v>107.52</v>
      </c>
      <c r="D189" s="5">
        <f t="shared" si="11"/>
        <v>5.76</v>
      </c>
      <c r="E189" s="5">
        <f t="shared" si="12"/>
        <v>38.482431771869251</v>
      </c>
      <c r="F189" s="5">
        <f t="shared" si="13"/>
        <v>0.14101714794934703</v>
      </c>
      <c r="G189" s="5">
        <f t="shared" si="14"/>
        <v>2007.0399999999997</v>
      </c>
    </row>
    <row r="190" spans="1:7" x14ac:dyDescent="0.25">
      <c r="A190" s="2">
        <v>40.1</v>
      </c>
      <c r="B190" s="2">
        <v>3.3</v>
      </c>
      <c r="C190" s="5">
        <f t="shared" si="10"/>
        <v>132.32999999999998</v>
      </c>
      <c r="D190" s="5">
        <f t="shared" si="11"/>
        <v>10.889999999999999</v>
      </c>
      <c r="E190" s="5">
        <f t="shared" si="12"/>
        <v>34.68725140822977</v>
      </c>
      <c r="F190" s="5">
        <f t="shared" si="13"/>
        <v>0.13498126164015539</v>
      </c>
      <c r="G190" s="5">
        <f t="shared" si="14"/>
        <v>1608.0100000000002</v>
      </c>
    </row>
    <row r="191" spans="1:7" x14ac:dyDescent="0.25">
      <c r="A191" s="2">
        <v>34.1997</v>
      </c>
      <c r="B191" s="2">
        <v>3.5</v>
      </c>
      <c r="C191" s="5">
        <f t="shared" si="10"/>
        <v>119.69895</v>
      </c>
      <c r="D191" s="5">
        <f t="shared" si="11"/>
        <v>12.25</v>
      </c>
      <c r="E191" s="5">
        <f t="shared" si="12"/>
        <v>33.843877994087663</v>
      </c>
      <c r="F191" s="5">
        <f t="shared" si="13"/>
        <v>1.0404243484952709E-2</v>
      </c>
      <c r="G191" s="5">
        <f t="shared" si="14"/>
        <v>1169.61948009</v>
      </c>
    </row>
    <row r="192" spans="1:7" x14ac:dyDescent="0.25">
      <c r="A192" s="2">
        <v>30.549900000000001</v>
      </c>
      <c r="B192" s="2">
        <v>3.5</v>
      </c>
      <c r="C192" s="5">
        <f t="shared" si="10"/>
        <v>106.92465</v>
      </c>
      <c r="D192" s="5">
        <f t="shared" si="11"/>
        <v>12.25</v>
      </c>
      <c r="E192" s="5">
        <f t="shared" si="12"/>
        <v>33.843877994087663</v>
      </c>
      <c r="F192" s="5">
        <f t="shared" si="13"/>
        <v>0.10782287320376374</v>
      </c>
      <c r="G192" s="5">
        <f t="shared" si="14"/>
        <v>933.2963900100001</v>
      </c>
    </row>
    <row r="193" spans="1:7" x14ac:dyDescent="0.25">
      <c r="A193" s="2">
        <v>29.6</v>
      </c>
      <c r="B193" s="2">
        <v>4.5</v>
      </c>
      <c r="C193" s="5">
        <f t="shared" si="10"/>
        <v>133.20000000000002</v>
      </c>
      <c r="D193" s="5">
        <f t="shared" si="11"/>
        <v>20.25</v>
      </c>
      <c r="E193" s="5">
        <f t="shared" si="12"/>
        <v>29.627010923377139</v>
      </c>
      <c r="F193" s="5">
        <f t="shared" si="13"/>
        <v>9.1253119517355316E-4</v>
      </c>
      <c r="G193" s="5">
        <f t="shared" si="14"/>
        <v>876.16000000000008</v>
      </c>
    </row>
    <row r="194" spans="1:7" x14ac:dyDescent="0.25">
      <c r="A194" s="2">
        <v>27.2</v>
      </c>
      <c r="B194" s="2">
        <v>4.5</v>
      </c>
      <c r="C194" s="5">
        <f t="shared" si="10"/>
        <v>122.39999999999999</v>
      </c>
      <c r="D194" s="5">
        <f t="shared" si="11"/>
        <v>20.25</v>
      </c>
      <c r="E194" s="5">
        <f t="shared" si="12"/>
        <v>29.627010923377139</v>
      </c>
      <c r="F194" s="5">
        <f t="shared" si="13"/>
        <v>8.9228342771218355E-2</v>
      </c>
      <c r="G194" s="5">
        <f t="shared" si="14"/>
        <v>739.83999999999992</v>
      </c>
    </row>
    <row r="195" spans="1:7" x14ac:dyDescent="0.25">
      <c r="A195" s="2">
        <v>29.7559</v>
      </c>
      <c r="B195" s="2">
        <v>5</v>
      </c>
      <c r="C195" s="5">
        <f t="shared" ref="C195:C258" si="15">A195*B195</f>
        <v>148.77950000000001</v>
      </c>
      <c r="D195" s="5">
        <f t="shared" ref="D195:D258" si="16">B195^2</f>
        <v>25</v>
      </c>
      <c r="E195" s="5">
        <f t="shared" ref="E195:E258" si="17">$J$13+($J$12*B195)</f>
        <v>27.518577388021875</v>
      </c>
      <c r="F195" s="5">
        <f t="shared" ref="F195:F258" si="18">ABS(A195-E195)/A195</f>
        <v>7.5189209937462004E-2</v>
      </c>
      <c r="G195" s="5">
        <f t="shared" ref="G195:G258" si="19">A195^2</f>
        <v>885.41358480999997</v>
      </c>
    </row>
    <row r="196" spans="1:7" x14ac:dyDescent="0.25">
      <c r="A196" s="2">
        <v>32.670099999999998</v>
      </c>
      <c r="B196" s="2">
        <v>5</v>
      </c>
      <c r="C196" s="5">
        <f t="shared" si="15"/>
        <v>163.35049999999998</v>
      </c>
      <c r="D196" s="5">
        <f t="shared" si="16"/>
        <v>25</v>
      </c>
      <c r="E196" s="5">
        <f t="shared" si="17"/>
        <v>27.518577388021875</v>
      </c>
      <c r="F196" s="5">
        <f t="shared" si="18"/>
        <v>0.15768309897974367</v>
      </c>
      <c r="G196" s="5">
        <f t="shared" si="19"/>
        <v>1067.33543401</v>
      </c>
    </row>
    <row r="197" spans="1:7" x14ac:dyDescent="0.25">
      <c r="A197" s="2">
        <v>31.073599999999999</v>
      </c>
      <c r="B197" s="2">
        <v>5</v>
      </c>
      <c r="C197" s="5">
        <f t="shared" si="15"/>
        <v>155.36799999999999</v>
      </c>
      <c r="D197" s="5">
        <f t="shared" si="16"/>
        <v>25</v>
      </c>
      <c r="E197" s="5">
        <f t="shared" si="17"/>
        <v>27.518577388021875</v>
      </c>
      <c r="F197" s="5">
        <f t="shared" si="18"/>
        <v>0.11440652553866061</v>
      </c>
      <c r="G197" s="5">
        <f t="shared" si="19"/>
        <v>965.56861695999999</v>
      </c>
    </row>
    <row r="198" spans="1:7" x14ac:dyDescent="0.25">
      <c r="A198" s="2">
        <v>33.305199999999999</v>
      </c>
      <c r="B198" s="2">
        <v>4.5999999999999996</v>
      </c>
      <c r="C198" s="5">
        <f t="shared" si="15"/>
        <v>153.20391999999998</v>
      </c>
      <c r="D198" s="5">
        <f t="shared" si="16"/>
        <v>21.159999999999997</v>
      </c>
      <c r="E198" s="5">
        <f t="shared" si="17"/>
        <v>29.205324216306085</v>
      </c>
      <c r="F198" s="5">
        <f t="shared" si="18"/>
        <v>0.12310017005434329</v>
      </c>
      <c r="G198" s="5">
        <f t="shared" si="19"/>
        <v>1109.2363470400001</v>
      </c>
    </row>
    <row r="199" spans="1:7" x14ac:dyDescent="0.25">
      <c r="A199" s="2">
        <v>31.5</v>
      </c>
      <c r="B199" s="2">
        <v>3.5</v>
      </c>
      <c r="C199" s="5">
        <f t="shared" si="15"/>
        <v>110.25</v>
      </c>
      <c r="D199" s="5">
        <f t="shared" si="16"/>
        <v>12.25</v>
      </c>
      <c r="E199" s="5">
        <f t="shared" si="17"/>
        <v>33.843877994087663</v>
      </c>
      <c r="F199" s="5">
        <f t="shared" si="18"/>
        <v>7.4408825209132154E-2</v>
      </c>
      <c r="G199" s="5">
        <f t="shared" si="19"/>
        <v>992.25</v>
      </c>
    </row>
    <row r="200" spans="1:7" x14ac:dyDescent="0.25">
      <c r="A200" s="2">
        <v>34.700000000000003</v>
      </c>
      <c r="B200" s="2">
        <v>3.5</v>
      </c>
      <c r="C200" s="5">
        <f t="shared" si="15"/>
        <v>121.45000000000002</v>
      </c>
      <c r="D200" s="5">
        <f t="shared" si="16"/>
        <v>12.25</v>
      </c>
      <c r="E200" s="5">
        <f t="shared" si="17"/>
        <v>33.843877994087663</v>
      </c>
      <c r="F200" s="5">
        <f t="shared" si="18"/>
        <v>2.467210391678213E-2</v>
      </c>
      <c r="G200" s="5">
        <f t="shared" si="19"/>
        <v>1204.0900000000001</v>
      </c>
    </row>
    <row r="201" spans="1:7" x14ac:dyDescent="0.25">
      <c r="A201" s="2">
        <v>33</v>
      </c>
      <c r="B201" s="2">
        <v>3.5</v>
      </c>
      <c r="C201" s="5">
        <f t="shared" si="15"/>
        <v>115.5</v>
      </c>
      <c r="D201" s="5">
        <f t="shared" si="16"/>
        <v>12.25</v>
      </c>
      <c r="E201" s="5">
        <f t="shared" si="17"/>
        <v>33.843877994087663</v>
      </c>
      <c r="F201" s="5">
        <f t="shared" si="18"/>
        <v>2.5572060426898875E-2</v>
      </c>
      <c r="G201" s="5">
        <f t="shared" si="19"/>
        <v>1089</v>
      </c>
    </row>
    <row r="202" spans="1:7" x14ac:dyDescent="0.25">
      <c r="A202" s="2">
        <v>33.305199999999999</v>
      </c>
      <c r="B202" s="2">
        <v>4.5999999999999996</v>
      </c>
      <c r="C202" s="5">
        <f t="shared" si="15"/>
        <v>153.20391999999998</v>
      </c>
      <c r="D202" s="5">
        <f t="shared" si="16"/>
        <v>21.159999999999997</v>
      </c>
      <c r="E202" s="5">
        <f t="shared" si="17"/>
        <v>29.205324216306085</v>
      </c>
      <c r="F202" s="5">
        <f t="shared" si="18"/>
        <v>0.12310017005434329</v>
      </c>
      <c r="G202" s="5">
        <f t="shared" si="19"/>
        <v>1109.2363470400001</v>
      </c>
    </row>
    <row r="203" spans="1:7" x14ac:dyDescent="0.25">
      <c r="A203" s="2">
        <v>24.183700000000002</v>
      </c>
      <c r="B203" s="2">
        <v>4.2</v>
      </c>
      <c r="C203" s="5">
        <f t="shared" si="15"/>
        <v>101.57154000000001</v>
      </c>
      <c r="D203" s="5">
        <f t="shared" si="16"/>
        <v>17.64</v>
      </c>
      <c r="E203" s="5">
        <f t="shared" si="17"/>
        <v>30.892071044590296</v>
      </c>
      <c r="F203" s="5">
        <f t="shared" si="18"/>
        <v>0.27739225364978448</v>
      </c>
      <c r="G203" s="5">
        <f t="shared" si="19"/>
        <v>584.85134569000013</v>
      </c>
    </row>
    <row r="204" spans="1:7" x14ac:dyDescent="0.25">
      <c r="A204" s="2">
        <v>25.510200000000001</v>
      </c>
      <c r="B204" s="2">
        <v>4.7</v>
      </c>
      <c r="C204" s="5">
        <f t="shared" si="15"/>
        <v>119.89794000000001</v>
      </c>
      <c r="D204" s="5">
        <f t="shared" si="16"/>
        <v>22.090000000000003</v>
      </c>
      <c r="E204" s="5">
        <f t="shared" si="17"/>
        <v>28.783637509235032</v>
      </c>
      <c r="F204" s="5">
        <f t="shared" si="18"/>
        <v>0.12831877089301652</v>
      </c>
      <c r="G204" s="5">
        <f t="shared" si="19"/>
        <v>650.77030404000004</v>
      </c>
    </row>
    <row r="205" spans="1:7" x14ac:dyDescent="0.25">
      <c r="A205" s="2">
        <v>21.4</v>
      </c>
      <c r="B205" s="2">
        <v>5.5</v>
      </c>
      <c r="C205" s="5">
        <f t="shared" si="15"/>
        <v>117.69999999999999</v>
      </c>
      <c r="D205" s="5">
        <f t="shared" si="16"/>
        <v>30.25</v>
      </c>
      <c r="E205" s="5">
        <f t="shared" si="17"/>
        <v>25.410143852666607</v>
      </c>
      <c r="F205" s="5">
        <f t="shared" si="18"/>
        <v>0.18738989965731817</v>
      </c>
      <c r="G205" s="5">
        <f t="shared" si="19"/>
        <v>457.95999999999992</v>
      </c>
    </row>
    <row r="206" spans="1:7" x14ac:dyDescent="0.25">
      <c r="A206" s="2">
        <v>21.4</v>
      </c>
      <c r="B206" s="2">
        <v>6</v>
      </c>
      <c r="C206" s="5">
        <f t="shared" si="15"/>
        <v>128.39999999999998</v>
      </c>
      <c r="D206" s="5">
        <f t="shared" si="16"/>
        <v>36</v>
      </c>
      <c r="E206" s="5">
        <f t="shared" si="17"/>
        <v>23.301710317311343</v>
      </c>
      <c r="F206" s="5">
        <f t="shared" si="18"/>
        <v>8.8864968098660971E-2</v>
      </c>
      <c r="G206" s="5">
        <f t="shared" si="19"/>
        <v>457.95999999999992</v>
      </c>
    </row>
    <row r="207" spans="1:7" x14ac:dyDescent="0.25">
      <c r="A207" s="2">
        <v>21.7</v>
      </c>
      <c r="B207" s="2">
        <v>6</v>
      </c>
      <c r="C207" s="5">
        <f t="shared" si="15"/>
        <v>130.19999999999999</v>
      </c>
      <c r="D207" s="5">
        <f t="shared" si="16"/>
        <v>36</v>
      </c>
      <c r="E207" s="5">
        <f t="shared" si="17"/>
        <v>23.301710317311343</v>
      </c>
      <c r="F207" s="5">
        <f t="shared" si="18"/>
        <v>7.3811535359969774E-2</v>
      </c>
      <c r="G207" s="5">
        <f t="shared" si="19"/>
        <v>470.89</v>
      </c>
    </row>
    <row r="208" spans="1:7" x14ac:dyDescent="0.25">
      <c r="A208" s="2">
        <v>32</v>
      </c>
      <c r="B208" s="2">
        <v>5.5</v>
      </c>
      <c r="C208" s="5">
        <f t="shared" si="15"/>
        <v>176</v>
      </c>
      <c r="D208" s="5">
        <f t="shared" si="16"/>
        <v>30.25</v>
      </c>
      <c r="E208" s="5">
        <f t="shared" si="17"/>
        <v>25.410143852666607</v>
      </c>
      <c r="F208" s="5">
        <f t="shared" si="18"/>
        <v>0.20593300460416852</v>
      </c>
      <c r="G208" s="5">
        <f t="shared" si="19"/>
        <v>1024</v>
      </c>
    </row>
    <row r="209" spans="1:7" x14ac:dyDescent="0.25">
      <c r="A209" s="2">
        <v>29.8</v>
      </c>
      <c r="B209" s="2">
        <v>5.5</v>
      </c>
      <c r="C209" s="5">
        <f t="shared" si="15"/>
        <v>163.9</v>
      </c>
      <c r="D209" s="5">
        <f t="shared" si="16"/>
        <v>30.25</v>
      </c>
      <c r="E209" s="5">
        <f t="shared" si="17"/>
        <v>25.410143852666607</v>
      </c>
      <c r="F209" s="5">
        <f t="shared" si="18"/>
        <v>0.14731060897091924</v>
      </c>
      <c r="G209" s="5">
        <f t="shared" si="19"/>
        <v>888.04000000000008</v>
      </c>
    </row>
    <row r="210" spans="1:7" x14ac:dyDescent="0.25">
      <c r="A210" s="2">
        <v>23.9</v>
      </c>
      <c r="B210" s="2">
        <v>5.5</v>
      </c>
      <c r="C210" s="5">
        <f t="shared" si="15"/>
        <v>131.44999999999999</v>
      </c>
      <c r="D210" s="5">
        <f t="shared" si="16"/>
        <v>30.25</v>
      </c>
      <c r="E210" s="5">
        <f t="shared" si="17"/>
        <v>25.410143852666607</v>
      </c>
      <c r="F210" s="5">
        <f t="shared" si="18"/>
        <v>6.3185935258017106E-2</v>
      </c>
      <c r="G210" s="5">
        <f t="shared" si="19"/>
        <v>571.20999999999992</v>
      </c>
    </row>
    <row r="211" spans="1:7" x14ac:dyDescent="0.25">
      <c r="A211" s="2">
        <v>24.6</v>
      </c>
      <c r="B211" s="2">
        <v>6.3</v>
      </c>
      <c r="C211" s="5">
        <f t="shared" si="15"/>
        <v>154.98000000000002</v>
      </c>
      <c r="D211" s="5">
        <f t="shared" si="16"/>
        <v>39.69</v>
      </c>
      <c r="E211" s="5">
        <f t="shared" si="17"/>
        <v>22.036650196098186</v>
      </c>
      <c r="F211" s="5">
        <f t="shared" si="18"/>
        <v>0.10420121154072418</v>
      </c>
      <c r="G211" s="5">
        <f t="shared" si="19"/>
        <v>605.16000000000008</v>
      </c>
    </row>
    <row r="212" spans="1:7" x14ac:dyDescent="0.25">
      <c r="A212" s="2">
        <v>23.1</v>
      </c>
      <c r="B212" s="2">
        <v>6</v>
      </c>
      <c r="C212" s="5">
        <f t="shared" si="15"/>
        <v>138.60000000000002</v>
      </c>
      <c r="D212" s="5">
        <f t="shared" si="16"/>
        <v>36</v>
      </c>
      <c r="E212" s="5">
        <f t="shared" si="17"/>
        <v>23.301710317311343</v>
      </c>
      <c r="F212" s="5">
        <f t="shared" si="18"/>
        <v>8.7320483684563601E-3</v>
      </c>
      <c r="G212" s="5">
        <f t="shared" si="19"/>
        <v>533.61</v>
      </c>
    </row>
    <row r="213" spans="1:7" x14ac:dyDescent="0.25">
      <c r="A213" s="2">
        <v>35</v>
      </c>
      <c r="B213" s="2">
        <v>3.5</v>
      </c>
      <c r="C213" s="5">
        <f t="shared" si="15"/>
        <v>122.5</v>
      </c>
      <c r="D213" s="5">
        <f t="shared" si="16"/>
        <v>12.25</v>
      </c>
      <c r="E213" s="5">
        <f t="shared" si="17"/>
        <v>33.843877994087663</v>
      </c>
      <c r="F213" s="5">
        <f t="shared" si="18"/>
        <v>3.3032057311781063E-2</v>
      </c>
      <c r="G213" s="5">
        <f t="shared" si="19"/>
        <v>1225</v>
      </c>
    </row>
    <row r="214" spans="1:7" x14ac:dyDescent="0.25">
      <c r="A214" s="2">
        <v>33.260300000000001</v>
      </c>
      <c r="B214" s="2">
        <v>4.8</v>
      </c>
      <c r="C214" s="5">
        <f t="shared" si="15"/>
        <v>159.64944</v>
      </c>
      <c r="D214" s="5">
        <f t="shared" si="16"/>
        <v>23.04</v>
      </c>
      <c r="E214" s="5">
        <f t="shared" si="17"/>
        <v>28.361950802163978</v>
      </c>
      <c r="F214" s="5">
        <f t="shared" si="18"/>
        <v>0.14727315140981959</v>
      </c>
      <c r="G214" s="5">
        <f t="shared" si="19"/>
        <v>1106.24755609</v>
      </c>
    </row>
    <row r="215" spans="1:7" x14ac:dyDescent="0.25">
      <c r="A215" s="2">
        <v>33.260300000000001</v>
      </c>
      <c r="B215" s="2">
        <v>4.8</v>
      </c>
      <c r="C215" s="5">
        <f t="shared" si="15"/>
        <v>159.64944</v>
      </c>
      <c r="D215" s="5">
        <f t="shared" si="16"/>
        <v>23.04</v>
      </c>
      <c r="E215" s="5">
        <f t="shared" si="17"/>
        <v>28.361950802163978</v>
      </c>
      <c r="F215" s="5">
        <f t="shared" si="18"/>
        <v>0.14727315140981959</v>
      </c>
      <c r="G215" s="5">
        <f t="shared" si="19"/>
        <v>1106.24755609</v>
      </c>
    </row>
    <row r="216" spans="1:7" x14ac:dyDescent="0.25">
      <c r="A216" s="2">
        <v>32.026299999999999</v>
      </c>
      <c r="B216" s="2">
        <v>4.8</v>
      </c>
      <c r="C216" s="5">
        <f t="shared" si="15"/>
        <v>153.72623999999999</v>
      </c>
      <c r="D216" s="5">
        <f t="shared" si="16"/>
        <v>23.04</v>
      </c>
      <c r="E216" s="5">
        <f t="shared" si="17"/>
        <v>28.361950802163978</v>
      </c>
      <c r="F216" s="5">
        <f t="shared" si="18"/>
        <v>0.11441687606236191</v>
      </c>
      <c r="G216" s="5">
        <f t="shared" si="19"/>
        <v>1025.6838916899999</v>
      </c>
    </row>
    <row r="217" spans="1:7" x14ac:dyDescent="0.25">
      <c r="A217" s="2">
        <v>27.3</v>
      </c>
      <c r="B217" s="2">
        <v>6.6</v>
      </c>
      <c r="C217" s="5">
        <f t="shared" si="15"/>
        <v>180.18</v>
      </c>
      <c r="D217" s="5">
        <f t="shared" si="16"/>
        <v>43.559999999999995</v>
      </c>
      <c r="E217" s="5">
        <f t="shared" si="17"/>
        <v>20.771590074885026</v>
      </c>
      <c r="F217" s="5">
        <f t="shared" si="18"/>
        <v>0.2391358946928562</v>
      </c>
      <c r="G217" s="5">
        <f t="shared" si="19"/>
        <v>745.29000000000008</v>
      </c>
    </row>
    <row r="218" spans="1:7" x14ac:dyDescent="0.25">
      <c r="A218" s="2">
        <v>24.2</v>
      </c>
      <c r="B218" s="2">
        <v>6.7</v>
      </c>
      <c r="C218" s="5">
        <f t="shared" si="15"/>
        <v>162.13999999999999</v>
      </c>
      <c r="D218" s="5">
        <f t="shared" si="16"/>
        <v>44.89</v>
      </c>
      <c r="E218" s="5">
        <f t="shared" si="17"/>
        <v>20.349903367813972</v>
      </c>
      <c r="F218" s="5">
        <f t="shared" si="18"/>
        <v>0.15909490215644739</v>
      </c>
      <c r="G218" s="5">
        <f t="shared" si="19"/>
        <v>585.64</v>
      </c>
    </row>
    <row r="219" spans="1:7" x14ac:dyDescent="0.25">
      <c r="A219" s="2">
        <v>39.799999999999997</v>
      </c>
      <c r="B219" s="2">
        <v>3.5</v>
      </c>
      <c r="C219" s="5">
        <f t="shared" si="15"/>
        <v>139.29999999999998</v>
      </c>
      <c r="D219" s="5">
        <f t="shared" si="16"/>
        <v>12.25</v>
      </c>
      <c r="E219" s="5">
        <f t="shared" si="17"/>
        <v>33.843877994087663</v>
      </c>
      <c r="F219" s="5">
        <f t="shared" si="18"/>
        <v>0.14965130668121443</v>
      </c>
      <c r="G219" s="5">
        <f t="shared" si="19"/>
        <v>1584.0399999999997</v>
      </c>
    </row>
    <row r="220" spans="1:7" x14ac:dyDescent="0.25">
      <c r="A220" s="2">
        <v>40.400300000000001</v>
      </c>
      <c r="B220" s="2">
        <v>2</v>
      </c>
      <c r="C220" s="5">
        <f t="shared" si="15"/>
        <v>80.800600000000003</v>
      </c>
      <c r="D220" s="5">
        <f t="shared" si="16"/>
        <v>4</v>
      </c>
      <c r="E220" s="5">
        <f t="shared" si="17"/>
        <v>40.169178600153458</v>
      </c>
      <c r="F220" s="5">
        <f t="shared" si="18"/>
        <v>5.7207842478036878E-3</v>
      </c>
      <c r="G220" s="5">
        <f t="shared" si="19"/>
        <v>1632.18424009</v>
      </c>
    </row>
    <row r="221" spans="1:7" x14ac:dyDescent="0.25">
      <c r="A221" s="2">
        <v>38.870199999999997</v>
      </c>
      <c r="B221" s="2">
        <v>2</v>
      </c>
      <c r="C221" s="5">
        <f t="shared" si="15"/>
        <v>77.740399999999994</v>
      </c>
      <c r="D221" s="5">
        <f t="shared" si="16"/>
        <v>4</v>
      </c>
      <c r="E221" s="5">
        <f t="shared" si="17"/>
        <v>40.169178600153458</v>
      </c>
      <c r="F221" s="5">
        <f t="shared" si="18"/>
        <v>3.3418366773349799E-2</v>
      </c>
      <c r="G221" s="5">
        <f t="shared" si="19"/>
        <v>1510.8924480399999</v>
      </c>
    </row>
    <row r="222" spans="1:7" x14ac:dyDescent="0.25">
      <c r="A222" s="2">
        <v>60.1</v>
      </c>
      <c r="B222" s="2">
        <v>2</v>
      </c>
      <c r="C222" s="5">
        <f t="shared" si="15"/>
        <v>120.2</v>
      </c>
      <c r="D222" s="5">
        <f t="shared" si="16"/>
        <v>4</v>
      </c>
      <c r="E222" s="5">
        <f t="shared" si="17"/>
        <v>40.169178600153458</v>
      </c>
      <c r="F222" s="5">
        <f t="shared" si="18"/>
        <v>0.33162764392423533</v>
      </c>
      <c r="G222" s="5">
        <f t="shared" si="19"/>
        <v>3612.01</v>
      </c>
    </row>
    <row r="223" spans="1:7" x14ac:dyDescent="0.25">
      <c r="A223" s="2">
        <v>37.1</v>
      </c>
      <c r="B223" s="2">
        <v>2</v>
      </c>
      <c r="C223" s="5">
        <f t="shared" si="15"/>
        <v>74.2</v>
      </c>
      <c r="D223" s="5">
        <f t="shared" si="16"/>
        <v>4</v>
      </c>
      <c r="E223" s="5">
        <f t="shared" si="17"/>
        <v>40.169178600153458</v>
      </c>
      <c r="F223" s="5">
        <f t="shared" si="18"/>
        <v>8.2727185987963789E-2</v>
      </c>
      <c r="G223" s="5">
        <f t="shared" si="19"/>
        <v>1376.41</v>
      </c>
    </row>
    <row r="224" spans="1:7" x14ac:dyDescent="0.25">
      <c r="A224" s="2">
        <v>37.798900000000003</v>
      </c>
      <c r="B224" s="2">
        <v>2</v>
      </c>
      <c r="C224" s="5">
        <f t="shared" si="15"/>
        <v>75.597800000000007</v>
      </c>
      <c r="D224" s="5">
        <f t="shared" si="16"/>
        <v>4</v>
      </c>
      <c r="E224" s="5">
        <f t="shared" si="17"/>
        <v>40.169178600153458</v>
      </c>
      <c r="F224" s="5">
        <f t="shared" si="18"/>
        <v>6.2707607897411158E-2</v>
      </c>
      <c r="G224" s="5">
        <f t="shared" si="19"/>
        <v>1428.7568412100002</v>
      </c>
    </row>
    <row r="225" spans="1:7" x14ac:dyDescent="0.25">
      <c r="A225" s="2">
        <v>38.169600000000003</v>
      </c>
      <c r="B225" s="2">
        <v>3</v>
      </c>
      <c r="C225" s="5">
        <f t="shared" si="15"/>
        <v>114.50880000000001</v>
      </c>
      <c r="D225" s="5">
        <f t="shared" si="16"/>
        <v>9</v>
      </c>
      <c r="E225" s="5">
        <f t="shared" si="17"/>
        <v>35.95231152944293</v>
      </c>
      <c r="F225" s="5">
        <f t="shared" si="18"/>
        <v>5.8090429833088958E-2</v>
      </c>
      <c r="G225" s="5">
        <f t="shared" si="19"/>
        <v>1456.9183641600002</v>
      </c>
    </row>
    <row r="226" spans="1:7" x14ac:dyDescent="0.25">
      <c r="A226" s="2">
        <v>36.798000000000002</v>
      </c>
      <c r="B226" s="2">
        <v>3</v>
      </c>
      <c r="C226" s="5">
        <f t="shared" si="15"/>
        <v>110.39400000000001</v>
      </c>
      <c r="D226" s="5">
        <f t="shared" si="16"/>
        <v>9</v>
      </c>
      <c r="E226" s="5">
        <f t="shared" si="17"/>
        <v>35.95231152944293</v>
      </c>
      <c r="F226" s="5">
        <f t="shared" si="18"/>
        <v>2.2981913977853999E-2</v>
      </c>
      <c r="G226" s="5">
        <f t="shared" si="19"/>
        <v>1354.0928040000001</v>
      </c>
    </row>
    <row r="227" spans="1:7" x14ac:dyDescent="0.25">
      <c r="A227" s="2">
        <v>35.540399999999998</v>
      </c>
      <c r="B227" s="2">
        <v>3</v>
      </c>
      <c r="C227" s="5">
        <f t="shared" si="15"/>
        <v>106.62119999999999</v>
      </c>
      <c r="D227" s="5">
        <f t="shared" si="16"/>
        <v>9</v>
      </c>
      <c r="E227" s="5">
        <f t="shared" si="17"/>
        <v>35.95231152944293</v>
      </c>
      <c r="F227" s="5">
        <f t="shared" si="18"/>
        <v>1.1589951982615055E-2</v>
      </c>
      <c r="G227" s="5">
        <f t="shared" si="19"/>
        <v>1263.1200321599999</v>
      </c>
    </row>
    <row r="228" spans="1:7" x14ac:dyDescent="0.25">
      <c r="A228" s="2">
        <v>35.460599999999999</v>
      </c>
      <c r="B228" s="2">
        <v>3</v>
      </c>
      <c r="C228" s="5">
        <f t="shared" si="15"/>
        <v>106.3818</v>
      </c>
      <c r="D228" s="5">
        <f t="shared" si="16"/>
        <v>9</v>
      </c>
      <c r="E228" s="5">
        <f t="shared" si="17"/>
        <v>35.95231152944293</v>
      </c>
      <c r="F228" s="5">
        <f t="shared" si="18"/>
        <v>1.3866418770210625E-2</v>
      </c>
      <c r="G228" s="5">
        <f t="shared" si="19"/>
        <v>1257.4541523599999</v>
      </c>
    </row>
    <row r="229" spans="1:7" x14ac:dyDescent="0.25">
      <c r="A229" s="2">
        <v>38.299999999999997</v>
      </c>
      <c r="B229" s="2">
        <v>3</v>
      </c>
      <c r="C229" s="5">
        <f t="shared" si="15"/>
        <v>114.89999999999999</v>
      </c>
      <c r="D229" s="5">
        <f t="shared" si="16"/>
        <v>9</v>
      </c>
      <c r="E229" s="5">
        <f t="shared" si="17"/>
        <v>35.95231152944293</v>
      </c>
      <c r="F229" s="5">
        <f t="shared" si="18"/>
        <v>6.1297349100706708E-2</v>
      </c>
      <c r="G229" s="5">
        <f t="shared" si="19"/>
        <v>1466.8899999999999</v>
      </c>
    </row>
    <row r="230" spans="1:7" x14ac:dyDescent="0.25">
      <c r="A230" s="2">
        <v>37</v>
      </c>
      <c r="B230" s="2">
        <v>3.6</v>
      </c>
      <c r="C230" s="5">
        <f t="shared" si="15"/>
        <v>133.20000000000002</v>
      </c>
      <c r="D230" s="5">
        <f t="shared" si="16"/>
        <v>12.96</v>
      </c>
      <c r="E230" s="5">
        <f t="shared" si="17"/>
        <v>33.422191287016616</v>
      </c>
      <c r="F230" s="5">
        <f t="shared" si="18"/>
        <v>9.6697532783334691E-2</v>
      </c>
      <c r="G230" s="5">
        <f t="shared" si="19"/>
        <v>1369</v>
      </c>
    </row>
    <row r="231" spans="1:7" x14ac:dyDescent="0.25">
      <c r="A231" s="2">
        <v>36.1</v>
      </c>
      <c r="B231" s="2">
        <v>3</v>
      </c>
      <c r="C231" s="5">
        <f t="shared" si="15"/>
        <v>108.30000000000001</v>
      </c>
      <c r="D231" s="5">
        <f t="shared" si="16"/>
        <v>9</v>
      </c>
      <c r="E231" s="5">
        <f t="shared" si="17"/>
        <v>35.95231152944293</v>
      </c>
      <c r="F231" s="5">
        <f t="shared" si="18"/>
        <v>4.0910933672318869E-3</v>
      </c>
      <c r="G231" s="5">
        <f t="shared" si="19"/>
        <v>1303.21</v>
      </c>
    </row>
    <row r="232" spans="1:7" x14ac:dyDescent="0.25">
      <c r="A232" s="2">
        <v>37.200000000000003</v>
      </c>
      <c r="B232" s="2">
        <v>3.6</v>
      </c>
      <c r="C232" s="5">
        <f t="shared" si="15"/>
        <v>133.92000000000002</v>
      </c>
      <c r="D232" s="5">
        <f t="shared" si="16"/>
        <v>12.96</v>
      </c>
      <c r="E232" s="5">
        <f t="shared" si="17"/>
        <v>33.422191287016616</v>
      </c>
      <c r="F232" s="5">
        <f t="shared" si="18"/>
        <v>0.10155399766084371</v>
      </c>
      <c r="G232" s="5">
        <f t="shared" si="19"/>
        <v>1383.8400000000001</v>
      </c>
    </row>
    <row r="233" spans="1:7" x14ac:dyDescent="0.25">
      <c r="A233" s="2">
        <v>43.9</v>
      </c>
      <c r="B233" s="2">
        <v>2</v>
      </c>
      <c r="C233" s="5">
        <f t="shared" si="15"/>
        <v>87.8</v>
      </c>
      <c r="D233" s="5">
        <f t="shared" si="16"/>
        <v>4</v>
      </c>
      <c r="E233" s="5">
        <f t="shared" si="17"/>
        <v>40.169178600153458</v>
      </c>
      <c r="F233" s="5">
        <f t="shared" si="18"/>
        <v>8.4984542137734403E-2</v>
      </c>
      <c r="G233" s="5">
        <f t="shared" si="19"/>
        <v>1927.2099999999998</v>
      </c>
    </row>
    <row r="234" spans="1:7" x14ac:dyDescent="0.25">
      <c r="A234" s="2">
        <v>38</v>
      </c>
      <c r="B234" s="2">
        <v>2</v>
      </c>
      <c r="C234" s="5">
        <f t="shared" si="15"/>
        <v>76</v>
      </c>
      <c r="D234" s="5">
        <f t="shared" si="16"/>
        <v>4</v>
      </c>
      <c r="E234" s="5">
        <f t="shared" si="17"/>
        <v>40.169178600153458</v>
      </c>
      <c r="F234" s="5">
        <f t="shared" si="18"/>
        <v>5.7083647372459426E-2</v>
      </c>
      <c r="G234" s="5">
        <f t="shared" si="19"/>
        <v>1444</v>
      </c>
    </row>
    <row r="235" spans="1:7" x14ac:dyDescent="0.25">
      <c r="A235" s="2">
        <v>35.299999999999997</v>
      </c>
      <c r="B235" s="2">
        <v>2.4</v>
      </c>
      <c r="C235" s="5">
        <f t="shared" si="15"/>
        <v>84.719999999999985</v>
      </c>
      <c r="D235" s="5">
        <f t="shared" si="16"/>
        <v>5.76</v>
      </c>
      <c r="E235" s="5">
        <f t="shared" si="17"/>
        <v>38.482431771869251</v>
      </c>
      <c r="F235" s="5">
        <f t="shared" si="18"/>
        <v>9.0153874557202668E-2</v>
      </c>
      <c r="G235" s="5">
        <f t="shared" si="19"/>
        <v>1246.0899999999997</v>
      </c>
    </row>
    <row r="236" spans="1:7" x14ac:dyDescent="0.25">
      <c r="A236" s="2">
        <v>40.1</v>
      </c>
      <c r="B236" s="2">
        <v>2.4</v>
      </c>
      <c r="C236" s="5">
        <f t="shared" si="15"/>
        <v>96.24</v>
      </c>
      <c r="D236" s="5">
        <f t="shared" si="16"/>
        <v>5.76</v>
      </c>
      <c r="E236" s="5">
        <f t="shared" si="17"/>
        <v>38.482431771869251</v>
      </c>
      <c r="F236" s="5">
        <f t="shared" si="18"/>
        <v>4.0338359803759355E-2</v>
      </c>
      <c r="G236" s="5">
        <f t="shared" si="19"/>
        <v>1608.0100000000002</v>
      </c>
    </row>
    <row r="237" spans="1:7" x14ac:dyDescent="0.25">
      <c r="A237" s="2">
        <v>46.2622</v>
      </c>
      <c r="B237" s="2">
        <v>1.5</v>
      </c>
      <c r="C237" s="5">
        <f t="shared" si="15"/>
        <v>69.393299999999996</v>
      </c>
      <c r="D237" s="5">
        <f t="shared" si="16"/>
        <v>2.25</v>
      </c>
      <c r="E237" s="5">
        <f t="shared" si="17"/>
        <v>42.277612135508726</v>
      </c>
      <c r="F237" s="5">
        <f t="shared" si="18"/>
        <v>8.6130531286693554E-2</v>
      </c>
      <c r="G237" s="5">
        <f t="shared" si="19"/>
        <v>2140.1911488400001</v>
      </c>
    </row>
    <row r="238" spans="1:7" x14ac:dyDescent="0.25">
      <c r="A238" s="2">
        <v>49.3</v>
      </c>
      <c r="B238" s="2">
        <v>1.5</v>
      </c>
      <c r="C238" s="5">
        <f t="shared" si="15"/>
        <v>73.949999999999989</v>
      </c>
      <c r="D238" s="5">
        <f t="shared" si="16"/>
        <v>2.25</v>
      </c>
      <c r="E238" s="5">
        <f t="shared" si="17"/>
        <v>42.277612135508726</v>
      </c>
      <c r="F238" s="5">
        <f t="shared" si="18"/>
        <v>0.14244194451300754</v>
      </c>
      <c r="G238" s="5">
        <f t="shared" si="19"/>
        <v>2430.4899999999998</v>
      </c>
    </row>
    <row r="239" spans="1:7" x14ac:dyDescent="0.25">
      <c r="A239" s="2">
        <v>47.4</v>
      </c>
      <c r="B239" s="2">
        <v>1.5</v>
      </c>
      <c r="C239" s="5">
        <f t="shared" si="15"/>
        <v>71.099999999999994</v>
      </c>
      <c r="D239" s="5">
        <f t="shared" si="16"/>
        <v>2.25</v>
      </c>
      <c r="E239" s="5">
        <f t="shared" si="17"/>
        <v>42.277612135508726</v>
      </c>
      <c r="F239" s="5">
        <f t="shared" si="18"/>
        <v>0.10806725452513234</v>
      </c>
      <c r="G239" s="5">
        <f t="shared" si="19"/>
        <v>2246.7599999999998</v>
      </c>
    </row>
    <row r="240" spans="1:7" x14ac:dyDescent="0.25">
      <c r="A240" s="2">
        <v>42.6</v>
      </c>
      <c r="B240" s="2">
        <v>2</v>
      </c>
      <c r="C240" s="5">
        <f t="shared" si="15"/>
        <v>85.2</v>
      </c>
      <c r="D240" s="5">
        <f t="shared" si="16"/>
        <v>4</v>
      </c>
      <c r="E240" s="5">
        <f t="shared" si="17"/>
        <v>40.169178600153458</v>
      </c>
      <c r="F240" s="5">
        <f t="shared" si="18"/>
        <v>5.7061535207665333E-2</v>
      </c>
      <c r="G240" s="5">
        <f t="shared" si="19"/>
        <v>1814.7600000000002</v>
      </c>
    </row>
    <row r="241" spans="1:7" x14ac:dyDescent="0.25">
      <c r="A241" s="2">
        <v>43.5</v>
      </c>
      <c r="B241" s="2">
        <v>2</v>
      </c>
      <c r="C241" s="5">
        <f t="shared" si="15"/>
        <v>87</v>
      </c>
      <c r="D241" s="5">
        <f t="shared" si="16"/>
        <v>4</v>
      </c>
      <c r="E241" s="5">
        <f t="shared" si="17"/>
        <v>40.169178600153458</v>
      </c>
      <c r="F241" s="5">
        <f t="shared" si="18"/>
        <v>7.6570606893023946E-2</v>
      </c>
      <c r="G241" s="5">
        <f t="shared" si="19"/>
        <v>1892.25</v>
      </c>
    </row>
    <row r="242" spans="1:7" x14ac:dyDescent="0.25">
      <c r="A242" s="2">
        <v>33.299999999999997</v>
      </c>
      <c r="B242" s="2">
        <v>3.5</v>
      </c>
      <c r="C242" s="5">
        <f t="shared" si="15"/>
        <v>116.54999999999998</v>
      </c>
      <c r="D242" s="5">
        <f t="shared" si="16"/>
        <v>12.25</v>
      </c>
      <c r="E242" s="5">
        <f t="shared" si="17"/>
        <v>33.843877994087663</v>
      </c>
      <c r="F242" s="5">
        <f t="shared" si="18"/>
        <v>1.6332672495125097E-2</v>
      </c>
      <c r="G242" s="5">
        <f t="shared" si="19"/>
        <v>1108.8899999999999</v>
      </c>
    </row>
    <row r="243" spans="1:7" x14ac:dyDescent="0.25">
      <c r="A243" s="2">
        <v>32.348999999999997</v>
      </c>
      <c r="B243" s="2">
        <v>3.5</v>
      </c>
      <c r="C243" s="5">
        <f t="shared" si="15"/>
        <v>113.22149999999999</v>
      </c>
      <c r="D243" s="5">
        <f t="shared" si="16"/>
        <v>12.25</v>
      </c>
      <c r="E243" s="5">
        <f t="shared" si="17"/>
        <v>33.843877994087663</v>
      </c>
      <c r="F243" s="5">
        <f t="shared" si="18"/>
        <v>4.6210949151060818E-2</v>
      </c>
      <c r="G243" s="5">
        <f t="shared" si="19"/>
        <v>1046.4578009999998</v>
      </c>
    </row>
    <row r="244" spans="1:7" x14ac:dyDescent="0.25">
      <c r="A244" s="2">
        <v>43.5</v>
      </c>
      <c r="B244" s="2">
        <v>1.6</v>
      </c>
      <c r="C244" s="5">
        <f t="shared" si="15"/>
        <v>69.600000000000009</v>
      </c>
      <c r="D244" s="5">
        <f t="shared" si="16"/>
        <v>2.5600000000000005</v>
      </c>
      <c r="E244" s="5">
        <f t="shared" si="17"/>
        <v>41.855925428437672</v>
      </c>
      <c r="F244" s="5">
        <f t="shared" si="18"/>
        <v>3.7794817737065008E-2</v>
      </c>
      <c r="G244" s="5">
        <f t="shared" si="19"/>
        <v>1892.25</v>
      </c>
    </row>
    <row r="245" spans="1:7" x14ac:dyDescent="0.25">
      <c r="A245" s="2">
        <v>44.2</v>
      </c>
      <c r="B245" s="2">
        <v>1.6</v>
      </c>
      <c r="C245" s="5">
        <f t="shared" si="15"/>
        <v>70.720000000000013</v>
      </c>
      <c r="D245" s="5">
        <f t="shared" si="16"/>
        <v>2.5600000000000005</v>
      </c>
      <c r="E245" s="5">
        <f t="shared" si="17"/>
        <v>41.855925428437672</v>
      </c>
      <c r="F245" s="5">
        <f t="shared" si="18"/>
        <v>5.3033361347564041E-2</v>
      </c>
      <c r="G245" s="5">
        <f t="shared" si="19"/>
        <v>1953.6400000000003</v>
      </c>
    </row>
    <row r="246" spans="1:7" x14ac:dyDescent="0.25">
      <c r="A246" s="2">
        <v>41.8</v>
      </c>
      <c r="B246" s="2">
        <v>2</v>
      </c>
      <c r="C246" s="5">
        <f t="shared" si="15"/>
        <v>83.6</v>
      </c>
      <c r="D246" s="5">
        <f t="shared" si="16"/>
        <v>4</v>
      </c>
      <c r="E246" s="5">
        <f t="shared" si="17"/>
        <v>40.169178600153458</v>
      </c>
      <c r="F246" s="5">
        <f t="shared" si="18"/>
        <v>3.9014866025036822E-2</v>
      </c>
      <c r="G246" s="5">
        <f t="shared" si="19"/>
        <v>1747.2399999999998</v>
      </c>
    </row>
    <row r="247" spans="1:7" x14ac:dyDescent="0.25">
      <c r="A247" s="2">
        <v>42.8</v>
      </c>
      <c r="B247" s="2">
        <v>2</v>
      </c>
      <c r="C247" s="5">
        <f t="shared" si="15"/>
        <v>85.6</v>
      </c>
      <c r="D247" s="5">
        <f t="shared" si="16"/>
        <v>4</v>
      </c>
      <c r="E247" s="5">
        <f t="shared" si="17"/>
        <v>40.169178600153458</v>
      </c>
      <c r="F247" s="5">
        <f t="shared" si="18"/>
        <v>6.1467789716040638E-2</v>
      </c>
      <c r="G247" s="5">
        <f t="shared" si="19"/>
        <v>1831.8399999999997</v>
      </c>
    </row>
    <row r="248" spans="1:7" x14ac:dyDescent="0.25">
      <c r="A248" s="2">
        <v>34.700000000000003</v>
      </c>
      <c r="B248" s="2">
        <v>2</v>
      </c>
      <c r="C248" s="5">
        <f t="shared" si="15"/>
        <v>69.400000000000006</v>
      </c>
      <c r="D248" s="5">
        <f t="shared" si="16"/>
        <v>4</v>
      </c>
      <c r="E248" s="5">
        <f t="shared" si="17"/>
        <v>40.169178600153458</v>
      </c>
      <c r="F248" s="5">
        <f t="shared" si="18"/>
        <v>0.15761321614275087</v>
      </c>
      <c r="G248" s="5">
        <f t="shared" si="19"/>
        <v>1204.0900000000001</v>
      </c>
    </row>
    <row r="249" spans="1:7" x14ac:dyDescent="0.25">
      <c r="A249" s="2">
        <v>37.221800000000002</v>
      </c>
      <c r="B249" s="2">
        <v>2.4</v>
      </c>
      <c r="C249" s="5">
        <f t="shared" si="15"/>
        <v>89.332319999999996</v>
      </c>
      <c r="D249" s="5">
        <f t="shared" si="16"/>
        <v>5.76</v>
      </c>
      <c r="E249" s="5">
        <f t="shared" si="17"/>
        <v>38.482431771869251</v>
      </c>
      <c r="F249" s="5">
        <f t="shared" si="18"/>
        <v>3.3868103419749968E-2</v>
      </c>
      <c r="G249" s="5">
        <f t="shared" si="19"/>
        <v>1385.4623952400002</v>
      </c>
    </row>
    <row r="250" spans="1:7" x14ac:dyDescent="0.25">
      <c r="A250" s="2">
        <v>37.491100000000003</v>
      </c>
      <c r="B250" s="2">
        <v>2.4</v>
      </c>
      <c r="C250" s="5">
        <f t="shared" si="15"/>
        <v>89.978639999999999</v>
      </c>
      <c r="D250" s="5">
        <f t="shared" si="16"/>
        <v>5.76</v>
      </c>
      <c r="E250" s="5">
        <f t="shared" si="17"/>
        <v>38.482431771869251</v>
      </c>
      <c r="F250" s="5">
        <f t="shared" si="18"/>
        <v>2.6441789434539082E-2</v>
      </c>
      <c r="G250" s="5">
        <f t="shared" si="19"/>
        <v>1405.5825792100002</v>
      </c>
    </row>
    <row r="251" spans="1:7" x14ac:dyDescent="0.25">
      <c r="A251" s="2">
        <v>41.798999999999999</v>
      </c>
      <c r="B251" s="2">
        <v>1.8</v>
      </c>
      <c r="C251" s="5">
        <f t="shared" si="15"/>
        <v>75.238200000000006</v>
      </c>
      <c r="D251" s="5">
        <f t="shared" si="16"/>
        <v>3.24</v>
      </c>
      <c r="E251" s="5">
        <f t="shared" si="17"/>
        <v>41.012552014295565</v>
      </c>
      <c r="F251" s="5">
        <f t="shared" si="18"/>
        <v>1.8814995232049436E-2</v>
      </c>
      <c r="G251" s="5">
        <f t="shared" si="19"/>
        <v>1747.156401</v>
      </c>
    </row>
    <row r="252" spans="1:7" x14ac:dyDescent="0.25">
      <c r="A252" s="2">
        <v>43.260899999999999</v>
      </c>
      <c r="B252" s="2">
        <v>1.8</v>
      </c>
      <c r="C252" s="5">
        <f t="shared" si="15"/>
        <v>77.869619999999998</v>
      </c>
      <c r="D252" s="5">
        <f t="shared" si="16"/>
        <v>3.24</v>
      </c>
      <c r="E252" s="5">
        <f t="shared" si="17"/>
        <v>41.012552014295565</v>
      </c>
      <c r="F252" s="5">
        <f t="shared" si="18"/>
        <v>5.1971826423038686E-2</v>
      </c>
      <c r="G252" s="5">
        <f t="shared" si="19"/>
        <v>1871.5054688099999</v>
      </c>
    </row>
    <row r="253" spans="1:7" x14ac:dyDescent="0.25">
      <c r="A253" s="2">
        <v>43.7</v>
      </c>
      <c r="B253" s="2">
        <v>1.8</v>
      </c>
      <c r="C253" s="5">
        <f t="shared" si="15"/>
        <v>78.660000000000011</v>
      </c>
      <c r="D253" s="5">
        <f t="shared" si="16"/>
        <v>3.24</v>
      </c>
      <c r="E253" s="5">
        <f t="shared" si="17"/>
        <v>41.012552014295565</v>
      </c>
      <c r="F253" s="5">
        <f t="shared" si="18"/>
        <v>6.1497665576760584E-2</v>
      </c>
      <c r="G253" s="5">
        <f t="shared" si="19"/>
        <v>1909.6900000000003</v>
      </c>
    </row>
    <row r="254" spans="1:7" x14ac:dyDescent="0.25">
      <c r="A254" s="2">
        <v>44.8</v>
      </c>
      <c r="B254" s="2">
        <v>1.8</v>
      </c>
      <c r="C254" s="5">
        <f t="shared" si="15"/>
        <v>80.64</v>
      </c>
      <c r="D254" s="5">
        <f t="shared" si="16"/>
        <v>3.24</v>
      </c>
      <c r="E254" s="5">
        <f t="shared" si="17"/>
        <v>41.012552014295565</v>
      </c>
      <c r="F254" s="5">
        <f t="shared" si="18"/>
        <v>8.4541249680902514E-2</v>
      </c>
      <c r="G254" s="5">
        <f t="shared" si="19"/>
        <v>2007.0399999999997</v>
      </c>
    </row>
    <row r="255" spans="1:7" x14ac:dyDescent="0.25">
      <c r="A255" s="2">
        <v>40</v>
      </c>
      <c r="B255" s="2">
        <v>2.4</v>
      </c>
      <c r="C255" s="5">
        <f t="shared" si="15"/>
        <v>96</v>
      </c>
      <c r="D255" s="5">
        <f t="shared" si="16"/>
        <v>5.76</v>
      </c>
      <c r="E255" s="5">
        <f t="shared" si="17"/>
        <v>38.482431771869251</v>
      </c>
      <c r="F255" s="5">
        <f t="shared" si="18"/>
        <v>3.7939205703268718E-2</v>
      </c>
      <c r="G255" s="5">
        <f t="shared" si="19"/>
        <v>1600</v>
      </c>
    </row>
    <row r="256" spans="1:7" x14ac:dyDescent="0.25">
      <c r="A256" s="2">
        <v>38.6</v>
      </c>
      <c r="B256" s="2">
        <v>2.4</v>
      </c>
      <c r="C256" s="5">
        <f t="shared" si="15"/>
        <v>92.64</v>
      </c>
      <c r="D256" s="5">
        <f t="shared" si="16"/>
        <v>5.76</v>
      </c>
      <c r="E256" s="5">
        <f t="shared" si="17"/>
        <v>38.482431771869251</v>
      </c>
      <c r="F256" s="5">
        <f t="shared" si="18"/>
        <v>3.0458090189313517E-3</v>
      </c>
      <c r="G256" s="5">
        <f t="shared" si="19"/>
        <v>1489.96</v>
      </c>
    </row>
    <row r="257" spans="1:7" x14ac:dyDescent="0.25">
      <c r="A257" s="2">
        <v>35.587699999999998</v>
      </c>
      <c r="B257" s="2">
        <v>2.4</v>
      </c>
      <c r="C257" s="5">
        <f t="shared" si="15"/>
        <v>85.410479999999993</v>
      </c>
      <c r="D257" s="5">
        <f t="shared" si="16"/>
        <v>5.76</v>
      </c>
      <c r="E257" s="5">
        <f t="shared" si="17"/>
        <v>38.482431771869251</v>
      </c>
      <c r="F257" s="5">
        <f t="shared" si="18"/>
        <v>8.1340793922317356E-2</v>
      </c>
      <c r="G257" s="5">
        <f t="shared" si="19"/>
        <v>1266.4843912899998</v>
      </c>
    </row>
    <row r="258" spans="1:7" x14ac:dyDescent="0.25">
      <c r="A258" s="2">
        <v>37.5</v>
      </c>
      <c r="B258" s="2">
        <v>2</v>
      </c>
      <c r="C258" s="5">
        <f t="shared" si="15"/>
        <v>75</v>
      </c>
      <c r="D258" s="5">
        <f t="shared" si="16"/>
        <v>4</v>
      </c>
      <c r="E258" s="5">
        <f t="shared" si="17"/>
        <v>40.169178600153458</v>
      </c>
      <c r="F258" s="5">
        <f t="shared" si="18"/>
        <v>7.1178096004092209E-2</v>
      </c>
      <c r="G258" s="5">
        <f t="shared" si="19"/>
        <v>1406.25</v>
      </c>
    </row>
    <row r="259" spans="1:7" x14ac:dyDescent="0.25">
      <c r="A259" s="2">
        <v>43.1</v>
      </c>
      <c r="B259" s="2">
        <v>2</v>
      </c>
      <c r="C259" s="5">
        <f t="shared" ref="C259:C322" si="20">A259*B259</f>
        <v>86.2</v>
      </c>
      <c r="D259" s="5">
        <f t="shared" ref="D259:D322" si="21">B259^2</f>
        <v>4</v>
      </c>
      <c r="E259" s="5">
        <f t="shared" ref="E259:E322" si="22">$J$13+($J$12*B259)</f>
        <v>40.169178600153458</v>
      </c>
      <c r="F259" s="5">
        <f t="shared" ref="F259:F322" si="23">ABS(A259-E259)/A259</f>
        <v>6.8000496516161094E-2</v>
      </c>
      <c r="G259" s="5">
        <f t="shared" ref="G259:G322" si="24">A259^2</f>
        <v>1857.6100000000001</v>
      </c>
    </row>
    <row r="260" spans="1:7" x14ac:dyDescent="0.25">
      <c r="A260" s="2">
        <v>41.0456</v>
      </c>
      <c r="B260" s="2">
        <v>2</v>
      </c>
      <c r="C260" s="5">
        <f t="shared" si="20"/>
        <v>82.091200000000001</v>
      </c>
      <c r="D260" s="5">
        <f t="shared" si="21"/>
        <v>4</v>
      </c>
      <c r="E260" s="5">
        <f t="shared" si="22"/>
        <v>40.169178600153458</v>
      </c>
      <c r="F260" s="5">
        <f t="shared" si="23"/>
        <v>2.1352383686595939E-2</v>
      </c>
      <c r="G260" s="5">
        <f t="shared" si="24"/>
        <v>1684.7412793600001</v>
      </c>
    </row>
    <row r="261" spans="1:7" x14ac:dyDescent="0.25">
      <c r="A261" s="2">
        <v>38.462699999999998</v>
      </c>
      <c r="B261" s="2">
        <v>2</v>
      </c>
      <c r="C261" s="5">
        <f t="shared" si="20"/>
        <v>76.925399999999996</v>
      </c>
      <c r="D261" s="5">
        <f t="shared" si="21"/>
        <v>4</v>
      </c>
      <c r="E261" s="5">
        <f t="shared" si="22"/>
        <v>40.169178600153458</v>
      </c>
      <c r="F261" s="5">
        <f t="shared" si="23"/>
        <v>4.4367103717457695E-2</v>
      </c>
      <c r="G261" s="5">
        <f t="shared" si="24"/>
        <v>1479.3792912899999</v>
      </c>
    </row>
    <row r="262" spans="1:7" x14ac:dyDescent="0.25">
      <c r="A262" s="2">
        <v>38.200000000000003</v>
      </c>
      <c r="B262" s="2">
        <v>2</v>
      </c>
      <c r="C262" s="5">
        <f t="shared" si="20"/>
        <v>76.400000000000006</v>
      </c>
      <c r="D262" s="5">
        <f t="shared" si="21"/>
        <v>4</v>
      </c>
      <c r="E262" s="5">
        <f t="shared" si="22"/>
        <v>40.169178600153458</v>
      </c>
      <c r="F262" s="5">
        <f t="shared" si="23"/>
        <v>5.1549178014488356E-2</v>
      </c>
      <c r="G262" s="5">
        <f t="shared" si="24"/>
        <v>1459.2400000000002</v>
      </c>
    </row>
    <row r="263" spans="1:7" x14ac:dyDescent="0.25">
      <c r="A263" s="2">
        <v>37.070999999999998</v>
      </c>
      <c r="B263" s="2">
        <v>2.5</v>
      </c>
      <c r="C263" s="5">
        <f t="shared" si="20"/>
        <v>92.677499999999995</v>
      </c>
      <c r="D263" s="5">
        <f t="shared" si="21"/>
        <v>6.25</v>
      </c>
      <c r="E263" s="5">
        <f t="shared" si="22"/>
        <v>38.060745064798198</v>
      </c>
      <c r="F263" s="5">
        <f t="shared" si="23"/>
        <v>2.6698634102079788E-2</v>
      </c>
      <c r="G263" s="5">
        <f t="shared" si="24"/>
        <v>1374.2590409999998</v>
      </c>
    </row>
    <row r="264" spans="1:7" x14ac:dyDescent="0.25">
      <c r="A264" s="2">
        <v>35.922600000000003</v>
      </c>
      <c r="B264" s="2">
        <v>2.5</v>
      </c>
      <c r="C264" s="5">
        <f t="shared" si="20"/>
        <v>89.8065</v>
      </c>
      <c r="D264" s="5">
        <f t="shared" si="21"/>
        <v>6.25</v>
      </c>
      <c r="E264" s="5">
        <f t="shared" si="22"/>
        <v>38.060745064798198</v>
      </c>
      <c r="F264" s="5">
        <f t="shared" si="23"/>
        <v>5.9520888376626273E-2</v>
      </c>
      <c r="G264" s="5">
        <f t="shared" si="24"/>
        <v>1290.4331907600001</v>
      </c>
    </row>
    <row r="265" spans="1:7" x14ac:dyDescent="0.25">
      <c r="A265" s="2">
        <v>34.143500000000003</v>
      </c>
      <c r="B265" s="2">
        <v>2.5</v>
      </c>
      <c r="C265" s="5">
        <f t="shared" si="20"/>
        <v>85.358750000000015</v>
      </c>
      <c r="D265" s="5">
        <f t="shared" si="21"/>
        <v>6.25</v>
      </c>
      <c r="E265" s="5">
        <f t="shared" si="22"/>
        <v>38.060745064798198</v>
      </c>
      <c r="F265" s="5">
        <f t="shared" si="23"/>
        <v>0.11472886683550879</v>
      </c>
      <c r="G265" s="5">
        <f t="shared" si="24"/>
        <v>1165.7785922500002</v>
      </c>
    </row>
    <row r="266" spans="1:7" x14ac:dyDescent="0.25">
      <c r="A266" s="2">
        <v>32.910299999999999</v>
      </c>
      <c r="B266" s="2">
        <v>2.5</v>
      </c>
      <c r="C266" s="5">
        <f t="shared" si="20"/>
        <v>82.275750000000002</v>
      </c>
      <c r="D266" s="5">
        <f t="shared" si="21"/>
        <v>6.25</v>
      </c>
      <c r="E266" s="5">
        <f t="shared" si="22"/>
        <v>38.060745064798198</v>
      </c>
      <c r="F266" s="5">
        <f t="shared" si="23"/>
        <v>0.15649948693260768</v>
      </c>
      <c r="G266" s="5">
        <f t="shared" si="24"/>
        <v>1083.0878460899999</v>
      </c>
    </row>
    <row r="267" spans="1:7" x14ac:dyDescent="0.25">
      <c r="A267" s="2">
        <v>31.8</v>
      </c>
      <c r="B267" s="2">
        <v>2.5</v>
      </c>
      <c r="C267" s="5">
        <f t="shared" si="20"/>
        <v>79.5</v>
      </c>
      <c r="D267" s="5">
        <f t="shared" si="21"/>
        <v>6.25</v>
      </c>
      <c r="E267" s="5">
        <f t="shared" si="22"/>
        <v>38.060745064798198</v>
      </c>
      <c r="F267" s="5">
        <f t="shared" si="23"/>
        <v>0.1968787756225848</v>
      </c>
      <c r="G267" s="5">
        <f t="shared" si="24"/>
        <v>1011.24</v>
      </c>
    </row>
    <row r="268" spans="1:7" x14ac:dyDescent="0.25">
      <c r="A268" s="2">
        <v>42.3461</v>
      </c>
      <c r="B268" s="2">
        <v>2</v>
      </c>
      <c r="C268" s="5">
        <f t="shared" si="20"/>
        <v>84.6922</v>
      </c>
      <c r="D268" s="5">
        <f t="shared" si="21"/>
        <v>4</v>
      </c>
      <c r="E268" s="5">
        <f t="shared" si="22"/>
        <v>40.169178600153458</v>
      </c>
      <c r="F268" s="5">
        <f t="shared" si="23"/>
        <v>5.1407836845578266E-2</v>
      </c>
      <c r="G268" s="5">
        <f t="shared" si="24"/>
        <v>1793.1921852099999</v>
      </c>
    </row>
    <row r="269" spans="1:7" x14ac:dyDescent="0.25">
      <c r="A269" s="2">
        <v>41.566099999999999</v>
      </c>
      <c r="B269" s="2">
        <v>2</v>
      </c>
      <c r="C269" s="5">
        <f t="shared" si="20"/>
        <v>83.132199999999997</v>
      </c>
      <c r="D269" s="5">
        <f t="shared" si="21"/>
        <v>4</v>
      </c>
      <c r="E269" s="5">
        <f t="shared" si="22"/>
        <v>40.169178600153458</v>
      </c>
      <c r="F269" s="5">
        <f t="shared" si="23"/>
        <v>3.3607228001822177E-2</v>
      </c>
      <c r="G269" s="5">
        <f t="shared" si="24"/>
        <v>1727.7406692099999</v>
      </c>
    </row>
    <row r="270" spans="1:7" x14ac:dyDescent="0.25">
      <c r="A270" s="2">
        <v>41.707799999999999</v>
      </c>
      <c r="B270" s="2">
        <v>2</v>
      </c>
      <c r="C270" s="5">
        <f t="shared" si="20"/>
        <v>83.415599999999998</v>
      </c>
      <c r="D270" s="5">
        <f t="shared" si="21"/>
        <v>4</v>
      </c>
      <c r="E270" s="5">
        <f t="shared" si="22"/>
        <v>40.169178600153458</v>
      </c>
      <c r="F270" s="5">
        <f t="shared" si="23"/>
        <v>3.6890495299357451E-2</v>
      </c>
      <c r="G270" s="5">
        <f t="shared" si="24"/>
        <v>1739.5405808399998</v>
      </c>
    </row>
    <row r="271" spans="1:7" x14ac:dyDescent="0.25">
      <c r="A271" s="2">
        <v>40.234499999999997</v>
      </c>
      <c r="B271" s="2">
        <v>2</v>
      </c>
      <c r="C271" s="5">
        <f t="shared" si="20"/>
        <v>80.468999999999994</v>
      </c>
      <c r="D271" s="5">
        <f t="shared" si="21"/>
        <v>4</v>
      </c>
      <c r="E271" s="5">
        <f t="shared" si="22"/>
        <v>40.169178600153458</v>
      </c>
      <c r="F271" s="5">
        <f t="shared" si="23"/>
        <v>1.623517127006399E-3</v>
      </c>
      <c r="G271" s="5">
        <f t="shared" si="24"/>
        <v>1618.8149902499997</v>
      </c>
    </row>
    <row r="272" spans="1:7" x14ac:dyDescent="0.25">
      <c r="A272" s="2">
        <v>43.628999999999998</v>
      </c>
      <c r="B272" s="2">
        <v>1.8</v>
      </c>
      <c r="C272" s="5">
        <f t="shared" si="20"/>
        <v>78.532200000000003</v>
      </c>
      <c r="D272" s="5">
        <f t="shared" si="21"/>
        <v>3.24</v>
      </c>
      <c r="E272" s="5">
        <f t="shared" si="22"/>
        <v>41.012552014295565</v>
      </c>
      <c r="F272" s="5">
        <f t="shared" si="23"/>
        <v>5.997038634175509E-2</v>
      </c>
      <c r="G272" s="5">
        <f t="shared" si="24"/>
        <v>1903.4896409999999</v>
      </c>
    </row>
    <row r="273" spans="1:7" x14ac:dyDescent="0.25">
      <c r="A273" s="2">
        <v>44.7393</v>
      </c>
      <c r="B273" s="2">
        <v>1.8</v>
      </c>
      <c r="C273" s="5">
        <f t="shared" si="20"/>
        <v>80.530740000000009</v>
      </c>
      <c r="D273" s="5">
        <f t="shared" si="21"/>
        <v>3.24</v>
      </c>
      <c r="E273" s="5">
        <f t="shared" si="22"/>
        <v>41.012552014295565</v>
      </c>
      <c r="F273" s="5">
        <f t="shared" si="23"/>
        <v>8.3299201947827417E-2</v>
      </c>
      <c r="G273" s="5">
        <f t="shared" si="24"/>
        <v>2001.6049644899999</v>
      </c>
    </row>
    <row r="274" spans="1:7" x14ac:dyDescent="0.25">
      <c r="A274" s="2">
        <v>36.159599999999998</v>
      </c>
      <c r="B274" s="2">
        <v>2.4</v>
      </c>
      <c r="C274" s="5">
        <f t="shared" si="20"/>
        <v>86.783039999999986</v>
      </c>
      <c r="D274" s="5">
        <f t="shared" si="21"/>
        <v>5.76</v>
      </c>
      <c r="E274" s="5">
        <f t="shared" si="22"/>
        <v>38.482431771869251</v>
      </c>
      <c r="F274" s="5">
        <f t="shared" si="23"/>
        <v>6.4238314911372191E-2</v>
      </c>
      <c r="G274" s="5">
        <f t="shared" si="24"/>
        <v>1307.5166721599999</v>
      </c>
    </row>
    <row r="275" spans="1:7" x14ac:dyDescent="0.25">
      <c r="A275" s="2">
        <v>38.957500000000003</v>
      </c>
      <c r="B275" s="2">
        <v>2.4</v>
      </c>
      <c r="C275" s="5">
        <f t="shared" si="20"/>
        <v>93.498000000000005</v>
      </c>
      <c r="D275" s="5">
        <f t="shared" si="21"/>
        <v>5.76</v>
      </c>
      <c r="E275" s="5">
        <f t="shared" si="22"/>
        <v>38.482431771869251</v>
      </c>
      <c r="F275" s="5">
        <f t="shared" si="23"/>
        <v>1.2194525524757796E-2</v>
      </c>
      <c r="G275" s="5">
        <f t="shared" si="24"/>
        <v>1517.6868062500002</v>
      </c>
    </row>
    <row r="276" spans="1:7" x14ac:dyDescent="0.25">
      <c r="A276" s="2">
        <v>40.279600000000002</v>
      </c>
      <c r="B276" s="2">
        <v>2.4</v>
      </c>
      <c r="C276" s="5">
        <f t="shared" si="20"/>
        <v>96.671040000000005</v>
      </c>
      <c r="D276" s="5">
        <f t="shared" si="21"/>
        <v>5.76</v>
      </c>
      <c r="E276" s="5">
        <f t="shared" si="22"/>
        <v>38.482431771869251</v>
      </c>
      <c r="F276" s="5">
        <f t="shared" si="23"/>
        <v>4.4617330562635941E-2</v>
      </c>
      <c r="G276" s="5">
        <f t="shared" si="24"/>
        <v>1622.4461761600003</v>
      </c>
    </row>
    <row r="277" spans="1:7" x14ac:dyDescent="0.25">
      <c r="A277" s="2">
        <v>38.700000000000003</v>
      </c>
      <c r="B277" s="2">
        <v>2.4</v>
      </c>
      <c r="C277" s="5">
        <f t="shared" si="20"/>
        <v>92.88000000000001</v>
      </c>
      <c r="D277" s="5">
        <f t="shared" si="21"/>
        <v>5.76</v>
      </c>
      <c r="E277" s="5">
        <f t="shared" si="22"/>
        <v>38.482431771869251</v>
      </c>
      <c r="F277" s="5">
        <f t="shared" si="23"/>
        <v>5.6219180395543043E-3</v>
      </c>
      <c r="G277" s="5">
        <f t="shared" si="24"/>
        <v>1497.6900000000003</v>
      </c>
    </row>
    <row r="278" spans="1:7" x14ac:dyDescent="0.25">
      <c r="A278" s="2">
        <v>38.700000000000003</v>
      </c>
      <c r="B278" s="2">
        <v>2.4</v>
      </c>
      <c r="C278" s="5">
        <f t="shared" si="20"/>
        <v>92.88000000000001</v>
      </c>
      <c r="D278" s="5">
        <f t="shared" si="21"/>
        <v>5.76</v>
      </c>
      <c r="E278" s="5">
        <f t="shared" si="22"/>
        <v>38.482431771869251</v>
      </c>
      <c r="F278" s="5">
        <f t="shared" si="23"/>
        <v>5.6219180395543043E-3</v>
      </c>
      <c r="G278" s="5">
        <f t="shared" si="24"/>
        <v>1497.6900000000003</v>
      </c>
    </row>
    <row r="279" spans="1:7" x14ac:dyDescent="0.25">
      <c r="A279" s="2">
        <v>60.1</v>
      </c>
      <c r="B279" s="2">
        <v>2</v>
      </c>
      <c r="C279" s="5">
        <f t="shared" si="20"/>
        <v>120.2</v>
      </c>
      <c r="D279" s="5">
        <f t="shared" si="21"/>
        <v>4</v>
      </c>
      <c r="E279" s="5">
        <f t="shared" si="22"/>
        <v>40.169178600153458</v>
      </c>
      <c r="F279" s="5">
        <f t="shared" si="23"/>
        <v>0.33162764392423533</v>
      </c>
      <c r="G279" s="5">
        <f t="shared" si="24"/>
        <v>3612.01</v>
      </c>
    </row>
    <row r="280" spans="1:7" x14ac:dyDescent="0.25">
      <c r="A280" s="2">
        <v>58.534999999999997</v>
      </c>
      <c r="B280" s="2">
        <v>2</v>
      </c>
      <c r="C280" s="5">
        <f t="shared" si="20"/>
        <v>117.07</v>
      </c>
      <c r="D280" s="5">
        <f t="shared" si="21"/>
        <v>4</v>
      </c>
      <c r="E280" s="5">
        <f t="shared" si="22"/>
        <v>40.169178600153458</v>
      </c>
      <c r="F280" s="5">
        <f t="shared" si="23"/>
        <v>0.31375794652509675</v>
      </c>
      <c r="G280" s="5">
        <f t="shared" si="24"/>
        <v>3426.3462249999998</v>
      </c>
    </row>
    <row r="281" spans="1:7" x14ac:dyDescent="0.25">
      <c r="A281" s="2">
        <v>39.571399999999997</v>
      </c>
      <c r="B281" s="2">
        <v>2.5</v>
      </c>
      <c r="C281" s="5">
        <f t="shared" si="20"/>
        <v>98.928499999999985</v>
      </c>
      <c r="D281" s="5">
        <f t="shared" si="21"/>
        <v>6.25</v>
      </c>
      <c r="E281" s="5">
        <f t="shared" si="22"/>
        <v>38.060745064798198</v>
      </c>
      <c r="F281" s="5">
        <f t="shared" si="23"/>
        <v>3.817542303789604E-2</v>
      </c>
      <c r="G281" s="5">
        <f t="shared" si="24"/>
        <v>1565.8956979599998</v>
      </c>
    </row>
    <row r="282" spans="1:7" x14ac:dyDescent="0.25">
      <c r="A282" s="2">
        <v>40.0169</v>
      </c>
      <c r="B282" s="2">
        <v>2.5</v>
      </c>
      <c r="C282" s="5">
        <f t="shared" si="20"/>
        <v>100.04225</v>
      </c>
      <c r="D282" s="5">
        <f t="shared" si="21"/>
        <v>6.25</v>
      </c>
      <c r="E282" s="5">
        <f t="shared" si="22"/>
        <v>38.060745064798198</v>
      </c>
      <c r="F282" s="5">
        <f t="shared" si="23"/>
        <v>4.888322021950231E-2</v>
      </c>
      <c r="G282" s="5">
        <f t="shared" si="24"/>
        <v>1601.3522856100001</v>
      </c>
    </row>
    <row r="283" spans="1:7" x14ac:dyDescent="0.25">
      <c r="A283" s="2">
        <v>37.6</v>
      </c>
      <c r="B283" s="2">
        <v>2.5</v>
      </c>
      <c r="C283" s="5">
        <f t="shared" si="20"/>
        <v>94</v>
      </c>
      <c r="D283" s="5">
        <f t="shared" si="21"/>
        <v>6.25</v>
      </c>
      <c r="E283" s="5">
        <f t="shared" si="22"/>
        <v>38.060745064798198</v>
      </c>
      <c r="F283" s="5">
        <f t="shared" si="23"/>
        <v>1.2253858106335008E-2</v>
      </c>
      <c r="G283" s="5">
        <f t="shared" si="24"/>
        <v>1413.7600000000002</v>
      </c>
    </row>
    <row r="284" spans="1:7" x14ac:dyDescent="0.25">
      <c r="A284" s="2">
        <v>37.5</v>
      </c>
      <c r="B284" s="2">
        <v>2.5</v>
      </c>
      <c r="C284" s="5">
        <f t="shared" si="20"/>
        <v>93.75</v>
      </c>
      <c r="D284" s="5">
        <f t="shared" si="21"/>
        <v>6.25</v>
      </c>
      <c r="E284" s="5">
        <f t="shared" si="22"/>
        <v>38.060745064798198</v>
      </c>
      <c r="F284" s="5">
        <f t="shared" si="23"/>
        <v>1.4953201727951939E-2</v>
      </c>
      <c r="G284" s="5">
        <f t="shared" si="24"/>
        <v>1406.25</v>
      </c>
    </row>
    <row r="285" spans="1:7" x14ac:dyDescent="0.25">
      <c r="A285" s="2">
        <v>39.347999999999999</v>
      </c>
      <c r="B285" s="2">
        <v>2.4</v>
      </c>
      <c r="C285" s="5">
        <f t="shared" si="20"/>
        <v>94.435199999999995</v>
      </c>
      <c r="D285" s="5">
        <f t="shared" si="21"/>
        <v>5.76</v>
      </c>
      <c r="E285" s="5">
        <f t="shared" si="22"/>
        <v>38.482431771869251</v>
      </c>
      <c r="F285" s="5">
        <f t="shared" si="23"/>
        <v>2.1997769343568868E-2</v>
      </c>
      <c r="G285" s="5">
        <f t="shared" si="24"/>
        <v>1548.2651039999998</v>
      </c>
    </row>
    <row r="286" spans="1:7" x14ac:dyDescent="0.25">
      <c r="A286" s="2">
        <v>40.4</v>
      </c>
      <c r="B286" s="2">
        <v>2.5</v>
      </c>
      <c r="C286" s="5">
        <f t="shared" si="20"/>
        <v>101</v>
      </c>
      <c r="D286" s="5">
        <f t="shared" si="21"/>
        <v>6.25</v>
      </c>
      <c r="E286" s="5">
        <f t="shared" si="22"/>
        <v>38.060745064798198</v>
      </c>
      <c r="F286" s="5">
        <f t="shared" si="23"/>
        <v>5.7902349881232697E-2</v>
      </c>
      <c r="G286" s="5">
        <f t="shared" si="24"/>
        <v>1632.1599999999999</v>
      </c>
    </row>
    <row r="287" spans="1:7" x14ac:dyDescent="0.25">
      <c r="A287" s="2">
        <v>40.6</v>
      </c>
      <c r="B287" s="2">
        <v>2.5</v>
      </c>
      <c r="C287" s="5">
        <f t="shared" si="20"/>
        <v>101.5</v>
      </c>
      <c r="D287" s="5">
        <f t="shared" si="21"/>
        <v>6.25</v>
      </c>
      <c r="E287" s="5">
        <f t="shared" si="22"/>
        <v>38.060745064798198</v>
      </c>
      <c r="F287" s="5">
        <f t="shared" si="23"/>
        <v>6.2543225004970532E-2</v>
      </c>
      <c r="G287" s="5">
        <f t="shared" si="24"/>
        <v>1648.3600000000001</v>
      </c>
    </row>
    <row r="288" spans="1:7" x14ac:dyDescent="0.25">
      <c r="A288" s="2">
        <v>34.7286</v>
      </c>
      <c r="B288" s="2">
        <v>3</v>
      </c>
      <c r="C288" s="5">
        <f t="shared" si="20"/>
        <v>104.1858</v>
      </c>
      <c r="D288" s="5">
        <f t="shared" si="21"/>
        <v>9</v>
      </c>
      <c r="E288" s="5">
        <f t="shared" si="22"/>
        <v>35.95231152944293</v>
      </c>
      <c r="F288" s="5">
        <f t="shared" si="23"/>
        <v>3.5236419822363418E-2</v>
      </c>
      <c r="G288" s="5">
        <f t="shared" si="24"/>
        <v>1206.0756579599999</v>
      </c>
    </row>
    <row r="289" spans="1:7" x14ac:dyDescent="0.25">
      <c r="A289" s="2">
        <v>32.5289</v>
      </c>
      <c r="B289" s="2">
        <v>3</v>
      </c>
      <c r="C289" s="5">
        <f t="shared" si="20"/>
        <v>97.586700000000008</v>
      </c>
      <c r="D289" s="5">
        <f t="shared" si="21"/>
        <v>9</v>
      </c>
      <c r="E289" s="5">
        <f t="shared" si="22"/>
        <v>35.95231152944293</v>
      </c>
      <c r="F289" s="5">
        <f t="shared" si="23"/>
        <v>0.10524215480520184</v>
      </c>
      <c r="G289" s="5">
        <f t="shared" si="24"/>
        <v>1058.1293352099999</v>
      </c>
    </row>
    <row r="290" spans="1:7" x14ac:dyDescent="0.25">
      <c r="A290" s="2">
        <v>33.722900000000003</v>
      </c>
      <c r="B290" s="2">
        <v>3</v>
      </c>
      <c r="C290" s="5">
        <f t="shared" si="20"/>
        <v>101.1687</v>
      </c>
      <c r="D290" s="5">
        <f t="shared" si="21"/>
        <v>9</v>
      </c>
      <c r="E290" s="5">
        <f t="shared" si="22"/>
        <v>35.95231152944293</v>
      </c>
      <c r="F290" s="5">
        <f t="shared" si="23"/>
        <v>6.6109721567330429E-2</v>
      </c>
      <c r="G290" s="5">
        <f t="shared" si="24"/>
        <v>1137.2339844100002</v>
      </c>
    </row>
    <row r="291" spans="1:7" x14ac:dyDescent="0.25">
      <c r="A291" s="2">
        <v>37.071100000000001</v>
      </c>
      <c r="B291" s="2">
        <v>2.4</v>
      </c>
      <c r="C291" s="5">
        <f t="shared" si="20"/>
        <v>88.970640000000003</v>
      </c>
      <c r="D291" s="5">
        <f t="shared" si="21"/>
        <v>5.76</v>
      </c>
      <c r="E291" s="5">
        <f t="shared" si="22"/>
        <v>38.482431771869251</v>
      </c>
      <c r="F291" s="5">
        <f t="shared" si="23"/>
        <v>3.8070943993279129E-2</v>
      </c>
      <c r="G291" s="5">
        <f t="shared" si="24"/>
        <v>1374.26645521</v>
      </c>
    </row>
    <row r="292" spans="1:7" x14ac:dyDescent="0.25">
      <c r="A292" s="2">
        <v>35.9</v>
      </c>
      <c r="B292" s="2">
        <v>2.7</v>
      </c>
      <c r="C292" s="5">
        <f t="shared" si="20"/>
        <v>96.93</v>
      </c>
      <c r="D292" s="5">
        <f t="shared" si="21"/>
        <v>7.2900000000000009</v>
      </c>
      <c r="E292" s="5">
        <f t="shared" si="22"/>
        <v>37.217371650656091</v>
      </c>
      <c r="F292" s="5">
        <f t="shared" si="23"/>
        <v>3.6695589154765798E-2</v>
      </c>
      <c r="G292" s="5">
        <f t="shared" si="24"/>
        <v>1288.81</v>
      </c>
    </row>
    <row r="293" spans="1:7" x14ac:dyDescent="0.25">
      <c r="A293" s="2">
        <v>42</v>
      </c>
      <c r="B293" s="2">
        <v>2</v>
      </c>
      <c r="C293" s="5">
        <f t="shared" si="20"/>
        <v>84</v>
      </c>
      <c r="D293" s="5">
        <f t="shared" si="21"/>
        <v>4</v>
      </c>
      <c r="E293" s="5">
        <f t="shared" si="22"/>
        <v>40.169178600153458</v>
      </c>
      <c r="F293" s="5">
        <f t="shared" si="23"/>
        <v>4.3590985710631948E-2</v>
      </c>
      <c r="G293" s="5">
        <f t="shared" si="24"/>
        <v>1764</v>
      </c>
    </row>
    <row r="294" spans="1:7" x14ac:dyDescent="0.25">
      <c r="A294" s="2">
        <v>36.4</v>
      </c>
      <c r="B294" s="2">
        <v>3.2</v>
      </c>
      <c r="C294" s="5">
        <f t="shared" si="20"/>
        <v>116.48</v>
      </c>
      <c r="D294" s="5">
        <f t="shared" si="21"/>
        <v>10.240000000000002</v>
      </c>
      <c r="E294" s="5">
        <f t="shared" si="22"/>
        <v>35.108938115300823</v>
      </c>
      <c r="F294" s="5">
        <f t="shared" si="23"/>
        <v>3.5468733096131189E-2</v>
      </c>
      <c r="G294" s="5">
        <f t="shared" si="24"/>
        <v>1324.9599999999998</v>
      </c>
    </row>
    <row r="295" spans="1:7" x14ac:dyDescent="0.25">
      <c r="A295" s="2">
        <v>34.151400000000002</v>
      </c>
      <c r="B295" s="2">
        <v>2.9</v>
      </c>
      <c r="C295" s="5">
        <f t="shared" si="20"/>
        <v>99.039060000000006</v>
      </c>
      <c r="D295" s="5">
        <f t="shared" si="21"/>
        <v>8.41</v>
      </c>
      <c r="E295" s="5">
        <f t="shared" si="22"/>
        <v>36.373998236513984</v>
      </c>
      <c r="F295" s="5">
        <f t="shared" si="23"/>
        <v>6.5080735680352234E-2</v>
      </c>
      <c r="G295" s="5">
        <f t="shared" si="24"/>
        <v>1166.3181219600001</v>
      </c>
    </row>
    <row r="296" spans="1:7" x14ac:dyDescent="0.25">
      <c r="A296" s="2">
        <v>35.323700000000002</v>
      </c>
      <c r="B296" s="2">
        <v>2.9</v>
      </c>
      <c r="C296" s="5">
        <f t="shared" si="20"/>
        <v>102.43873000000001</v>
      </c>
      <c r="D296" s="5">
        <f t="shared" si="21"/>
        <v>8.41</v>
      </c>
      <c r="E296" s="5">
        <f t="shared" si="22"/>
        <v>36.373998236513984</v>
      </c>
      <c r="F296" s="5">
        <f t="shared" si="23"/>
        <v>2.9733528382190465E-2</v>
      </c>
      <c r="G296" s="5">
        <f t="shared" si="24"/>
        <v>1247.7637816900001</v>
      </c>
    </row>
    <row r="297" spans="1:7" x14ac:dyDescent="0.25">
      <c r="A297" s="2">
        <v>31.8217</v>
      </c>
      <c r="B297" s="2">
        <v>3.7</v>
      </c>
      <c r="C297" s="5">
        <f t="shared" si="20"/>
        <v>117.74029</v>
      </c>
      <c r="D297" s="5">
        <f t="shared" si="21"/>
        <v>13.690000000000001</v>
      </c>
      <c r="E297" s="5">
        <f t="shared" si="22"/>
        <v>33.000504579945563</v>
      </c>
      <c r="F297" s="5">
        <f t="shared" si="23"/>
        <v>3.7044047927846817E-2</v>
      </c>
      <c r="G297" s="5">
        <f t="shared" si="24"/>
        <v>1012.62059089</v>
      </c>
    </row>
    <row r="298" spans="1:7" x14ac:dyDescent="0.25">
      <c r="A298" s="2">
        <v>27.9</v>
      </c>
      <c r="B298" s="2">
        <v>5.3</v>
      </c>
      <c r="C298" s="5">
        <f t="shared" si="20"/>
        <v>147.86999999999998</v>
      </c>
      <c r="D298" s="5">
        <f t="shared" si="21"/>
        <v>28.09</v>
      </c>
      <c r="E298" s="5">
        <f t="shared" si="22"/>
        <v>26.253517266808714</v>
      </c>
      <c r="F298" s="5">
        <f t="shared" si="23"/>
        <v>5.9013718035529905E-2</v>
      </c>
      <c r="G298" s="5">
        <f t="shared" si="24"/>
        <v>778.41</v>
      </c>
    </row>
    <row r="299" spans="1:7" x14ac:dyDescent="0.25">
      <c r="A299" s="2">
        <v>27</v>
      </c>
      <c r="B299" s="2">
        <v>3.7</v>
      </c>
      <c r="C299" s="5">
        <f t="shared" si="20"/>
        <v>99.9</v>
      </c>
      <c r="D299" s="5">
        <f t="shared" si="21"/>
        <v>13.690000000000001</v>
      </c>
      <c r="E299" s="5">
        <f t="shared" si="22"/>
        <v>33.000504579945563</v>
      </c>
      <c r="F299" s="5">
        <f t="shared" si="23"/>
        <v>0.22224091036835419</v>
      </c>
      <c r="G299" s="5">
        <f t="shared" si="24"/>
        <v>729</v>
      </c>
    </row>
    <row r="300" spans="1:7" x14ac:dyDescent="0.25">
      <c r="A300" s="2">
        <v>34.299999999999997</v>
      </c>
      <c r="B300" s="2">
        <v>2.9</v>
      </c>
      <c r="C300" s="5">
        <f t="shared" si="20"/>
        <v>99.469999999999985</v>
      </c>
      <c r="D300" s="5">
        <f t="shared" si="21"/>
        <v>8.41</v>
      </c>
      <c r="E300" s="5">
        <f t="shared" si="22"/>
        <v>36.373998236513984</v>
      </c>
      <c r="F300" s="5">
        <f t="shared" si="23"/>
        <v>6.0466420889620606E-2</v>
      </c>
      <c r="G300" s="5">
        <f t="shared" si="24"/>
        <v>1176.4899999999998</v>
      </c>
    </row>
    <row r="301" spans="1:7" x14ac:dyDescent="0.25">
      <c r="A301" s="2">
        <v>35.5</v>
      </c>
      <c r="B301" s="2">
        <v>2.9</v>
      </c>
      <c r="C301" s="5">
        <f t="shared" si="20"/>
        <v>102.95</v>
      </c>
      <c r="D301" s="5">
        <f t="shared" si="21"/>
        <v>8.41</v>
      </c>
      <c r="E301" s="5">
        <f t="shared" si="22"/>
        <v>36.373998236513984</v>
      </c>
      <c r="F301" s="5">
        <f t="shared" si="23"/>
        <v>2.4619668634196727E-2</v>
      </c>
      <c r="G301" s="5">
        <f t="shared" si="24"/>
        <v>1260.25</v>
      </c>
    </row>
    <row r="302" spans="1:7" x14ac:dyDescent="0.25">
      <c r="A302" s="2">
        <v>31.6</v>
      </c>
      <c r="B302" s="2">
        <v>3.7</v>
      </c>
      <c r="C302" s="5">
        <f t="shared" si="20"/>
        <v>116.92000000000002</v>
      </c>
      <c r="D302" s="5">
        <f t="shared" si="21"/>
        <v>13.690000000000001</v>
      </c>
      <c r="E302" s="5">
        <f t="shared" si="22"/>
        <v>33.000504579945563</v>
      </c>
      <c r="F302" s="5">
        <f t="shared" si="23"/>
        <v>4.431976518815068E-2</v>
      </c>
      <c r="G302" s="5">
        <f t="shared" si="24"/>
        <v>998.56000000000006</v>
      </c>
    </row>
    <row r="303" spans="1:7" x14ac:dyDescent="0.25">
      <c r="A303" s="2">
        <v>27.9</v>
      </c>
      <c r="B303" s="2">
        <v>5.3</v>
      </c>
      <c r="C303" s="5">
        <f t="shared" si="20"/>
        <v>147.86999999999998</v>
      </c>
      <c r="D303" s="5">
        <f t="shared" si="21"/>
        <v>28.09</v>
      </c>
      <c r="E303" s="5">
        <f t="shared" si="22"/>
        <v>26.253517266808714</v>
      </c>
      <c r="F303" s="5">
        <f t="shared" si="23"/>
        <v>5.9013718035529905E-2</v>
      </c>
      <c r="G303" s="5">
        <f t="shared" si="24"/>
        <v>778.41</v>
      </c>
    </row>
    <row r="304" spans="1:7" x14ac:dyDescent="0.25">
      <c r="A304" s="2">
        <v>32.8232</v>
      </c>
      <c r="B304" s="2">
        <v>2.2999999999999998</v>
      </c>
      <c r="C304" s="5">
        <f t="shared" si="20"/>
        <v>75.493359999999996</v>
      </c>
      <c r="D304" s="5">
        <f t="shared" si="21"/>
        <v>5.2899999999999991</v>
      </c>
      <c r="E304" s="5">
        <f t="shared" si="22"/>
        <v>38.904118478940305</v>
      </c>
      <c r="F304" s="5">
        <f t="shared" si="23"/>
        <v>0.18526281651211049</v>
      </c>
      <c r="G304" s="5">
        <f t="shared" si="24"/>
        <v>1077.36245824</v>
      </c>
    </row>
    <row r="305" spans="1:7" x14ac:dyDescent="0.25">
      <c r="A305" s="2">
        <v>37.700000000000003</v>
      </c>
      <c r="B305" s="2">
        <v>2.2999999999999998</v>
      </c>
      <c r="C305" s="5">
        <f t="shared" si="20"/>
        <v>86.71</v>
      </c>
      <c r="D305" s="5">
        <f t="shared" si="21"/>
        <v>5.2899999999999991</v>
      </c>
      <c r="E305" s="5">
        <f t="shared" si="22"/>
        <v>38.904118478940305</v>
      </c>
      <c r="F305" s="5">
        <f t="shared" si="23"/>
        <v>3.1939482200008008E-2</v>
      </c>
      <c r="G305" s="5">
        <f t="shared" si="24"/>
        <v>1421.2900000000002</v>
      </c>
    </row>
    <row r="306" spans="1:7" x14ac:dyDescent="0.25">
      <c r="A306" s="2">
        <v>28.6</v>
      </c>
      <c r="B306" s="2">
        <v>4</v>
      </c>
      <c r="C306" s="5">
        <f t="shared" si="20"/>
        <v>114.4</v>
      </c>
      <c r="D306" s="5">
        <f t="shared" si="21"/>
        <v>16</v>
      </c>
      <c r="E306" s="5">
        <f t="shared" si="22"/>
        <v>31.735444458732402</v>
      </c>
      <c r="F306" s="5">
        <f t="shared" si="23"/>
        <v>0.10963092513050353</v>
      </c>
      <c r="G306" s="5">
        <f t="shared" si="24"/>
        <v>817.96</v>
      </c>
    </row>
    <row r="307" spans="1:7" x14ac:dyDescent="0.25">
      <c r="A307" s="2">
        <v>28.5</v>
      </c>
      <c r="B307" s="2">
        <v>4</v>
      </c>
      <c r="C307" s="5">
        <f t="shared" si="20"/>
        <v>114</v>
      </c>
      <c r="D307" s="5">
        <f t="shared" si="21"/>
        <v>16</v>
      </c>
      <c r="E307" s="5">
        <f t="shared" si="22"/>
        <v>31.735444458732402</v>
      </c>
      <c r="F307" s="5">
        <f t="shared" si="23"/>
        <v>0.11352436697306675</v>
      </c>
      <c r="G307" s="5">
        <f t="shared" si="24"/>
        <v>812.25</v>
      </c>
    </row>
    <row r="308" spans="1:7" x14ac:dyDescent="0.25">
      <c r="A308" s="2">
        <v>34.179600000000001</v>
      </c>
      <c r="B308" s="2">
        <v>2.9</v>
      </c>
      <c r="C308" s="5">
        <f t="shared" si="20"/>
        <v>99.120840000000001</v>
      </c>
      <c r="D308" s="5">
        <f t="shared" si="21"/>
        <v>8.41</v>
      </c>
      <c r="E308" s="5">
        <f t="shared" si="22"/>
        <v>36.373998236513984</v>
      </c>
      <c r="F308" s="5">
        <f t="shared" si="23"/>
        <v>6.4201987048238804E-2</v>
      </c>
      <c r="G308" s="5">
        <f t="shared" si="24"/>
        <v>1168.2450561600001</v>
      </c>
    </row>
    <row r="309" spans="1:7" x14ac:dyDescent="0.25">
      <c r="A309" s="2">
        <v>35.258200000000002</v>
      </c>
      <c r="B309" s="2">
        <v>2.9</v>
      </c>
      <c r="C309" s="5">
        <f t="shared" si="20"/>
        <v>102.24878</v>
      </c>
      <c r="D309" s="5">
        <f t="shared" si="21"/>
        <v>8.41</v>
      </c>
      <c r="E309" s="5">
        <f t="shared" si="22"/>
        <v>36.373998236513984</v>
      </c>
      <c r="F309" s="5">
        <f t="shared" si="23"/>
        <v>3.1646488944812312E-2</v>
      </c>
      <c r="G309" s="5">
        <f t="shared" si="24"/>
        <v>1243.1406672400001</v>
      </c>
    </row>
    <row r="310" spans="1:7" x14ac:dyDescent="0.25">
      <c r="A310" s="2">
        <v>31.846699999999998</v>
      </c>
      <c r="B310" s="2">
        <v>3.7</v>
      </c>
      <c r="C310" s="5">
        <f t="shared" si="20"/>
        <v>117.83279</v>
      </c>
      <c r="D310" s="5">
        <f t="shared" si="21"/>
        <v>13.690000000000001</v>
      </c>
      <c r="E310" s="5">
        <f t="shared" si="22"/>
        <v>33.000504579945563</v>
      </c>
      <c r="F310" s="5">
        <f t="shared" si="23"/>
        <v>3.622995726230864E-2</v>
      </c>
      <c r="G310" s="5">
        <f t="shared" si="24"/>
        <v>1014.2123008899999</v>
      </c>
    </row>
    <row r="311" spans="1:7" x14ac:dyDescent="0.25">
      <c r="A311" s="2">
        <v>27.9</v>
      </c>
      <c r="B311" s="2">
        <v>5.3</v>
      </c>
      <c r="C311" s="5">
        <f t="shared" si="20"/>
        <v>147.86999999999998</v>
      </c>
      <c r="D311" s="5">
        <f t="shared" si="21"/>
        <v>28.09</v>
      </c>
      <c r="E311" s="5">
        <f t="shared" si="22"/>
        <v>26.253517266808714</v>
      </c>
      <c r="F311" s="5">
        <f t="shared" si="23"/>
        <v>5.9013718035529905E-2</v>
      </c>
      <c r="G311" s="5">
        <f t="shared" si="24"/>
        <v>778.41</v>
      </c>
    </row>
    <row r="312" spans="1:7" x14ac:dyDescent="0.25">
      <c r="A312" s="2">
        <v>27</v>
      </c>
      <c r="B312" s="2">
        <v>3.7</v>
      </c>
      <c r="C312" s="5">
        <f t="shared" si="20"/>
        <v>99.9</v>
      </c>
      <c r="D312" s="5">
        <f t="shared" si="21"/>
        <v>13.690000000000001</v>
      </c>
      <c r="E312" s="5">
        <f t="shared" si="22"/>
        <v>33.000504579945563</v>
      </c>
      <c r="F312" s="5">
        <f t="shared" si="23"/>
        <v>0.22224091036835419</v>
      </c>
      <c r="G312" s="5">
        <f t="shared" si="24"/>
        <v>729</v>
      </c>
    </row>
    <row r="313" spans="1:7" x14ac:dyDescent="0.25">
      <c r="A313" s="2">
        <v>34.299999999999997</v>
      </c>
      <c r="B313" s="2">
        <v>2.9</v>
      </c>
      <c r="C313" s="5">
        <f t="shared" si="20"/>
        <v>99.469999999999985</v>
      </c>
      <c r="D313" s="5">
        <f t="shared" si="21"/>
        <v>8.41</v>
      </c>
      <c r="E313" s="5">
        <f t="shared" si="22"/>
        <v>36.373998236513984</v>
      </c>
      <c r="F313" s="5">
        <f t="shared" si="23"/>
        <v>6.0466420889620606E-2</v>
      </c>
      <c r="G313" s="5">
        <f t="shared" si="24"/>
        <v>1176.4899999999998</v>
      </c>
    </row>
    <row r="314" spans="1:7" x14ac:dyDescent="0.25">
      <c r="A314" s="2">
        <v>35.5</v>
      </c>
      <c r="B314" s="2">
        <v>2.9</v>
      </c>
      <c r="C314" s="5">
        <f t="shared" si="20"/>
        <v>102.95</v>
      </c>
      <c r="D314" s="5">
        <f t="shared" si="21"/>
        <v>8.41</v>
      </c>
      <c r="E314" s="5">
        <f t="shared" si="22"/>
        <v>36.373998236513984</v>
      </c>
      <c r="F314" s="5">
        <f t="shared" si="23"/>
        <v>2.4619668634196727E-2</v>
      </c>
      <c r="G314" s="5">
        <f t="shared" si="24"/>
        <v>1260.25</v>
      </c>
    </row>
    <row r="315" spans="1:7" x14ac:dyDescent="0.25">
      <c r="A315" s="2">
        <v>31.6</v>
      </c>
      <c r="B315" s="2">
        <v>3.7</v>
      </c>
      <c r="C315" s="5">
        <f t="shared" si="20"/>
        <v>116.92000000000002</v>
      </c>
      <c r="D315" s="5">
        <f t="shared" si="21"/>
        <v>13.690000000000001</v>
      </c>
      <c r="E315" s="5">
        <f t="shared" si="22"/>
        <v>33.000504579945563</v>
      </c>
      <c r="F315" s="5">
        <f t="shared" si="23"/>
        <v>4.431976518815068E-2</v>
      </c>
      <c r="G315" s="5">
        <f t="shared" si="24"/>
        <v>998.56000000000006</v>
      </c>
    </row>
    <row r="316" spans="1:7" x14ac:dyDescent="0.25">
      <c r="A316" s="2">
        <v>27.9</v>
      </c>
      <c r="B316" s="2">
        <v>5.3</v>
      </c>
      <c r="C316" s="5">
        <f t="shared" si="20"/>
        <v>147.86999999999998</v>
      </c>
      <c r="D316" s="5">
        <f t="shared" si="21"/>
        <v>28.09</v>
      </c>
      <c r="E316" s="5">
        <f t="shared" si="22"/>
        <v>26.253517266808714</v>
      </c>
      <c r="F316" s="5">
        <f t="shared" si="23"/>
        <v>5.9013718035529905E-2</v>
      </c>
      <c r="G316" s="5">
        <f t="shared" si="24"/>
        <v>778.41</v>
      </c>
    </row>
    <row r="317" spans="1:7" x14ac:dyDescent="0.25">
      <c r="A317" s="2">
        <v>30.168800000000001</v>
      </c>
      <c r="B317" s="2">
        <v>2.5</v>
      </c>
      <c r="C317" s="5">
        <f t="shared" si="20"/>
        <v>75.421999999999997</v>
      </c>
      <c r="D317" s="5">
        <f t="shared" si="21"/>
        <v>6.25</v>
      </c>
      <c r="E317" s="5">
        <f t="shared" si="22"/>
        <v>38.060745064798198</v>
      </c>
      <c r="F317" s="5">
        <f t="shared" si="23"/>
        <v>0.2615929392219179</v>
      </c>
      <c r="G317" s="5">
        <f t="shared" si="24"/>
        <v>910.15649344000008</v>
      </c>
    </row>
    <row r="318" spans="1:7" x14ac:dyDescent="0.25">
      <c r="A318" s="2">
        <v>31.7</v>
      </c>
      <c r="B318" s="2">
        <v>2.5</v>
      </c>
      <c r="C318" s="5">
        <f t="shared" si="20"/>
        <v>79.25</v>
      </c>
      <c r="D318" s="5">
        <f t="shared" si="21"/>
        <v>6.25</v>
      </c>
      <c r="E318" s="5">
        <f t="shared" si="22"/>
        <v>38.060745064798198</v>
      </c>
      <c r="F318" s="5">
        <f t="shared" si="23"/>
        <v>0.2006544184478927</v>
      </c>
      <c r="G318" s="5">
        <f t="shared" si="24"/>
        <v>1004.89</v>
      </c>
    </row>
    <row r="319" spans="1:7" x14ac:dyDescent="0.25">
      <c r="A319" s="2">
        <v>27.736599999999999</v>
      </c>
      <c r="B319" s="2">
        <v>4</v>
      </c>
      <c r="C319" s="5">
        <f t="shared" si="20"/>
        <v>110.9464</v>
      </c>
      <c r="D319" s="5">
        <f t="shared" si="21"/>
        <v>16</v>
      </c>
      <c r="E319" s="5">
        <f t="shared" si="22"/>
        <v>31.735444458732402</v>
      </c>
      <c r="F319" s="5">
        <f t="shared" si="23"/>
        <v>0.14417212126693263</v>
      </c>
      <c r="G319" s="5">
        <f t="shared" si="24"/>
        <v>769.31897956</v>
      </c>
    </row>
    <row r="320" spans="1:7" x14ac:dyDescent="0.25">
      <c r="A320" s="2">
        <v>27.589400000000001</v>
      </c>
      <c r="B320" s="2">
        <v>4</v>
      </c>
      <c r="C320" s="5">
        <f t="shared" si="20"/>
        <v>110.35760000000001</v>
      </c>
      <c r="D320" s="5">
        <f t="shared" si="21"/>
        <v>16</v>
      </c>
      <c r="E320" s="5">
        <f t="shared" si="22"/>
        <v>31.735444458732402</v>
      </c>
      <c r="F320" s="5">
        <f t="shared" si="23"/>
        <v>0.15027671709904533</v>
      </c>
      <c r="G320" s="5">
        <f t="shared" si="24"/>
        <v>761.17499236000003</v>
      </c>
    </row>
    <row r="321" spans="1:7" x14ac:dyDescent="0.25">
      <c r="A321" s="2">
        <v>30.2</v>
      </c>
      <c r="B321" s="2">
        <v>2.5</v>
      </c>
      <c r="C321" s="5">
        <f t="shared" si="20"/>
        <v>75.5</v>
      </c>
      <c r="D321" s="5">
        <f t="shared" si="21"/>
        <v>6.25</v>
      </c>
      <c r="E321" s="5">
        <f t="shared" si="22"/>
        <v>38.060745064798198</v>
      </c>
      <c r="F321" s="5">
        <f t="shared" si="23"/>
        <v>0.26028957168205957</v>
      </c>
      <c r="G321" s="5">
        <f t="shared" si="24"/>
        <v>912.04</v>
      </c>
    </row>
    <row r="322" spans="1:7" x14ac:dyDescent="0.25">
      <c r="A322" s="2">
        <v>31.8</v>
      </c>
      <c r="B322" s="2">
        <v>2.5</v>
      </c>
      <c r="C322" s="5">
        <f t="shared" si="20"/>
        <v>79.5</v>
      </c>
      <c r="D322" s="5">
        <f t="shared" si="21"/>
        <v>6.25</v>
      </c>
      <c r="E322" s="5">
        <f t="shared" si="22"/>
        <v>38.060745064798198</v>
      </c>
      <c r="F322" s="5">
        <f t="shared" si="23"/>
        <v>0.1968787756225848</v>
      </c>
      <c r="G322" s="5">
        <f t="shared" si="24"/>
        <v>1011.24</v>
      </c>
    </row>
    <row r="323" spans="1:7" x14ac:dyDescent="0.25">
      <c r="A323" s="2">
        <v>27.785699999999999</v>
      </c>
      <c r="B323" s="2">
        <v>4</v>
      </c>
      <c r="C323" s="5">
        <f t="shared" ref="C323:C386" si="25">A323*B323</f>
        <v>111.14279999999999</v>
      </c>
      <c r="D323" s="5">
        <f t="shared" ref="D323:D386" si="26">B323^2</f>
        <v>16</v>
      </c>
      <c r="E323" s="5">
        <f t="shared" ref="E323:E386" si="27">$J$13+($J$12*B323)</f>
        <v>31.735444458732402</v>
      </c>
      <c r="F323" s="5">
        <f t="shared" ref="F323:F386" si="28">ABS(A323-E323)/A323</f>
        <v>0.14215025926042549</v>
      </c>
      <c r="G323" s="5">
        <f t="shared" ref="G323:G386" si="29">A323^2</f>
        <v>772.04512448999992</v>
      </c>
    </row>
    <row r="324" spans="1:7" x14ac:dyDescent="0.25">
      <c r="A324" s="2">
        <v>35.429099999999998</v>
      </c>
      <c r="B324" s="2">
        <v>2.7</v>
      </c>
      <c r="C324" s="5">
        <f t="shared" si="25"/>
        <v>95.658569999999997</v>
      </c>
      <c r="D324" s="5">
        <f t="shared" si="26"/>
        <v>7.2900000000000009</v>
      </c>
      <c r="E324" s="5">
        <f t="shared" si="27"/>
        <v>37.217371650656091</v>
      </c>
      <c r="F324" s="5">
        <f t="shared" si="28"/>
        <v>5.047465644501533E-2</v>
      </c>
      <c r="G324" s="5">
        <f t="shared" si="29"/>
        <v>1255.22112681</v>
      </c>
    </row>
    <row r="325" spans="1:7" x14ac:dyDescent="0.25">
      <c r="A325" s="2">
        <v>36.146299999999997</v>
      </c>
      <c r="B325" s="2">
        <v>2.7</v>
      </c>
      <c r="C325" s="5">
        <f t="shared" si="25"/>
        <v>97.595010000000002</v>
      </c>
      <c r="D325" s="5">
        <f t="shared" si="26"/>
        <v>7.2900000000000009</v>
      </c>
      <c r="E325" s="5">
        <f t="shared" si="27"/>
        <v>37.217371650656091</v>
      </c>
      <c r="F325" s="5">
        <f t="shared" si="28"/>
        <v>2.9631570884325487E-2</v>
      </c>
      <c r="G325" s="5">
        <f t="shared" si="29"/>
        <v>1306.5550036899997</v>
      </c>
    </row>
    <row r="326" spans="1:7" x14ac:dyDescent="0.25">
      <c r="A326" s="2">
        <v>29.2</v>
      </c>
      <c r="B326" s="2">
        <v>4</v>
      </c>
      <c r="C326" s="5">
        <f t="shared" si="25"/>
        <v>116.8</v>
      </c>
      <c r="D326" s="5">
        <f t="shared" si="26"/>
        <v>16</v>
      </c>
      <c r="E326" s="5">
        <f t="shared" si="27"/>
        <v>31.735444458732402</v>
      </c>
      <c r="F326" s="5">
        <f t="shared" si="28"/>
        <v>8.6830289682616552E-2</v>
      </c>
      <c r="G326" s="5">
        <f t="shared" si="29"/>
        <v>852.64</v>
      </c>
    </row>
    <row r="327" spans="1:7" x14ac:dyDescent="0.25">
      <c r="A327" s="2">
        <v>25.3</v>
      </c>
      <c r="B327" s="2">
        <v>4</v>
      </c>
      <c r="C327" s="5">
        <f t="shared" si="25"/>
        <v>101.2</v>
      </c>
      <c r="D327" s="5">
        <f t="shared" si="26"/>
        <v>16</v>
      </c>
      <c r="E327" s="5">
        <f t="shared" si="27"/>
        <v>31.735444458732402</v>
      </c>
      <c r="F327" s="5">
        <f t="shared" si="28"/>
        <v>0.25436539362578664</v>
      </c>
      <c r="G327" s="5">
        <f t="shared" si="29"/>
        <v>640.09</v>
      </c>
    </row>
    <row r="328" spans="1:7" x14ac:dyDescent="0.25">
      <c r="A328" s="2">
        <v>32.4</v>
      </c>
      <c r="B328" s="2">
        <v>2.9</v>
      </c>
      <c r="C328" s="5">
        <f t="shared" si="25"/>
        <v>93.96</v>
      </c>
      <c r="D328" s="5">
        <f t="shared" si="26"/>
        <v>8.41</v>
      </c>
      <c r="E328" s="5">
        <f t="shared" si="27"/>
        <v>36.373998236513984</v>
      </c>
      <c r="F328" s="5">
        <f t="shared" si="28"/>
        <v>0.12265426655907362</v>
      </c>
      <c r="G328" s="5">
        <f t="shared" si="29"/>
        <v>1049.76</v>
      </c>
    </row>
    <row r="329" spans="1:7" x14ac:dyDescent="0.25">
      <c r="A329" s="2">
        <v>34.1</v>
      </c>
      <c r="B329" s="2">
        <v>2.9</v>
      </c>
      <c r="C329" s="5">
        <f t="shared" si="25"/>
        <v>98.89</v>
      </c>
      <c r="D329" s="5">
        <f t="shared" si="26"/>
        <v>8.41</v>
      </c>
      <c r="E329" s="5">
        <f t="shared" si="27"/>
        <v>36.373998236513984</v>
      </c>
      <c r="F329" s="5">
        <f t="shared" si="28"/>
        <v>6.6686165293665167E-2</v>
      </c>
      <c r="G329" s="5">
        <f t="shared" si="29"/>
        <v>1162.8100000000002</v>
      </c>
    </row>
    <row r="330" spans="1:7" x14ac:dyDescent="0.25">
      <c r="A330" s="2">
        <v>31.411200000000001</v>
      </c>
      <c r="B330" s="2">
        <v>3.7</v>
      </c>
      <c r="C330" s="5">
        <f t="shared" si="25"/>
        <v>116.22144000000002</v>
      </c>
      <c r="D330" s="5">
        <f t="shared" si="26"/>
        <v>13.690000000000001</v>
      </c>
      <c r="E330" s="5">
        <f t="shared" si="27"/>
        <v>33.000504579945563</v>
      </c>
      <c r="F330" s="5">
        <f t="shared" si="28"/>
        <v>5.0596748291869206E-2</v>
      </c>
      <c r="G330" s="5">
        <f t="shared" si="29"/>
        <v>986.66348544000004</v>
      </c>
    </row>
    <row r="331" spans="1:7" x14ac:dyDescent="0.25">
      <c r="A331" s="2">
        <v>26.6</v>
      </c>
      <c r="B331" s="2">
        <v>5.3</v>
      </c>
      <c r="C331" s="5">
        <f t="shared" si="25"/>
        <v>140.97999999999999</v>
      </c>
      <c r="D331" s="5">
        <f t="shared" si="26"/>
        <v>28.09</v>
      </c>
      <c r="E331" s="5">
        <f t="shared" si="27"/>
        <v>26.253517266808714</v>
      </c>
      <c r="F331" s="5">
        <f t="shared" si="28"/>
        <v>1.3025666661326585E-2</v>
      </c>
      <c r="G331" s="5">
        <f t="shared" si="29"/>
        <v>707.56000000000006</v>
      </c>
    </row>
    <row r="332" spans="1:7" x14ac:dyDescent="0.25">
      <c r="A332" s="2">
        <v>29.799900000000001</v>
      </c>
      <c r="B332" s="2">
        <v>3.7</v>
      </c>
      <c r="C332" s="5">
        <f t="shared" si="25"/>
        <v>110.25963000000002</v>
      </c>
      <c r="D332" s="5">
        <f t="shared" si="26"/>
        <v>13.690000000000001</v>
      </c>
      <c r="E332" s="5">
        <f t="shared" si="27"/>
        <v>33.000504579945563</v>
      </c>
      <c r="F332" s="5">
        <f t="shared" si="28"/>
        <v>0.10740319866662512</v>
      </c>
      <c r="G332" s="5">
        <f t="shared" si="29"/>
        <v>888.03404001000001</v>
      </c>
    </row>
    <row r="333" spans="1:7" x14ac:dyDescent="0.25">
      <c r="A333" s="2">
        <v>29.799900000000001</v>
      </c>
      <c r="B333" s="2">
        <v>3.7</v>
      </c>
      <c r="C333" s="5">
        <f t="shared" si="25"/>
        <v>110.25963000000002</v>
      </c>
      <c r="D333" s="5">
        <f t="shared" si="26"/>
        <v>13.690000000000001</v>
      </c>
      <c r="E333" s="5">
        <f t="shared" si="27"/>
        <v>33.000504579945563</v>
      </c>
      <c r="F333" s="5">
        <f t="shared" si="28"/>
        <v>0.10740319866662512</v>
      </c>
      <c r="G333" s="5">
        <f t="shared" si="29"/>
        <v>888.03404001000001</v>
      </c>
    </row>
    <row r="334" spans="1:7" x14ac:dyDescent="0.25">
      <c r="A334" s="2">
        <v>26.6</v>
      </c>
      <c r="B334" s="2">
        <v>5.3</v>
      </c>
      <c r="C334" s="5">
        <f t="shared" si="25"/>
        <v>140.97999999999999</v>
      </c>
      <c r="D334" s="5">
        <f t="shared" si="26"/>
        <v>28.09</v>
      </c>
      <c r="E334" s="5">
        <f t="shared" si="27"/>
        <v>26.253517266808714</v>
      </c>
      <c r="F334" s="5">
        <f t="shared" si="28"/>
        <v>1.3025666661326585E-2</v>
      </c>
      <c r="G334" s="5">
        <f t="shared" si="29"/>
        <v>707.56000000000006</v>
      </c>
    </row>
    <row r="335" spans="1:7" x14ac:dyDescent="0.25">
      <c r="A335" s="2">
        <v>26.2</v>
      </c>
      <c r="B335" s="2">
        <v>4</v>
      </c>
      <c r="C335" s="5">
        <f t="shared" si="25"/>
        <v>104.8</v>
      </c>
      <c r="D335" s="5">
        <f t="shared" si="26"/>
        <v>16</v>
      </c>
      <c r="E335" s="5">
        <f t="shared" si="27"/>
        <v>31.735444458732402</v>
      </c>
      <c r="F335" s="5">
        <f t="shared" si="28"/>
        <v>0.21127650605848869</v>
      </c>
      <c r="G335" s="5">
        <f t="shared" si="29"/>
        <v>686.43999999999994</v>
      </c>
    </row>
    <row r="336" spans="1:7" x14ac:dyDescent="0.25">
      <c r="A336" s="2">
        <v>24.6648</v>
      </c>
      <c r="B336" s="2">
        <v>4</v>
      </c>
      <c r="C336" s="5">
        <f t="shared" si="25"/>
        <v>98.659199999999998</v>
      </c>
      <c r="D336" s="5">
        <f t="shared" si="26"/>
        <v>16</v>
      </c>
      <c r="E336" s="5">
        <f t="shared" si="27"/>
        <v>31.735444458732402</v>
      </c>
      <c r="F336" s="5">
        <f t="shared" si="28"/>
        <v>0.28666944223072571</v>
      </c>
      <c r="G336" s="5">
        <f t="shared" si="29"/>
        <v>608.35235904000001</v>
      </c>
    </row>
    <row r="337" spans="1:7" x14ac:dyDescent="0.25">
      <c r="A337" s="2">
        <v>32.4</v>
      </c>
      <c r="B337" s="2">
        <v>2.9</v>
      </c>
      <c r="C337" s="5">
        <f t="shared" si="25"/>
        <v>93.96</v>
      </c>
      <c r="D337" s="5">
        <f t="shared" si="26"/>
        <v>8.41</v>
      </c>
      <c r="E337" s="5">
        <f t="shared" si="27"/>
        <v>36.373998236513984</v>
      </c>
      <c r="F337" s="5">
        <f t="shared" si="28"/>
        <v>0.12265426655907362</v>
      </c>
      <c r="G337" s="5">
        <f t="shared" si="29"/>
        <v>1049.76</v>
      </c>
    </row>
    <row r="338" spans="1:7" x14ac:dyDescent="0.25">
      <c r="A338" s="2">
        <v>34.1</v>
      </c>
      <c r="B338" s="2">
        <v>2.9</v>
      </c>
      <c r="C338" s="5">
        <f t="shared" si="25"/>
        <v>98.89</v>
      </c>
      <c r="D338" s="5">
        <f t="shared" si="26"/>
        <v>8.41</v>
      </c>
      <c r="E338" s="5">
        <f t="shared" si="27"/>
        <v>36.373998236513984</v>
      </c>
      <c r="F338" s="5">
        <f t="shared" si="28"/>
        <v>6.6686165293665167E-2</v>
      </c>
      <c r="G338" s="5">
        <f t="shared" si="29"/>
        <v>1162.8100000000002</v>
      </c>
    </row>
    <row r="339" spans="1:7" x14ac:dyDescent="0.25">
      <c r="A339" s="2">
        <v>31.3858</v>
      </c>
      <c r="B339" s="2">
        <v>3.7</v>
      </c>
      <c r="C339" s="5">
        <f t="shared" si="25"/>
        <v>116.12746</v>
      </c>
      <c r="D339" s="5">
        <f t="shared" si="26"/>
        <v>13.690000000000001</v>
      </c>
      <c r="E339" s="5">
        <f t="shared" si="27"/>
        <v>33.000504579945563</v>
      </c>
      <c r="F339" s="5">
        <f t="shared" si="28"/>
        <v>5.1446978568192088E-2</v>
      </c>
      <c r="G339" s="5">
        <f t="shared" si="29"/>
        <v>985.06844163999995</v>
      </c>
    </row>
    <row r="340" spans="1:7" x14ac:dyDescent="0.25">
      <c r="A340" s="2">
        <v>26.6</v>
      </c>
      <c r="B340" s="2">
        <v>5.3</v>
      </c>
      <c r="C340" s="5">
        <f t="shared" si="25"/>
        <v>140.97999999999999</v>
      </c>
      <c r="D340" s="5">
        <f t="shared" si="26"/>
        <v>28.09</v>
      </c>
      <c r="E340" s="5">
        <f t="shared" si="27"/>
        <v>26.253517266808714</v>
      </c>
      <c r="F340" s="5">
        <f t="shared" si="28"/>
        <v>1.3025666661326585E-2</v>
      </c>
      <c r="G340" s="5">
        <f t="shared" si="29"/>
        <v>707.56000000000006</v>
      </c>
    </row>
    <row r="341" spans="1:7" x14ac:dyDescent="0.25">
      <c r="A341" s="2">
        <v>29.799900000000001</v>
      </c>
      <c r="B341" s="2">
        <v>3.7</v>
      </c>
      <c r="C341" s="5">
        <f t="shared" si="25"/>
        <v>110.25963000000002</v>
      </c>
      <c r="D341" s="5">
        <f t="shared" si="26"/>
        <v>13.690000000000001</v>
      </c>
      <c r="E341" s="5">
        <f t="shared" si="27"/>
        <v>33.000504579945563</v>
      </c>
      <c r="F341" s="5">
        <f t="shared" si="28"/>
        <v>0.10740319866662512</v>
      </c>
      <c r="G341" s="5">
        <f t="shared" si="29"/>
        <v>888.03404001000001</v>
      </c>
    </row>
    <row r="342" spans="1:7" x14ac:dyDescent="0.25">
      <c r="A342" s="2">
        <v>29.799900000000001</v>
      </c>
      <c r="B342" s="2">
        <v>3.7</v>
      </c>
      <c r="C342" s="5">
        <f t="shared" si="25"/>
        <v>110.25963000000002</v>
      </c>
      <c r="D342" s="5">
        <f t="shared" si="26"/>
        <v>13.690000000000001</v>
      </c>
      <c r="E342" s="5">
        <f t="shared" si="27"/>
        <v>33.000504579945563</v>
      </c>
      <c r="F342" s="5">
        <f t="shared" si="28"/>
        <v>0.10740319866662512</v>
      </c>
      <c r="G342" s="5">
        <f t="shared" si="29"/>
        <v>888.03404001000001</v>
      </c>
    </row>
    <row r="343" spans="1:7" x14ac:dyDescent="0.25">
      <c r="A343" s="2">
        <v>26.6</v>
      </c>
      <c r="B343" s="2">
        <v>5.3</v>
      </c>
      <c r="C343" s="5">
        <f t="shared" si="25"/>
        <v>140.97999999999999</v>
      </c>
      <c r="D343" s="5">
        <f t="shared" si="26"/>
        <v>28.09</v>
      </c>
      <c r="E343" s="5">
        <f t="shared" si="27"/>
        <v>26.253517266808714</v>
      </c>
      <c r="F343" s="5">
        <f t="shared" si="28"/>
        <v>1.3025666661326585E-2</v>
      </c>
      <c r="G343" s="5">
        <f t="shared" si="29"/>
        <v>707.56000000000006</v>
      </c>
    </row>
    <row r="344" spans="1:7" x14ac:dyDescent="0.25">
      <c r="A344" s="2">
        <v>26.82</v>
      </c>
      <c r="B344" s="2">
        <v>4</v>
      </c>
      <c r="C344" s="5">
        <f t="shared" si="25"/>
        <v>107.28</v>
      </c>
      <c r="D344" s="5">
        <f t="shared" si="26"/>
        <v>16</v>
      </c>
      <c r="E344" s="5">
        <f t="shared" si="27"/>
        <v>31.735444458732402</v>
      </c>
      <c r="F344" s="5">
        <f t="shared" si="28"/>
        <v>0.18327533403178234</v>
      </c>
      <c r="G344" s="5">
        <f t="shared" si="29"/>
        <v>719.31240000000003</v>
      </c>
    </row>
    <row r="345" spans="1:7" x14ac:dyDescent="0.25">
      <c r="A345" s="2">
        <v>26.6538</v>
      </c>
      <c r="B345" s="2">
        <v>4</v>
      </c>
      <c r="C345" s="5">
        <f t="shared" si="25"/>
        <v>106.6152</v>
      </c>
      <c r="D345" s="5">
        <f t="shared" si="26"/>
        <v>16</v>
      </c>
      <c r="E345" s="5">
        <f t="shared" si="27"/>
        <v>31.735444458732402</v>
      </c>
      <c r="F345" s="5">
        <f t="shared" si="28"/>
        <v>0.19065365759225333</v>
      </c>
      <c r="G345" s="5">
        <f t="shared" si="29"/>
        <v>710.42505444000005</v>
      </c>
    </row>
    <row r="346" spans="1:7" x14ac:dyDescent="0.25">
      <c r="A346" s="2">
        <v>26.384599999999999</v>
      </c>
      <c r="B346" s="2">
        <v>4</v>
      </c>
      <c r="C346" s="5">
        <f t="shared" si="25"/>
        <v>105.5384</v>
      </c>
      <c r="D346" s="5">
        <f t="shared" si="26"/>
        <v>16</v>
      </c>
      <c r="E346" s="5">
        <f t="shared" si="27"/>
        <v>31.735444458732402</v>
      </c>
      <c r="F346" s="5">
        <f t="shared" si="28"/>
        <v>0.20280180327662362</v>
      </c>
      <c r="G346" s="5">
        <f t="shared" si="29"/>
        <v>696.14711715999999</v>
      </c>
    </row>
    <row r="347" spans="1:7" x14ac:dyDescent="0.25">
      <c r="A347" s="2">
        <v>30.3</v>
      </c>
      <c r="B347" s="2">
        <v>2.7</v>
      </c>
      <c r="C347" s="5">
        <f t="shared" si="25"/>
        <v>81.81</v>
      </c>
      <c r="D347" s="5">
        <f t="shared" si="26"/>
        <v>7.2900000000000009</v>
      </c>
      <c r="E347" s="5">
        <f t="shared" si="27"/>
        <v>37.217371650656091</v>
      </c>
      <c r="F347" s="5">
        <f t="shared" si="28"/>
        <v>0.22829609408105908</v>
      </c>
      <c r="G347" s="5">
        <f t="shared" si="29"/>
        <v>918.09</v>
      </c>
    </row>
    <row r="348" spans="1:7" x14ac:dyDescent="0.25">
      <c r="A348" s="2">
        <v>28.3</v>
      </c>
      <c r="B348" s="2">
        <v>4</v>
      </c>
      <c r="C348" s="5">
        <f t="shared" si="25"/>
        <v>113.2</v>
      </c>
      <c r="D348" s="5">
        <f t="shared" si="26"/>
        <v>16</v>
      </c>
      <c r="E348" s="5">
        <f t="shared" si="27"/>
        <v>31.735444458732402</v>
      </c>
      <c r="F348" s="5">
        <f t="shared" si="28"/>
        <v>0.12139379712835342</v>
      </c>
      <c r="G348" s="5">
        <f t="shared" si="29"/>
        <v>800.89</v>
      </c>
    </row>
    <row r="349" spans="1:7" x14ac:dyDescent="0.25">
      <c r="A349" s="2">
        <v>24.4</v>
      </c>
      <c r="B349" s="2">
        <v>4</v>
      </c>
      <c r="C349" s="5">
        <f t="shared" si="25"/>
        <v>97.6</v>
      </c>
      <c r="D349" s="5">
        <f t="shared" si="26"/>
        <v>16</v>
      </c>
      <c r="E349" s="5">
        <f t="shared" si="27"/>
        <v>31.735444458732402</v>
      </c>
      <c r="F349" s="5">
        <f t="shared" si="28"/>
        <v>0.30063296962018049</v>
      </c>
      <c r="G349" s="5">
        <f t="shared" si="29"/>
        <v>595.3599999999999</v>
      </c>
    </row>
    <row r="350" spans="1:7" x14ac:dyDescent="0.25">
      <c r="A350" s="2">
        <v>27.805499999999999</v>
      </c>
      <c r="B350" s="2">
        <v>4.3</v>
      </c>
      <c r="C350" s="5">
        <f t="shared" si="25"/>
        <v>119.56365</v>
      </c>
      <c r="D350" s="5">
        <f t="shared" si="26"/>
        <v>18.489999999999998</v>
      </c>
      <c r="E350" s="5">
        <f t="shared" si="27"/>
        <v>30.470384337519246</v>
      </c>
      <c r="F350" s="5">
        <f t="shared" si="28"/>
        <v>9.5840187643424765E-2</v>
      </c>
      <c r="G350" s="5">
        <f t="shared" si="29"/>
        <v>773.1458302499999</v>
      </c>
    </row>
    <row r="351" spans="1:7" x14ac:dyDescent="0.25">
      <c r="A351" s="2">
        <v>26.228300000000001</v>
      </c>
      <c r="B351" s="2">
        <v>4.8</v>
      </c>
      <c r="C351" s="5">
        <f t="shared" si="25"/>
        <v>125.89583999999999</v>
      </c>
      <c r="D351" s="5">
        <f t="shared" si="26"/>
        <v>23.04</v>
      </c>
      <c r="E351" s="5">
        <f t="shared" si="27"/>
        <v>28.361950802163978</v>
      </c>
      <c r="F351" s="5">
        <f t="shared" si="28"/>
        <v>8.1349183979288683E-2</v>
      </c>
      <c r="G351" s="5">
        <f t="shared" si="29"/>
        <v>687.92372089000003</v>
      </c>
    </row>
    <row r="352" spans="1:7" x14ac:dyDescent="0.25">
      <c r="A352" s="2">
        <v>29.370799999999999</v>
      </c>
      <c r="B352" s="2">
        <v>5.3</v>
      </c>
      <c r="C352" s="5">
        <f t="shared" si="25"/>
        <v>155.66523999999998</v>
      </c>
      <c r="D352" s="5">
        <f t="shared" si="26"/>
        <v>28.09</v>
      </c>
      <c r="E352" s="5">
        <f t="shared" si="27"/>
        <v>26.253517266808714</v>
      </c>
      <c r="F352" s="5">
        <f t="shared" si="28"/>
        <v>0.10613543836706134</v>
      </c>
      <c r="G352" s="5">
        <f t="shared" si="29"/>
        <v>862.64389263999999</v>
      </c>
    </row>
    <row r="353" spans="1:7" x14ac:dyDescent="0.25">
      <c r="A353" s="2">
        <v>26.1</v>
      </c>
      <c r="B353" s="2">
        <v>6.2</v>
      </c>
      <c r="C353" s="5">
        <f t="shared" si="25"/>
        <v>161.82000000000002</v>
      </c>
      <c r="D353" s="5">
        <f t="shared" si="26"/>
        <v>38.440000000000005</v>
      </c>
      <c r="E353" s="5">
        <f t="shared" si="27"/>
        <v>22.458336903169236</v>
      </c>
      <c r="F353" s="5">
        <f t="shared" si="28"/>
        <v>0.13952732171765383</v>
      </c>
      <c r="G353" s="5">
        <f t="shared" si="29"/>
        <v>681.21</v>
      </c>
    </row>
    <row r="354" spans="1:7" x14ac:dyDescent="0.25">
      <c r="A354" s="2">
        <v>30.5</v>
      </c>
      <c r="B354" s="2">
        <v>6</v>
      </c>
      <c r="C354" s="5">
        <f t="shared" si="25"/>
        <v>183</v>
      </c>
      <c r="D354" s="5">
        <f t="shared" si="26"/>
        <v>36</v>
      </c>
      <c r="E354" s="5">
        <f t="shared" si="27"/>
        <v>23.301710317311343</v>
      </c>
      <c r="F354" s="5">
        <f t="shared" si="28"/>
        <v>0.2360094977930707</v>
      </c>
      <c r="G354" s="5">
        <f t="shared" si="29"/>
        <v>930.25</v>
      </c>
    </row>
    <row r="355" spans="1:7" x14ac:dyDescent="0.25">
      <c r="A355" s="2">
        <v>30.4</v>
      </c>
      <c r="B355" s="2">
        <v>5.3</v>
      </c>
      <c r="C355" s="5">
        <f t="shared" si="25"/>
        <v>161.11999999999998</v>
      </c>
      <c r="D355" s="5">
        <f t="shared" si="26"/>
        <v>28.09</v>
      </c>
      <c r="E355" s="5">
        <f t="shared" si="27"/>
        <v>26.253517266808714</v>
      </c>
      <c r="F355" s="5">
        <f t="shared" si="28"/>
        <v>0.13639745832866068</v>
      </c>
      <c r="G355" s="5">
        <f t="shared" si="29"/>
        <v>924.16</v>
      </c>
    </row>
    <row r="356" spans="1:7" x14ac:dyDescent="0.25">
      <c r="A356" s="2">
        <v>28.1</v>
      </c>
      <c r="B356" s="2">
        <v>3.7</v>
      </c>
      <c r="C356" s="5">
        <f t="shared" si="25"/>
        <v>103.97000000000001</v>
      </c>
      <c r="D356" s="5">
        <f t="shared" si="26"/>
        <v>13.690000000000001</v>
      </c>
      <c r="E356" s="5">
        <f t="shared" si="27"/>
        <v>33.000504579945563</v>
      </c>
      <c r="F356" s="5">
        <f t="shared" si="28"/>
        <v>0.17439518078098082</v>
      </c>
      <c r="G356" s="5">
        <f t="shared" si="29"/>
        <v>789.61000000000013</v>
      </c>
    </row>
    <row r="357" spans="1:7" x14ac:dyDescent="0.25">
      <c r="A357" s="2">
        <v>25.6</v>
      </c>
      <c r="B357" s="2">
        <v>4.7</v>
      </c>
      <c r="C357" s="5">
        <f t="shared" si="25"/>
        <v>120.32000000000001</v>
      </c>
      <c r="D357" s="5">
        <f t="shared" si="26"/>
        <v>22.090000000000003</v>
      </c>
      <c r="E357" s="5">
        <f t="shared" si="27"/>
        <v>28.783637509235032</v>
      </c>
      <c r="F357" s="5">
        <f t="shared" si="28"/>
        <v>0.12436084020449337</v>
      </c>
      <c r="G357" s="5">
        <f t="shared" si="29"/>
        <v>655.36000000000013</v>
      </c>
    </row>
    <row r="358" spans="1:7" x14ac:dyDescent="0.25">
      <c r="A358" s="2">
        <v>27.8</v>
      </c>
      <c r="B358" s="2">
        <v>3.7</v>
      </c>
      <c r="C358" s="5">
        <f t="shared" si="25"/>
        <v>102.86000000000001</v>
      </c>
      <c r="D358" s="5">
        <f t="shared" si="26"/>
        <v>13.690000000000001</v>
      </c>
      <c r="E358" s="5">
        <f t="shared" si="27"/>
        <v>33.000504579945563</v>
      </c>
      <c r="F358" s="5">
        <f t="shared" si="28"/>
        <v>0.18706851006998426</v>
      </c>
      <c r="G358" s="5">
        <f t="shared" si="29"/>
        <v>772.84</v>
      </c>
    </row>
    <row r="359" spans="1:7" x14ac:dyDescent="0.25">
      <c r="A359" s="2">
        <v>25.6</v>
      </c>
      <c r="B359" s="2">
        <v>4.7</v>
      </c>
      <c r="C359" s="5">
        <f t="shared" si="25"/>
        <v>120.32000000000001</v>
      </c>
      <c r="D359" s="5">
        <f t="shared" si="26"/>
        <v>22.090000000000003</v>
      </c>
      <c r="E359" s="5">
        <f t="shared" si="27"/>
        <v>28.783637509235032</v>
      </c>
      <c r="F359" s="5">
        <f t="shared" si="28"/>
        <v>0.12436084020449337</v>
      </c>
      <c r="G359" s="5">
        <f t="shared" si="29"/>
        <v>655.36000000000013</v>
      </c>
    </row>
    <row r="360" spans="1:7" x14ac:dyDescent="0.25">
      <c r="A360" s="2">
        <v>27.1</v>
      </c>
      <c r="B360" s="2">
        <v>5.7</v>
      </c>
      <c r="C360" s="5">
        <f t="shared" si="25"/>
        <v>154.47</v>
      </c>
      <c r="D360" s="5">
        <f t="shared" si="26"/>
        <v>32.49</v>
      </c>
      <c r="E360" s="5">
        <f t="shared" si="27"/>
        <v>24.5667704385245</v>
      </c>
      <c r="F360" s="5">
        <f t="shared" si="28"/>
        <v>9.3477105589501883E-2</v>
      </c>
      <c r="G360" s="5">
        <f t="shared" si="29"/>
        <v>734.41000000000008</v>
      </c>
    </row>
    <row r="361" spans="1:7" x14ac:dyDescent="0.25">
      <c r="A361" s="2">
        <v>27.8</v>
      </c>
      <c r="B361" s="2">
        <v>4</v>
      </c>
      <c r="C361" s="5">
        <f t="shared" si="25"/>
        <v>111.2</v>
      </c>
      <c r="D361" s="5">
        <f t="shared" si="26"/>
        <v>16</v>
      </c>
      <c r="E361" s="5">
        <f t="shared" si="27"/>
        <v>31.735444458732402</v>
      </c>
      <c r="F361" s="5">
        <f t="shared" si="28"/>
        <v>0.14156275031411517</v>
      </c>
      <c r="G361" s="5">
        <f t="shared" si="29"/>
        <v>772.84</v>
      </c>
    </row>
    <row r="362" spans="1:7" x14ac:dyDescent="0.25">
      <c r="A362" s="2">
        <v>29</v>
      </c>
      <c r="B362" s="2">
        <v>4.5999999999999996</v>
      </c>
      <c r="C362" s="5">
        <f t="shared" si="25"/>
        <v>133.39999999999998</v>
      </c>
      <c r="D362" s="5">
        <f t="shared" si="26"/>
        <v>21.159999999999997</v>
      </c>
      <c r="E362" s="5">
        <f t="shared" si="27"/>
        <v>29.205324216306085</v>
      </c>
      <c r="F362" s="5">
        <f t="shared" si="28"/>
        <v>7.0801453898650035E-3</v>
      </c>
      <c r="G362" s="5">
        <f t="shared" si="29"/>
        <v>841</v>
      </c>
    </row>
    <row r="363" spans="1:7" x14ac:dyDescent="0.25">
      <c r="A363" s="2">
        <v>27.0426</v>
      </c>
      <c r="B363" s="2">
        <v>5.4</v>
      </c>
      <c r="C363" s="5">
        <f t="shared" si="25"/>
        <v>146.03004000000001</v>
      </c>
      <c r="D363" s="5">
        <f t="shared" si="26"/>
        <v>29.160000000000004</v>
      </c>
      <c r="E363" s="5">
        <f t="shared" si="27"/>
        <v>25.831830559737661</v>
      </c>
      <c r="F363" s="5">
        <f t="shared" si="28"/>
        <v>4.4772671276517031E-2</v>
      </c>
      <c r="G363" s="5">
        <f t="shared" si="29"/>
        <v>731.30221475999997</v>
      </c>
    </row>
    <row r="364" spans="1:7" x14ac:dyDescent="0.25">
      <c r="A364" s="2">
        <v>26.782900000000001</v>
      </c>
      <c r="B364" s="2">
        <v>4.5999999999999996</v>
      </c>
      <c r="C364" s="5">
        <f t="shared" si="25"/>
        <v>123.20134</v>
      </c>
      <c r="D364" s="5">
        <f t="shared" si="26"/>
        <v>21.159999999999997</v>
      </c>
      <c r="E364" s="5">
        <f t="shared" si="27"/>
        <v>29.205324216306085</v>
      </c>
      <c r="F364" s="5">
        <f t="shared" si="28"/>
        <v>9.0446673672607655E-2</v>
      </c>
      <c r="G364" s="5">
        <f t="shared" si="29"/>
        <v>717.32373241000005</v>
      </c>
    </row>
    <row r="365" spans="1:7" x14ac:dyDescent="0.25">
      <c r="A365" s="2">
        <v>28.4633</v>
      </c>
      <c r="B365" s="2">
        <v>4.5999999999999996</v>
      </c>
      <c r="C365" s="5">
        <f t="shared" si="25"/>
        <v>130.93117999999998</v>
      </c>
      <c r="D365" s="5">
        <f t="shared" si="26"/>
        <v>21.159999999999997</v>
      </c>
      <c r="E365" s="5">
        <f t="shared" si="27"/>
        <v>29.205324216306085</v>
      </c>
      <c r="F365" s="5">
        <f t="shared" si="28"/>
        <v>2.6069507622309598E-2</v>
      </c>
      <c r="G365" s="5">
        <f t="shared" si="29"/>
        <v>810.15944689000003</v>
      </c>
    </row>
    <row r="366" spans="1:7" x14ac:dyDescent="0.25">
      <c r="A366" s="2">
        <v>27.8522</v>
      </c>
      <c r="B366" s="2">
        <v>4.3</v>
      </c>
      <c r="C366" s="5">
        <f t="shared" si="25"/>
        <v>119.76446</v>
      </c>
      <c r="D366" s="5">
        <f t="shared" si="26"/>
        <v>18.489999999999998</v>
      </c>
      <c r="E366" s="5">
        <f t="shared" si="27"/>
        <v>30.470384337519246</v>
      </c>
      <c r="F366" s="5">
        <f t="shared" si="28"/>
        <v>9.4002783892089159E-2</v>
      </c>
      <c r="G366" s="5">
        <f t="shared" si="29"/>
        <v>775.74504483999999</v>
      </c>
    </row>
    <row r="367" spans="1:7" x14ac:dyDescent="0.25">
      <c r="A367" s="2">
        <v>26.212499999999999</v>
      </c>
      <c r="B367" s="2">
        <v>4.8</v>
      </c>
      <c r="C367" s="5">
        <f t="shared" si="25"/>
        <v>125.82</v>
      </c>
      <c r="D367" s="5">
        <f t="shared" si="26"/>
        <v>23.04</v>
      </c>
      <c r="E367" s="5">
        <f t="shared" si="27"/>
        <v>28.361950802163978</v>
      </c>
      <c r="F367" s="5">
        <f t="shared" si="28"/>
        <v>8.2000984345788452E-2</v>
      </c>
      <c r="G367" s="5">
        <f t="shared" si="29"/>
        <v>687.09515624999995</v>
      </c>
    </row>
    <row r="368" spans="1:7" x14ac:dyDescent="0.25">
      <c r="A368" s="2">
        <v>29.3645</v>
      </c>
      <c r="B368" s="2">
        <v>5.3</v>
      </c>
      <c r="C368" s="5">
        <f t="shared" si="25"/>
        <v>155.63184999999999</v>
      </c>
      <c r="D368" s="5">
        <f t="shared" si="26"/>
        <v>28.09</v>
      </c>
      <c r="E368" s="5">
        <f t="shared" si="27"/>
        <v>26.253517266808714</v>
      </c>
      <c r="F368" s="5">
        <f t="shared" si="28"/>
        <v>0.10594366439718998</v>
      </c>
      <c r="G368" s="5">
        <f t="shared" si="29"/>
        <v>862.27386024999998</v>
      </c>
    </row>
    <row r="369" spans="1:7" x14ac:dyDescent="0.25">
      <c r="A369" s="2">
        <v>26.1</v>
      </c>
      <c r="B369" s="2">
        <v>6.2</v>
      </c>
      <c r="C369" s="5">
        <f t="shared" si="25"/>
        <v>161.82000000000002</v>
      </c>
      <c r="D369" s="5">
        <f t="shared" si="26"/>
        <v>38.440000000000005</v>
      </c>
      <c r="E369" s="5">
        <f t="shared" si="27"/>
        <v>22.458336903169236</v>
      </c>
      <c r="F369" s="5">
        <f t="shared" si="28"/>
        <v>0.13952732171765383</v>
      </c>
      <c r="G369" s="5">
        <f t="shared" si="29"/>
        <v>681.21</v>
      </c>
    </row>
    <row r="370" spans="1:7" x14ac:dyDescent="0.25">
      <c r="A370" s="2">
        <v>30.5</v>
      </c>
      <c r="B370" s="2">
        <v>6</v>
      </c>
      <c r="C370" s="5">
        <f t="shared" si="25"/>
        <v>183</v>
      </c>
      <c r="D370" s="5">
        <f t="shared" si="26"/>
        <v>36</v>
      </c>
      <c r="E370" s="5">
        <f t="shared" si="27"/>
        <v>23.301710317311343</v>
      </c>
      <c r="F370" s="5">
        <f t="shared" si="28"/>
        <v>0.2360094977930707</v>
      </c>
      <c r="G370" s="5">
        <f t="shared" si="29"/>
        <v>930.25</v>
      </c>
    </row>
    <row r="371" spans="1:7" x14ac:dyDescent="0.25">
      <c r="A371" s="4">
        <v>30.4</v>
      </c>
      <c r="B371" s="4">
        <v>5.3</v>
      </c>
      <c r="C371" s="5">
        <f t="shared" si="25"/>
        <v>161.11999999999998</v>
      </c>
      <c r="D371" s="5">
        <f t="shared" si="26"/>
        <v>28.09</v>
      </c>
      <c r="E371" s="5">
        <f t="shared" si="27"/>
        <v>26.253517266808714</v>
      </c>
      <c r="F371" s="5">
        <f t="shared" si="28"/>
        <v>0.13639745832866068</v>
      </c>
      <c r="G371" s="5">
        <f t="shared" si="29"/>
        <v>924.16</v>
      </c>
    </row>
    <row r="372" spans="1:7" x14ac:dyDescent="0.25">
      <c r="A372" s="4">
        <v>24.9815</v>
      </c>
      <c r="B372" s="4">
        <v>5.6</v>
      </c>
      <c r="C372" s="5">
        <f t="shared" si="25"/>
        <v>139.8964</v>
      </c>
      <c r="D372" s="5">
        <f t="shared" si="26"/>
        <v>31.359999999999996</v>
      </c>
      <c r="E372" s="5">
        <f t="shared" si="27"/>
        <v>24.988457145595557</v>
      </c>
      <c r="F372" s="5">
        <f t="shared" si="28"/>
        <v>2.7849190783407014E-4</v>
      </c>
      <c r="G372" s="5">
        <f t="shared" si="29"/>
        <v>624.07534225000006</v>
      </c>
    </row>
    <row r="373" spans="1:7" x14ac:dyDescent="0.25">
      <c r="A373" s="4">
        <v>25.008900000000001</v>
      </c>
      <c r="B373" s="4">
        <v>5.6</v>
      </c>
      <c r="C373" s="5">
        <f t="shared" si="25"/>
        <v>140.04983999999999</v>
      </c>
      <c r="D373" s="5">
        <f t="shared" si="26"/>
        <v>31.359999999999996</v>
      </c>
      <c r="E373" s="5">
        <f t="shared" si="27"/>
        <v>24.988457145595557</v>
      </c>
      <c r="F373" s="5">
        <f t="shared" si="28"/>
        <v>8.1742317352795466E-4</v>
      </c>
      <c r="G373" s="5">
        <f t="shared" si="29"/>
        <v>625.44507921000002</v>
      </c>
    </row>
    <row r="374" spans="1:7" x14ac:dyDescent="0.25">
      <c r="A374" s="4">
        <v>25.7499</v>
      </c>
      <c r="B374" s="4">
        <v>4</v>
      </c>
      <c r="C374" s="5">
        <f t="shared" si="25"/>
        <v>102.9996</v>
      </c>
      <c r="D374" s="5">
        <f t="shared" si="26"/>
        <v>16</v>
      </c>
      <c r="E374" s="5">
        <f t="shared" si="27"/>
        <v>31.735444458732402</v>
      </c>
      <c r="F374" s="5">
        <f t="shared" si="28"/>
        <v>0.23244923120992322</v>
      </c>
      <c r="G374" s="5">
        <f t="shared" si="29"/>
        <v>663.05735001000005</v>
      </c>
    </row>
    <row r="375" spans="1:7" x14ac:dyDescent="0.25">
      <c r="A375" s="4">
        <v>28.0212</v>
      </c>
      <c r="B375" s="4">
        <v>4.5999999999999996</v>
      </c>
      <c r="C375" s="5">
        <f t="shared" si="25"/>
        <v>128.89751999999999</v>
      </c>
      <c r="D375" s="5">
        <f t="shared" si="26"/>
        <v>21.159999999999997</v>
      </c>
      <c r="E375" s="5">
        <f t="shared" si="27"/>
        <v>29.205324216306085</v>
      </c>
      <c r="F375" s="5">
        <f t="shared" si="28"/>
        <v>4.225815512205347E-2</v>
      </c>
      <c r="G375" s="5">
        <f t="shared" si="29"/>
        <v>785.18764943999997</v>
      </c>
    </row>
    <row r="376" spans="1:7" x14ac:dyDescent="0.25">
      <c r="A376" s="4">
        <v>25.555099999999999</v>
      </c>
      <c r="B376" s="4">
        <v>5.7</v>
      </c>
      <c r="C376" s="5">
        <f t="shared" si="25"/>
        <v>145.66407000000001</v>
      </c>
      <c r="D376" s="5">
        <f t="shared" si="26"/>
        <v>32.49</v>
      </c>
      <c r="E376" s="5">
        <f t="shared" si="27"/>
        <v>24.5667704385245</v>
      </c>
      <c r="F376" s="5">
        <f t="shared" si="28"/>
        <v>3.867445486323666E-2</v>
      </c>
      <c r="G376" s="5">
        <f t="shared" si="29"/>
        <v>653.06313600999999</v>
      </c>
    </row>
    <row r="377" spans="1:7" x14ac:dyDescent="0.25">
      <c r="A377" s="4">
        <v>24.1937</v>
      </c>
      <c r="B377" s="4">
        <v>4.3</v>
      </c>
      <c r="C377" s="5">
        <f t="shared" si="25"/>
        <v>104.03291</v>
      </c>
      <c r="D377" s="5">
        <f t="shared" si="26"/>
        <v>18.489999999999998</v>
      </c>
      <c r="E377" s="5">
        <f t="shared" si="27"/>
        <v>30.470384337519246</v>
      </c>
      <c r="F377" s="5">
        <f t="shared" si="28"/>
        <v>0.25943466016025851</v>
      </c>
      <c r="G377" s="5">
        <f t="shared" si="29"/>
        <v>585.33511968999994</v>
      </c>
    </row>
    <row r="378" spans="1:7" x14ac:dyDescent="0.25">
      <c r="A378" s="4">
        <v>24.1496</v>
      </c>
      <c r="B378" s="4">
        <v>4.8</v>
      </c>
      <c r="C378" s="5">
        <f t="shared" si="25"/>
        <v>115.91807999999999</v>
      </c>
      <c r="D378" s="5">
        <f t="shared" si="26"/>
        <v>23.04</v>
      </c>
      <c r="E378" s="5">
        <f t="shared" si="27"/>
        <v>28.361950802163978</v>
      </c>
      <c r="F378" s="5">
        <f t="shared" si="28"/>
        <v>0.17442735292360861</v>
      </c>
      <c r="G378" s="5">
        <f t="shared" si="29"/>
        <v>583.20318015999999</v>
      </c>
    </row>
    <row r="379" spans="1:7" x14ac:dyDescent="0.25">
      <c r="A379" s="4">
        <v>29.020499999999998</v>
      </c>
      <c r="B379" s="4">
        <v>5.3</v>
      </c>
      <c r="C379" s="5">
        <f t="shared" si="25"/>
        <v>153.80865</v>
      </c>
      <c r="D379" s="5">
        <f t="shared" si="26"/>
        <v>28.09</v>
      </c>
      <c r="E379" s="5">
        <f t="shared" si="27"/>
        <v>26.253517266808714</v>
      </c>
      <c r="F379" s="5">
        <f t="shared" si="28"/>
        <v>9.5345798080366792E-2</v>
      </c>
      <c r="G379" s="5">
        <f t="shared" si="29"/>
        <v>842.1894202499999</v>
      </c>
    </row>
    <row r="380" spans="1:7" x14ac:dyDescent="0.25">
      <c r="A380" s="4">
        <v>25.799900000000001</v>
      </c>
      <c r="B380" s="4">
        <v>6.2</v>
      </c>
      <c r="C380" s="5">
        <f t="shared" si="25"/>
        <v>159.95938000000001</v>
      </c>
      <c r="D380" s="5">
        <f t="shared" si="26"/>
        <v>38.440000000000005</v>
      </c>
      <c r="E380" s="5">
        <f t="shared" si="27"/>
        <v>22.458336903169236</v>
      </c>
      <c r="F380" s="5">
        <f t="shared" si="28"/>
        <v>0.12951845149906646</v>
      </c>
      <c r="G380" s="5">
        <f t="shared" si="29"/>
        <v>665.63484001000006</v>
      </c>
    </row>
    <row r="381" spans="1:7" x14ac:dyDescent="0.25">
      <c r="A381" s="4">
        <v>30.299900000000001</v>
      </c>
      <c r="B381" s="4">
        <v>6</v>
      </c>
      <c r="C381" s="5">
        <f t="shared" si="25"/>
        <v>181.79939999999999</v>
      </c>
      <c r="D381" s="5">
        <f t="shared" si="26"/>
        <v>36</v>
      </c>
      <c r="E381" s="5">
        <f t="shared" si="27"/>
        <v>23.301710317311343</v>
      </c>
      <c r="F381" s="5">
        <f t="shared" si="28"/>
        <v>0.23096411812212772</v>
      </c>
      <c r="G381" s="5">
        <f t="shared" si="29"/>
        <v>918.08394001000011</v>
      </c>
    </row>
    <row r="382" spans="1:7" x14ac:dyDescent="0.25">
      <c r="A382" s="4">
        <v>24.4</v>
      </c>
      <c r="B382" s="4">
        <v>3.7</v>
      </c>
      <c r="C382" s="5">
        <f t="shared" si="25"/>
        <v>90.28</v>
      </c>
      <c r="D382" s="5">
        <f t="shared" si="26"/>
        <v>13.690000000000001</v>
      </c>
      <c r="E382" s="5">
        <f t="shared" si="27"/>
        <v>33.000504579945563</v>
      </c>
      <c r="F382" s="5">
        <f t="shared" si="28"/>
        <v>0.35247969589940842</v>
      </c>
      <c r="G382" s="5">
        <f t="shared" si="29"/>
        <v>595.3599999999999</v>
      </c>
    </row>
    <row r="383" spans="1:7" x14ac:dyDescent="0.25">
      <c r="A383" s="4">
        <v>25.6</v>
      </c>
      <c r="B383" s="4">
        <v>4.7</v>
      </c>
      <c r="C383" s="5">
        <f t="shared" si="25"/>
        <v>120.32000000000001</v>
      </c>
      <c r="D383" s="5">
        <f t="shared" si="26"/>
        <v>22.090000000000003</v>
      </c>
      <c r="E383" s="5">
        <f t="shared" si="27"/>
        <v>28.783637509235032</v>
      </c>
      <c r="F383" s="5">
        <f t="shared" si="28"/>
        <v>0.12436084020449337</v>
      </c>
      <c r="G383" s="5">
        <f t="shared" si="29"/>
        <v>655.36000000000013</v>
      </c>
    </row>
    <row r="384" spans="1:7" x14ac:dyDescent="0.25">
      <c r="A384" s="4">
        <v>24.5</v>
      </c>
      <c r="B384" s="4">
        <v>4.7</v>
      </c>
      <c r="C384" s="5">
        <f t="shared" si="25"/>
        <v>115.15</v>
      </c>
      <c r="D384" s="5">
        <f t="shared" si="26"/>
        <v>22.090000000000003</v>
      </c>
      <c r="E384" s="5">
        <f t="shared" si="27"/>
        <v>28.783637509235032</v>
      </c>
      <c r="F384" s="5">
        <f t="shared" si="28"/>
        <v>0.17484234731571557</v>
      </c>
      <c r="G384" s="5">
        <f t="shared" si="29"/>
        <v>600.25</v>
      </c>
    </row>
    <row r="385" spans="1:7" x14ac:dyDescent="0.25">
      <c r="A385" s="4">
        <v>25.4</v>
      </c>
      <c r="B385" s="4">
        <v>5.7</v>
      </c>
      <c r="C385" s="5">
        <f t="shared" si="25"/>
        <v>144.78</v>
      </c>
      <c r="D385" s="5">
        <f t="shared" si="26"/>
        <v>32.49</v>
      </c>
      <c r="E385" s="5">
        <f t="shared" si="27"/>
        <v>24.5667704385245</v>
      </c>
      <c r="F385" s="5">
        <f t="shared" si="28"/>
        <v>3.2804313443917259E-2</v>
      </c>
      <c r="G385" s="5">
        <f t="shared" si="29"/>
        <v>645.16</v>
      </c>
    </row>
    <row r="386" spans="1:7" x14ac:dyDescent="0.25">
      <c r="A386" s="4">
        <v>25.753499999999999</v>
      </c>
      <c r="B386" s="4">
        <v>4</v>
      </c>
      <c r="C386" s="5">
        <f t="shared" si="25"/>
        <v>103.014</v>
      </c>
      <c r="D386" s="5">
        <f t="shared" si="26"/>
        <v>16</v>
      </c>
      <c r="E386" s="5">
        <f t="shared" si="27"/>
        <v>31.735444458732402</v>
      </c>
      <c r="F386" s="5">
        <f t="shared" si="28"/>
        <v>0.2322769510448057</v>
      </c>
      <c r="G386" s="5">
        <f t="shared" si="29"/>
        <v>663.24276224999994</v>
      </c>
    </row>
    <row r="387" spans="1:7" x14ac:dyDescent="0.25">
      <c r="A387" s="4">
        <v>26.662199999999999</v>
      </c>
      <c r="B387" s="4">
        <v>4.5999999999999996</v>
      </c>
      <c r="C387" s="5">
        <f t="shared" ref="C387:C450" si="30">A387*B387</f>
        <v>122.64611999999998</v>
      </c>
      <c r="D387" s="5">
        <f t="shared" ref="D387:D450" si="31">B387^2</f>
        <v>21.159999999999997</v>
      </c>
      <c r="E387" s="5">
        <f t="shared" ref="E387:E450" si="32">$J$13+($J$12*B387)</f>
        <v>29.205324216306085</v>
      </c>
      <c r="F387" s="5">
        <f t="shared" ref="F387:F450" si="33">ABS(A387-E387)/A387</f>
        <v>9.5383134786554996E-2</v>
      </c>
      <c r="G387" s="5">
        <f t="shared" ref="G387:G450" si="34">A387^2</f>
        <v>710.87290883999992</v>
      </c>
    </row>
    <row r="388" spans="1:7" x14ac:dyDescent="0.25">
      <c r="A388" s="4">
        <v>24.793900000000001</v>
      </c>
      <c r="B388" s="4">
        <v>5.4</v>
      </c>
      <c r="C388" s="5">
        <f t="shared" si="30"/>
        <v>133.88706000000002</v>
      </c>
      <c r="D388" s="5">
        <f t="shared" si="31"/>
        <v>29.160000000000004</v>
      </c>
      <c r="E388" s="5">
        <f t="shared" si="32"/>
        <v>25.831830559737661</v>
      </c>
      <c r="F388" s="5">
        <f t="shared" si="33"/>
        <v>4.1862335483230151E-2</v>
      </c>
      <c r="G388" s="5">
        <f t="shared" si="34"/>
        <v>614.73747721000007</v>
      </c>
    </row>
    <row r="389" spans="1:7" x14ac:dyDescent="0.25">
      <c r="A389" s="4">
        <v>27.106100000000001</v>
      </c>
      <c r="B389" s="4">
        <v>4.5999999999999996</v>
      </c>
      <c r="C389" s="5">
        <f t="shared" si="30"/>
        <v>124.68805999999999</v>
      </c>
      <c r="D389" s="5">
        <f t="shared" si="31"/>
        <v>21.159999999999997</v>
      </c>
      <c r="E389" s="5">
        <f t="shared" si="32"/>
        <v>29.205324216306085</v>
      </c>
      <c r="F389" s="5">
        <f t="shared" si="33"/>
        <v>7.7444715997730534E-2</v>
      </c>
      <c r="G389" s="5">
        <f t="shared" si="34"/>
        <v>734.74065721000011</v>
      </c>
    </row>
    <row r="390" spans="1:7" x14ac:dyDescent="0.25">
      <c r="A390" s="4">
        <v>25.229800000000001</v>
      </c>
      <c r="B390" s="4">
        <v>4.5999999999999996</v>
      </c>
      <c r="C390" s="5">
        <f t="shared" si="30"/>
        <v>116.05708</v>
      </c>
      <c r="D390" s="5">
        <f t="shared" si="31"/>
        <v>21.159999999999997</v>
      </c>
      <c r="E390" s="5">
        <f t="shared" si="32"/>
        <v>29.205324216306085</v>
      </c>
      <c r="F390" s="5">
        <f t="shared" si="33"/>
        <v>0.15757256166541486</v>
      </c>
      <c r="G390" s="5">
        <f t="shared" si="34"/>
        <v>636.54280804000007</v>
      </c>
    </row>
    <row r="391" spans="1:7" x14ac:dyDescent="0.25">
      <c r="A391" s="4">
        <v>24.1937</v>
      </c>
      <c r="B391" s="4">
        <v>4.3</v>
      </c>
      <c r="C391" s="5">
        <f t="shared" si="30"/>
        <v>104.03291</v>
      </c>
      <c r="D391" s="5">
        <f t="shared" si="31"/>
        <v>18.489999999999998</v>
      </c>
      <c r="E391" s="5">
        <f t="shared" si="32"/>
        <v>30.470384337519246</v>
      </c>
      <c r="F391" s="5">
        <f t="shared" si="33"/>
        <v>0.25943466016025851</v>
      </c>
      <c r="G391" s="5">
        <f t="shared" si="34"/>
        <v>585.33511968999994</v>
      </c>
    </row>
    <row r="392" spans="1:7" x14ac:dyDescent="0.25">
      <c r="A392" s="4">
        <v>24.153400000000001</v>
      </c>
      <c r="B392" s="4">
        <v>4.8</v>
      </c>
      <c r="C392" s="5">
        <f t="shared" si="30"/>
        <v>115.93631999999999</v>
      </c>
      <c r="D392" s="5">
        <f t="shared" si="31"/>
        <v>23.04</v>
      </c>
      <c r="E392" s="5">
        <f t="shared" si="32"/>
        <v>28.361950802163978</v>
      </c>
      <c r="F392" s="5">
        <f t="shared" si="33"/>
        <v>0.17424258291437134</v>
      </c>
      <c r="G392" s="5">
        <f t="shared" si="34"/>
        <v>583.38673156000004</v>
      </c>
    </row>
    <row r="393" spans="1:7" x14ac:dyDescent="0.25">
      <c r="A393" s="4">
        <v>29.0185</v>
      </c>
      <c r="B393" s="4">
        <v>5.3</v>
      </c>
      <c r="C393" s="5">
        <f t="shared" si="30"/>
        <v>153.79804999999999</v>
      </c>
      <c r="D393" s="5">
        <f t="shared" si="31"/>
        <v>28.09</v>
      </c>
      <c r="E393" s="5">
        <f t="shared" si="32"/>
        <v>26.253517266808714</v>
      </c>
      <c r="F393" s="5">
        <f t="shared" si="33"/>
        <v>9.5283447910515198E-2</v>
      </c>
      <c r="G393" s="5">
        <f t="shared" si="34"/>
        <v>842.07334225</v>
      </c>
    </row>
    <row r="394" spans="1:7" x14ac:dyDescent="0.25">
      <c r="A394" s="4">
        <v>25.802600000000002</v>
      </c>
      <c r="B394" s="4">
        <v>6.2</v>
      </c>
      <c r="C394" s="5">
        <f t="shared" si="30"/>
        <v>159.97612000000001</v>
      </c>
      <c r="D394" s="5">
        <f t="shared" si="31"/>
        <v>38.440000000000005</v>
      </c>
      <c r="E394" s="5">
        <f t="shared" si="32"/>
        <v>22.458336903169236</v>
      </c>
      <c r="F394" s="5">
        <f t="shared" si="33"/>
        <v>0.12960953922592161</v>
      </c>
      <c r="G394" s="5">
        <f t="shared" si="34"/>
        <v>665.77416676000007</v>
      </c>
    </row>
    <row r="395" spans="1:7" x14ac:dyDescent="0.25">
      <c r="A395" s="4">
        <v>30.299900000000001</v>
      </c>
      <c r="B395" s="4">
        <v>6</v>
      </c>
      <c r="C395" s="5">
        <f t="shared" si="30"/>
        <v>181.79939999999999</v>
      </c>
      <c r="D395" s="5">
        <f t="shared" si="31"/>
        <v>36</v>
      </c>
      <c r="E395" s="5">
        <f t="shared" si="32"/>
        <v>23.301710317311343</v>
      </c>
      <c r="F395" s="5">
        <f t="shared" si="33"/>
        <v>0.23096411812212772</v>
      </c>
      <c r="G395" s="5">
        <f t="shared" si="34"/>
        <v>918.08394001000011</v>
      </c>
    </row>
    <row r="396" spans="1:7" x14ac:dyDescent="0.25">
      <c r="A396" s="4">
        <v>25.799900000000001</v>
      </c>
      <c r="B396" s="4">
        <v>6.2</v>
      </c>
      <c r="C396" s="5">
        <f t="shared" si="30"/>
        <v>159.95938000000001</v>
      </c>
      <c r="D396" s="5">
        <f t="shared" si="31"/>
        <v>38.440000000000005</v>
      </c>
      <c r="E396" s="5">
        <f t="shared" si="32"/>
        <v>22.458336903169236</v>
      </c>
      <c r="F396" s="5">
        <f t="shared" si="33"/>
        <v>0.12951845149906646</v>
      </c>
      <c r="G396" s="5">
        <f t="shared" si="34"/>
        <v>665.63484001000006</v>
      </c>
    </row>
    <row r="397" spans="1:7" x14ac:dyDescent="0.25">
      <c r="A397" s="4">
        <v>28.2</v>
      </c>
      <c r="B397" s="4">
        <v>3.5</v>
      </c>
      <c r="C397" s="5">
        <f t="shared" si="30"/>
        <v>98.7</v>
      </c>
      <c r="D397" s="5">
        <f t="shared" si="31"/>
        <v>12.25</v>
      </c>
      <c r="E397" s="5">
        <f t="shared" si="32"/>
        <v>33.843877994087663</v>
      </c>
      <c r="F397" s="5">
        <f t="shared" si="33"/>
        <v>0.20013751752083914</v>
      </c>
      <c r="G397" s="5">
        <f t="shared" si="34"/>
        <v>795.24</v>
      </c>
    </row>
    <row r="398" spans="1:7" x14ac:dyDescent="0.25">
      <c r="A398" s="4">
        <v>25.2</v>
      </c>
      <c r="B398" s="4">
        <v>3.7</v>
      </c>
      <c r="C398" s="5">
        <f t="shared" si="30"/>
        <v>93.24</v>
      </c>
      <c r="D398" s="5">
        <f t="shared" si="31"/>
        <v>13.690000000000001</v>
      </c>
      <c r="E398" s="5">
        <f t="shared" si="32"/>
        <v>33.000504579945563</v>
      </c>
      <c r="F398" s="5">
        <f t="shared" si="33"/>
        <v>0.30954383253752238</v>
      </c>
      <c r="G398" s="5">
        <f t="shared" si="34"/>
        <v>635.04</v>
      </c>
    </row>
    <row r="399" spans="1:7" x14ac:dyDescent="0.25">
      <c r="A399" s="4">
        <v>25.1</v>
      </c>
      <c r="B399" s="4">
        <v>3.7</v>
      </c>
      <c r="C399" s="5">
        <f t="shared" si="30"/>
        <v>92.87</v>
      </c>
      <c r="D399" s="5">
        <f t="shared" si="31"/>
        <v>13.690000000000001</v>
      </c>
      <c r="E399" s="5">
        <f t="shared" si="32"/>
        <v>33.000504579945563</v>
      </c>
      <c r="F399" s="5">
        <f t="shared" si="33"/>
        <v>0.31476113864324945</v>
      </c>
      <c r="G399" s="5">
        <f t="shared" si="34"/>
        <v>630.0100000000001</v>
      </c>
    </row>
    <row r="400" spans="1:7" x14ac:dyDescent="0.25">
      <c r="A400" s="4">
        <v>22.299900000000001</v>
      </c>
      <c r="B400" s="4">
        <v>5.3</v>
      </c>
      <c r="C400" s="5">
        <f t="shared" si="30"/>
        <v>118.18947</v>
      </c>
      <c r="D400" s="5">
        <f t="shared" si="31"/>
        <v>28.09</v>
      </c>
      <c r="E400" s="5">
        <f t="shared" si="32"/>
        <v>26.253517266808714</v>
      </c>
      <c r="F400" s="5">
        <f t="shared" si="33"/>
        <v>0.1772930491530775</v>
      </c>
      <c r="G400" s="5">
        <f t="shared" si="34"/>
        <v>497.28554001000003</v>
      </c>
    </row>
    <row r="401" spans="1:7" x14ac:dyDescent="0.25">
      <c r="A401" s="4">
        <v>23.061</v>
      </c>
      <c r="B401" s="4">
        <v>5.6</v>
      </c>
      <c r="C401" s="5">
        <f t="shared" si="30"/>
        <v>129.14159999999998</v>
      </c>
      <c r="D401" s="5">
        <f t="shared" si="31"/>
        <v>31.359999999999996</v>
      </c>
      <c r="E401" s="5">
        <f t="shared" si="32"/>
        <v>24.988457145595557</v>
      </c>
      <c r="F401" s="5">
        <f t="shared" si="33"/>
        <v>8.3580813737286208E-2</v>
      </c>
      <c r="G401" s="5">
        <f t="shared" si="34"/>
        <v>531.80972099999997</v>
      </c>
    </row>
    <row r="402" spans="1:7" x14ac:dyDescent="0.25">
      <c r="A402" s="4">
        <v>23.110900000000001</v>
      </c>
      <c r="B402" s="4">
        <v>5.6</v>
      </c>
      <c r="C402" s="5">
        <f t="shared" si="30"/>
        <v>129.42104</v>
      </c>
      <c r="D402" s="5">
        <f t="shared" si="31"/>
        <v>31.359999999999996</v>
      </c>
      <c r="E402" s="5">
        <f t="shared" si="32"/>
        <v>24.988457145595557</v>
      </c>
      <c r="F402" s="5">
        <f t="shared" si="33"/>
        <v>8.1241195522266829E-2</v>
      </c>
      <c r="G402" s="5">
        <f t="shared" si="34"/>
        <v>534.11369881000007</v>
      </c>
    </row>
    <row r="403" spans="1:7" x14ac:dyDescent="0.25">
      <c r="A403" s="4">
        <v>26.229500000000002</v>
      </c>
      <c r="B403" s="4">
        <v>4.5999999999999996</v>
      </c>
      <c r="C403" s="5">
        <f t="shared" si="30"/>
        <v>120.6557</v>
      </c>
      <c r="D403" s="5">
        <f t="shared" si="31"/>
        <v>21.159999999999997</v>
      </c>
      <c r="E403" s="5">
        <f t="shared" si="32"/>
        <v>29.205324216306085</v>
      </c>
      <c r="F403" s="5">
        <f t="shared" si="33"/>
        <v>0.11345333370083621</v>
      </c>
      <c r="G403" s="5">
        <f t="shared" si="34"/>
        <v>687.98667025000009</v>
      </c>
    </row>
    <row r="404" spans="1:7" x14ac:dyDescent="0.25">
      <c r="A404" s="4">
        <v>23.431799999999999</v>
      </c>
      <c r="B404" s="4">
        <v>5.7</v>
      </c>
      <c r="C404" s="5">
        <f t="shared" si="30"/>
        <v>133.56126</v>
      </c>
      <c r="D404" s="5">
        <f t="shared" si="31"/>
        <v>32.49</v>
      </c>
      <c r="E404" s="5">
        <f t="shared" si="32"/>
        <v>24.5667704385245</v>
      </c>
      <c r="F404" s="5">
        <f t="shared" si="33"/>
        <v>4.8437185300510471E-2</v>
      </c>
      <c r="G404" s="5">
        <f t="shared" si="34"/>
        <v>549.04925123999999</v>
      </c>
    </row>
    <row r="405" spans="1:7" x14ac:dyDescent="0.25">
      <c r="A405" s="4">
        <v>23.999300000000002</v>
      </c>
      <c r="B405" s="4">
        <v>5.7</v>
      </c>
      <c r="C405" s="5">
        <f t="shared" si="30"/>
        <v>136.79601000000002</v>
      </c>
      <c r="D405" s="5">
        <f t="shared" si="31"/>
        <v>32.49</v>
      </c>
      <c r="E405" s="5">
        <f t="shared" si="32"/>
        <v>24.5667704385245</v>
      </c>
      <c r="F405" s="5">
        <f t="shared" si="33"/>
        <v>2.3645291259515845E-2</v>
      </c>
      <c r="G405" s="5">
        <f t="shared" si="34"/>
        <v>575.96640049000007</v>
      </c>
    </row>
    <row r="406" spans="1:7" x14ac:dyDescent="0.25">
      <c r="A406" s="4">
        <v>27.6</v>
      </c>
      <c r="B406" s="4">
        <v>4.3</v>
      </c>
      <c r="C406" s="5">
        <f t="shared" si="30"/>
        <v>118.68</v>
      </c>
      <c r="D406" s="5">
        <f t="shared" si="31"/>
        <v>18.489999999999998</v>
      </c>
      <c r="E406" s="5">
        <f t="shared" si="32"/>
        <v>30.470384337519246</v>
      </c>
      <c r="F406" s="5">
        <f t="shared" si="33"/>
        <v>0.10399943251881319</v>
      </c>
      <c r="G406" s="5">
        <f t="shared" si="34"/>
        <v>761.7600000000001</v>
      </c>
    </row>
    <row r="407" spans="1:7" x14ac:dyDescent="0.25">
      <c r="A407" s="4">
        <v>24.299900000000001</v>
      </c>
      <c r="B407" s="4">
        <v>5.3</v>
      </c>
      <c r="C407" s="5">
        <f t="shared" si="30"/>
        <v>128.78946999999999</v>
      </c>
      <c r="D407" s="5">
        <f t="shared" si="31"/>
        <v>28.09</v>
      </c>
      <c r="E407" s="5">
        <f t="shared" si="32"/>
        <v>26.253517266808714</v>
      </c>
      <c r="F407" s="5">
        <f t="shared" si="33"/>
        <v>8.0396103144815947E-2</v>
      </c>
      <c r="G407" s="5">
        <f t="shared" si="34"/>
        <v>590.48514001000001</v>
      </c>
    </row>
    <row r="408" spans="1:7" x14ac:dyDescent="0.25">
      <c r="A408" s="4">
        <v>23.299900000000001</v>
      </c>
      <c r="B408" s="4">
        <v>5.3</v>
      </c>
      <c r="C408" s="5">
        <f t="shared" si="30"/>
        <v>123.48947</v>
      </c>
      <c r="D408" s="5">
        <f t="shared" si="31"/>
        <v>28.09</v>
      </c>
      <c r="E408" s="5">
        <f t="shared" si="32"/>
        <v>26.253517266808714</v>
      </c>
      <c r="F408" s="5">
        <f t="shared" si="33"/>
        <v>0.12676523361940237</v>
      </c>
      <c r="G408" s="5">
        <f t="shared" si="34"/>
        <v>542.88534001000005</v>
      </c>
    </row>
    <row r="409" spans="1:7" x14ac:dyDescent="0.25">
      <c r="A409" s="4">
        <v>22.761900000000001</v>
      </c>
      <c r="B409" s="4">
        <v>5.3</v>
      </c>
      <c r="C409" s="5">
        <f t="shared" si="30"/>
        <v>120.63807</v>
      </c>
      <c r="D409" s="5">
        <f t="shared" si="31"/>
        <v>28.09</v>
      </c>
      <c r="E409" s="5">
        <f t="shared" si="32"/>
        <v>26.253517266808714</v>
      </c>
      <c r="F409" s="5">
        <f t="shared" si="33"/>
        <v>0.15339744339482703</v>
      </c>
      <c r="G409" s="5">
        <f t="shared" si="34"/>
        <v>518.10409161000007</v>
      </c>
    </row>
    <row r="410" spans="1:7" x14ac:dyDescent="0.25">
      <c r="A410" s="4">
        <v>22.9</v>
      </c>
      <c r="B410" s="4">
        <v>5.3</v>
      </c>
      <c r="C410" s="5">
        <f t="shared" si="30"/>
        <v>121.36999999999999</v>
      </c>
      <c r="D410" s="5">
        <f t="shared" si="31"/>
        <v>28.09</v>
      </c>
      <c r="E410" s="5">
        <f t="shared" si="32"/>
        <v>26.253517266808714</v>
      </c>
      <c r="F410" s="5">
        <f t="shared" si="33"/>
        <v>0.14644180204404872</v>
      </c>
      <c r="G410" s="5">
        <f t="shared" si="34"/>
        <v>524.41</v>
      </c>
    </row>
    <row r="411" spans="1:7" x14ac:dyDescent="0.25">
      <c r="A411" s="4">
        <v>27.6</v>
      </c>
      <c r="B411" s="4">
        <v>4.3</v>
      </c>
      <c r="C411" s="5">
        <f t="shared" si="30"/>
        <v>118.68</v>
      </c>
      <c r="D411" s="5">
        <f t="shared" si="31"/>
        <v>18.489999999999998</v>
      </c>
      <c r="E411" s="5">
        <f t="shared" si="32"/>
        <v>30.470384337519246</v>
      </c>
      <c r="F411" s="5">
        <f t="shared" si="33"/>
        <v>0.10399943251881319</v>
      </c>
      <c r="G411" s="5">
        <f t="shared" si="34"/>
        <v>761.7600000000001</v>
      </c>
    </row>
    <row r="412" spans="1:7" x14ac:dyDescent="0.25">
      <c r="A412" s="4">
        <v>24.299900000000001</v>
      </c>
      <c r="B412" s="4">
        <v>5.3</v>
      </c>
      <c r="C412" s="5">
        <f t="shared" si="30"/>
        <v>128.78946999999999</v>
      </c>
      <c r="D412" s="5">
        <f t="shared" si="31"/>
        <v>28.09</v>
      </c>
      <c r="E412" s="5">
        <f t="shared" si="32"/>
        <v>26.253517266808714</v>
      </c>
      <c r="F412" s="5">
        <f t="shared" si="33"/>
        <v>8.0396103144815947E-2</v>
      </c>
      <c r="G412" s="5">
        <f t="shared" si="34"/>
        <v>590.48514001000001</v>
      </c>
    </row>
    <row r="413" spans="1:7" x14ac:dyDescent="0.25">
      <c r="A413" s="4">
        <v>23.299900000000001</v>
      </c>
      <c r="B413" s="4">
        <v>5.3</v>
      </c>
      <c r="C413" s="5">
        <f t="shared" si="30"/>
        <v>123.48947</v>
      </c>
      <c r="D413" s="5">
        <f t="shared" si="31"/>
        <v>28.09</v>
      </c>
      <c r="E413" s="5">
        <f t="shared" si="32"/>
        <v>26.253517266808714</v>
      </c>
      <c r="F413" s="5">
        <f t="shared" si="33"/>
        <v>0.12676523361940237</v>
      </c>
      <c r="G413" s="5">
        <f t="shared" si="34"/>
        <v>542.88534001000005</v>
      </c>
    </row>
    <row r="414" spans="1:7" x14ac:dyDescent="0.25">
      <c r="A414" s="4">
        <v>22.761900000000001</v>
      </c>
      <c r="B414" s="4">
        <v>5.3</v>
      </c>
      <c r="C414" s="5">
        <f t="shared" si="30"/>
        <v>120.63807</v>
      </c>
      <c r="D414" s="5">
        <f t="shared" si="31"/>
        <v>28.09</v>
      </c>
      <c r="E414" s="5">
        <f t="shared" si="32"/>
        <v>26.253517266808714</v>
      </c>
      <c r="F414" s="5">
        <f t="shared" si="33"/>
        <v>0.15339744339482703</v>
      </c>
      <c r="G414" s="5">
        <f t="shared" si="34"/>
        <v>518.10409161000007</v>
      </c>
    </row>
    <row r="415" spans="1:7" x14ac:dyDescent="0.25">
      <c r="A415" s="4">
        <v>22.9</v>
      </c>
      <c r="B415" s="4">
        <v>5.3</v>
      </c>
      <c r="C415" s="5">
        <f t="shared" si="30"/>
        <v>121.36999999999999</v>
      </c>
      <c r="D415" s="5">
        <f t="shared" si="31"/>
        <v>28.09</v>
      </c>
      <c r="E415" s="5">
        <f t="shared" si="32"/>
        <v>26.253517266808714</v>
      </c>
      <c r="F415" s="5">
        <f t="shared" si="33"/>
        <v>0.14644180204404872</v>
      </c>
      <c r="G415" s="5">
        <f t="shared" si="34"/>
        <v>524.41</v>
      </c>
    </row>
    <row r="416" spans="1:7" x14ac:dyDescent="0.25">
      <c r="A416" s="4">
        <v>23.299900000000001</v>
      </c>
      <c r="B416" s="4">
        <v>5.3</v>
      </c>
      <c r="C416" s="5">
        <f t="shared" si="30"/>
        <v>123.48947</v>
      </c>
      <c r="D416" s="5">
        <f t="shared" si="31"/>
        <v>28.09</v>
      </c>
      <c r="E416" s="5">
        <f t="shared" si="32"/>
        <v>26.253517266808714</v>
      </c>
      <c r="F416" s="5">
        <f t="shared" si="33"/>
        <v>0.12676523361940237</v>
      </c>
      <c r="G416" s="5">
        <f t="shared" si="34"/>
        <v>542.88534001000005</v>
      </c>
    </row>
    <row r="417" spans="1:7" x14ac:dyDescent="0.25">
      <c r="A417" s="4">
        <v>22.9</v>
      </c>
      <c r="B417" s="4">
        <v>5.3</v>
      </c>
      <c r="C417" s="5">
        <f t="shared" si="30"/>
        <v>121.36999999999999</v>
      </c>
      <c r="D417" s="5">
        <f t="shared" si="31"/>
        <v>28.09</v>
      </c>
      <c r="E417" s="5">
        <f t="shared" si="32"/>
        <v>26.253517266808714</v>
      </c>
      <c r="F417" s="5">
        <f t="shared" si="33"/>
        <v>0.14644180204404872</v>
      </c>
      <c r="G417" s="5">
        <f t="shared" si="34"/>
        <v>524.41</v>
      </c>
    </row>
    <row r="418" spans="1:7" x14ac:dyDescent="0.25">
      <c r="A418" s="4">
        <v>23.299900000000001</v>
      </c>
      <c r="B418" s="4">
        <v>5.3</v>
      </c>
      <c r="C418" s="5">
        <f t="shared" si="30"/>
        <v>123.48947</v>
      </c>
      <c r="D418" s="5">
        <f t="shared" si="31"/>
        <v>28.09</v>
      </c>
      <c r="E418" s="5">
        <f t="shared" si="32"/>
        <v>26.253517266808714</v>
      </c>
      <c r="F418" s="5">
        <f t="shared" si="33"/>
        <v>0.12676523361940237</v>
      </c>
      <c r="G418" s="5">
        <f t="shared" si="34"/>
        <v>542.88534001000005</v>
      </c>
    </row>
    <row r="419" spans="1:7" x14ac:dyDescent="0.25">
      <c r="A419" s="4">
        <v>22.9</v>
      </c>
      <c r="B419" s="4">
        <v>5.3</v>
      </c>
      <c r="C419" s="5">
        <f t="shared" si="30"/>
        <v>121.36999999999999</v>
      </c>
      <c r="D419" s="5">
        <f t="shared" si="31"/>
        <v>28.09</v>
      </c>
      <c r="E419" s="5">
        <f t="shared" si="32"/>
        <v>26.253517266808714</v>
      </c>
      <c r="F419" s="5">
        <f t="shared" si="33"/>
        <v>0.14644180204404872</v>
      </c>
      <c r="G419" s="5">
        <f t="shared" si="34"/>
        <v>524.41</v>
      </c>
    </row>
    <row r="420" spans="1:7" x14ac:dyDescent="0.25">
      <c r="A420" s="4">
        <v>35</v>
      </c>
      <c r="B420" s="4">
        <v>2</v>
      </c>
      <c r="C420" s="5">
        <f t="shared" si="30"/>
        <v>70</v>
      </c>
      <c r="D420" s="5">
        <f t="shared" si="31"/>
        <v>4</v>
      </c>
      <c r="E420" s="5">
        <f t="shared" si="32"/>
        <v>40.169178600153458</v>
      </c>
      <c r="F420" s="5">
        <f t="shared" si="33"/>
        <v>0.14769081714724167</v>
      </c>
      <c r="G420" s="5">
        <f t="shared" si="34"/>
        <v>1225</v>
      </c>
    </row>
    <row r="421" spans="1:7" x14ac:dyDescent="0.25">
      <c r="A421" s="4">
        <v>33.098799999999997</v>
      </c>
      <c r="B421" s="4">
        <v>3.3</v>
      </c>
      <c r="C421" s="5">
        <f t="shared" si="30"/>
        <v>109.22603999999998</v>
      </c>
      <c r="D421" s="5">
        <f t="shared" si="31"/>
        <v>10.889999999999999</v>
      </c>
      <c r="E421" s="5">
        <f t="shared" si="32"/>
        <v>34.68725140822977</v>
      </c>
      <c r="F421" s="5">
        <f t="shared" si="33"/>
        <v>4.7991208389119029E-2</v>
      </c>
      <c r="G421" s="5">
        <f t="shared" si="34"/>
        <v>1095.5305614399997</v>
      </c>
    </row>
    <row r="422" spans="1:7" x14ac:dyDescent="0.25">
      <c r="A422" s="4">
        <v>31.9</v>
      </c>
      <c r="B422" s="4">
        <v>3.8</v>
      </c>
      <c r="C422" s="5">
        <f t="shared" si="30"/>
        <v>121.21999999999998</v>
      </c>
      <c r="D422" s="5">
        <f t="shared" si="31"/>
        <v>14.44</v>
      </c>
      <c r="E422" s="5">
        <f t="shared" si="32"/>
        <v>32.578817872874509</v>
      </c>
      <c r="F422" s="5">
        <f t="shared" si="33"/>
        <v>2.1279557143401597E-2</v>
      </c>
      <c r="G422" s="5">
        <f t="shared" si="34"/>
        <v>1017.6099999999999</v>
      </c>
    </row>
    <row r="423" spans="1:7" x14ac:dyDescent="0.25">
      <c r="A423" s="4">
        <v>35.200000000000003</v>
      </c>
      <c r="B423" s="4">
        <v>4</v>
      </c>
      <c r="C423" s="5">
        <f t="shared" si="30"/>
        <v>140.80000000000001</v>
      </c>
      <c r="D423" s="5">
        <f t="shared" si="31"/>
        <v>16</v>
      </c>
      <c r="E423" s="5">
        <f t="shared" si="32"/>
        <v>31.735444458732402</v>
      </c>
      <c r="F423" s="5">
        <f t="shared" si="33"/>
        <v>9.8424873331465906E-2</v>
      </c>
      <c r="G423" s="5">
        <f t="shared" si="34"/>
        <v>1239.0400000000002</v>
      </c>
    </row>
    <row r="424" spans="1:7" x14ac:dyDescent="0.25">
      <c r="A424" s="4">
        <v>33.098799999999997</v>
      </c>
      <c r="B424" s="4">
        <v>3.3</v>
      </c>
      <c r="C424" s="5">
        <f t="shared" si="30"/>
        <v>109.22603999999998</v>
      </c>
      <c r="D424" s="5">
        <f t="shared" si="31"/>
        <v>10.889999999999999</v>
      </c>
      <c r="E424" s="5">
        <f t="shared" si="32"/>
        <v>34.68725140822977</v>
      </c>
      <c r="F424" s="5">
        <f t="shared" si="33"/>
        <v>4.7991208389119029E-2</v>
      </c>
      <c r="G424" s="5">
        <f t="shared" si="34"/>
        <v>1095.5305614399997</v>
      </c>
    </row>
    <row r="425" spans="1:7" x14ac:dyDescent="0.25">
      <c r="A425" s="4">
        <v>31.9</v>
      </c>
      <c r="B425" s="4">
        <v>3.8</v>
      </c>
      <c r="C425" s="5">
        <f t="shared" si="30"/>
        <v>121.21999999999998</v>
      </c>
      <c r="D425" s="5">
        <f t="shared" si="31"/>
        <v>14.44</v>
      </c>
      <c r="E425" s="5">
        <f t="shared" si="32"/>
        <v>32.578817872874509</v>
      </c>
      <c r="F425" s="5">
        <f t="shared" si="33"/>
        <v>2.1279557143401597E-2</v>
      </c>
      <c r="G425" s="5">
        <f t="shared" si="34"/>
        <v>1017.6099999999999</v>
      </c>
    </row>
    <row r="426" spans="1:7" x14ac:dyDescent="0.25">
      <c r="A426" s="4">
        <v>35.200000000000003</v>
      </c>
      <c r="B426" s="4">
        <v>4</v>
      </c>
      <c r="C426" s="5">
        <f t="shared" si="30"/>
        <v>140.80000000000001</v>
      </c>
      <c r="D426" s="5">
        <f t="shared" si="31"/>
        <v>16</v>
      </c>
      <c r="E426" s="5">
        <f t="shared" si="32"/>
        <v>31.735444458732402</v>
      </c>
      <c r="F426" s="5">
        <f t="shared" si="33"/>
        <v>9.8424873331465906E-2</v>
      </c>
      <c r="G426" s="5">
        <f t="shared" si="34"/>
        <v>1239.0400000000002</v>
      </c>
    </row>
    <row r="427" spans="1:7" x14ac:dyDescent="0.25">
      <c r="A427" s="4">
        <v>35.5</v>
      </c>
      <c r="B427" s="4">
        <v>3.5</v>
      </c>
      <c r="C427" s="5">
        <f t="shared" si="30"/>
        <v>124.25</v>
      </c>
      <c r="D427" s="5">
        <f t="shared" si="31"/>
        <v>12.25</v>
      </c>
      <c r="E427" s="5">
        <f t="shared" si="32"/>
        <v>33.843877994087663</v>
      </c>
      <c r="F427" s="5">
        <f t="shared" si="33"/>
        <v>4.6651324110206678E-2</v>
      </c>
      <c r="G427" s="5">
        <f t="shared" si="34"/>
        <v>1260.25</v>
      </c>
    </row>
    <row r="428" spans="1:7" x14ac:dyDescent="0.25">
      <c r="A428" s="4">
        <v>32.4</v>
      </c>
      <c r="B428" s="4">
        <v>3.5</v>
      </c>
      <c r="C428" s="5">
        <f t="shared" si="30"/>
        <v>113.39999999999999</v>
      </c>
      <c r="D428" s="5">
        <f t="shared" si="31"/>
        <v>12.25</v>
      </c>
      <c r="E428" s="5">
        <f t="shared" si="32"/>
        <v>33.843877994087663</v>
      </c>
      <c r="F428" s="5">
        <f t="shared" si="33"/>
        <v>4.4564135619989641E-2</v>
      </c>
      <c r="G428" s="5">
        <f t="shared" si="34"/>
        <v>1049.76</v>
      </c>
    </row>
    <row r="429" spans="1:7" x14ac:dyDescent="0.25">
      <c r="A429" s="4">
        <v>32.4</v>
      </c>
      <c r="B429" s="4">
        <v>3.8</v>
      </c>
      <c r="C429" s="5">
        <f t="shared" si="30"/>
        <v>123.11999999999999</v>
      </c>
      <c r="D429" s="5">
        <f t="shared" si="31"/>
        <v>14.44</v>
      </c>
      <c r="E429" s="5">
        <f t="shared" si="32"/>
        <v>32.578817872874509</v>
      </c>
      <c r="F429" s="5">
        <f t="shared" si="33"/>
        <v>5.5190701504478678E-3</v>
      </c>
      <c r="G429" s="5">
        <f t="shared" si="34"/>
        <v>1049.76</v>
      </c>
    </row>
    <row r="430" spans="1:7" x14ac:dyDescent="0.25">
      <c r="A430" s="4">
        <v>32.4</v>
      </c>
      <c r="B430" s="4">
        <v>3.8</v>
      </c>
      <c r="C430" s="5">
        <f t="shared" si="30"/>
        <v>123.11999999999999</v>
      </c>
      <c r="D430" s="5">
        <f t="shared" si="31"/>
        <v>14.44</v>
      </c>
      <c r="E430" s="5">
        <f t="shared" si="32"/>
        <v>32.578817872874509</v>
      </c>
      <c r="F430" s="5">
        <f t="shared" si="33"/>
        <v>5.5190701504478678E-3</v>
      </c>
      <c r="G430" s="5">
        <f t="shared" si="34"/>
        <v>1049.76</v>
      </c>
    </row>
    <row r="431" spans="1:7" x14ac:dyDescent="0.25">
      <c r="A431" s="4">
        <v>39.200000000000003</v>
      </c>
      <c r="B431" s="4">
        <v>2.2999999999999998</v>
      </c>
      <c r="C431" s="5">
        <f t="shared" si="30"/>
        <v>90.16</v>
      </c>
      <c r="D431" s="5">
        <f t="shared" si="31"/>
        <v>5.2899999999999991</v>
      </c>
      <c r="E431" s="5">
        <f t="shared" si="32"/>
        <v>38.904118478940305</v>
      </c>
      <c r="F431" s="5">
        <f t="shared" si="33"/>
        <v>7.5479979862167878E-3</v>
      </c>
      <c r="G431" s="5">
        <f t="shared" si="34"/>
        <v>1536.6400000000003</v>
      </c>
    </row>
    <row r="432" spans="1:7" x14ac:dyDescent="0.25">
      <c r="A432" s="4">
        <v>38.1</v>
      </c>
      <c r="B432" s="4">
        <v>2.2999999999999998</v>
      </c>
      <c r="C432" s="5">
        <f t="shared" si="30"/>
        <v>87.63</v>
      </c>
      <c r="D432" s="5">
        <f t="shared" si="31"/>
        <v>5.2899999999999991</v>
      </c>
      <c r="E432" s="5">
        <f t="shared" si="32"/>
        <v>38.904118478940305</v>
      </c>
      <c r="F432" s="5">
        <f t="shared" si="33"/>
        <v>2.1105471888196937E-2</v>
      </c>
      <c r="G432" s="5">
        <f t="shared" si="34"/>
        <v>1451.6100000000001</v>
      </c>
    </row>
    <row r="433" spans="1:7" x14ac:dyDescent="0.25">
      <c r="A433" s="4">
        <v>34</v>
      </c>
      <c r="B433" s="4">
        <v>3.5</v>
      </c>
      <c r="C433" s="5">
        <f t="shared" si="30"/>
        <v>119</v>
      </c>
      <c r="D433" s="5">
        <f t="shared" si="31"/>
        <v>12.25</v>
      </c>
      <c r="E433" s="5">
        <f t="shared" si="32"/>
        <v>33.843877994087663</v>
      </c>
      <c r="F433" s="5">
        <f t="shared" si="33"/>
        <v>4.591823703304034E-3</v>
      </c>
      <c r="G433" s="5">
        <f t="shared" si="34"/>
        <v>1156</v>
      </c>
    </row>
    <row r="434" spans="1:7" x14ac:dyDescent="0.25">
      <c r="A434" s="4">
        <v>31.9</v>
      </c>
      <c r="B434" s="4">
        <v>3.8</v>
      </c>
      <c r="C434" s="5">
        <f t="shared" si="30"/>
        <v>121.21999999999998</v>
      </c>
      <c r="D434" s="5">
        <f t="shared" si="31"/>
        <v>14.44</v>
      </c>
      <c r="E434" s="5">
        <f t="shared" si="32"/>
        <v>32.578817872874509</v>
      </c>
      <c r="F434" s="5">
        <f t="shared" si="33"/>
        <v>2.1279557143401597E-2</v>
      </c>
      <c r="G434" s="5">
        <f t="shared" si="34"/>
        <v>1017.6099999999999</v>
      </c>
    </row>
    <row r="435" spans="1:7" x14ac:dyDescent="0.25">
      <c r="A435" s="4">
        <v>35.200000000000003</v>
      </c>
      <c r="B435" s="4">
        <v>4</v>
      </c>
      <c r="C435" s="5">
        <f t="shared" si="30"/>
        <v>140.80000000000001</v>
      </c>
      <c r="D435" s="5">
        <f t="shared" si="31"/>
        <v>16</v>
      </c>
      <c r="E435" s="5">
        <f t="shared" si="32"/>
        <v>31.735444458732402</v>
      </c>
      <c r="F435" s="5">
        <f t="shared" si="33"/>
        <v>9.8424873331465906E-2</v>
      </c>
      <c r="G435" s="5">
        <f t="shared" si="34"/>
        <v>1239.0400000000002</v>
      </c>
    </row>
    <row r="436" spans="1:7" x14ac:dyDescent="0.25">
      <c r="A436" s="4">
        <v>29.2</v>
      </c>
      <c r="B436" s="4">
        <v>3.5</v>
      </c>
      <c r="C436" s="5">
        <f t="shared" si="30"/>
        <v>102.2</v>
      </c>
      <c r="D436" s="5">
        <f t="shared" si="31"/>
        <v>12.25</v>
      </c>
      <c r="E436" s="5">
        <f t="shared" si="32"/>
        <v>33.843877994087663</v>
      </c>
      <c r="F436" s="5">
        <f t="shared" si="33"/>
        <v>0.1590369176057419</v>
      </c>
      <c r="G436" s="5">
        <f t="shared" si="34"/>
        <v>852.64</v>
      </c>
    </row>
    <row r="437" spans="1:7" x14ac:dyDescent="0.25">
      <c r="A437" s="4">
        <v>34.4</v>
      </c>
      <c r="B437" s="4">
        <v>2.2999999999999998</v>
      </c>
      <c r="C437" s="5">
        <f t="shared" si="30"/>
        <v>79.11999999999999</v>
      </c>
      <c r="D437" s="5">
        <f t="shared" si="31"/>
        <v>5.2899999999999991</v>
      </c>
      <c r="E437" s="5">
        <f t="shared" si="32"/>
        <v>38.904118478940305</v>
      </c>
      <c r="F437" s="5">
        <f t="shared" si="33"/>
        <v>0.13093367671338099</v>
      </c>
      <c r="G437" s="5">
        <f t="shared" si="34"/>
        <v>1183.3599999999999</v>
      </c>
    </row>
    <row r="438" spans="1:7" x14ac:dyDescent="0.25">
      <c r="A438" s="4">
        <v>33</v>
      </c>
      <c r="B438" s="4">
        <v>3.6</v>
      </c>
      <c r="C438" s="5">
        <f t="shared" si="30"/>
        <v>118.8</v>
      </c>
      <c r="D438" s="5">
        <f t="shared" si="31"/>
        <v>12.96</v>
      </c>
      <c r="E438" s="5">
        <f t="shared" si="32"/>
        <v>33.422191287016616</v>
      </c>
      <c r="F438" s="5">
        <f t="shared" si="33"/>
        <v>1.2793675364139893E-2</v>
      </c>
      <c r="G438" s="5">
        <f t="shared" si="34"/>
        <v>1089</v>
      </c>
    </row>
    <row r="439" spans="1:7" x14ac:dyDescent="0.25">
      <c r="A439" s="4">
        <v>28.4</v>
      </c>
      <c r="B439" s="4">
        <v>6.2</v>
      </c>
      <c r="C439" s="5">
        <f t="shared" si="30"/>
        <v>176.07999999999998</v>
      </c>
      <c r="D439" s="5">
        <f t="shared" si="31"/>
        <v>38.440000000000005</v>
      </c>
      <c r="E439" s="5">
        <f t="shared" si="32"/>
        <v>22.458336903169236</v>
      </c>
      <c r="F439" s="5">
        <f t="shared" si="33"/>
        <v>0.20921348932502684</v>
      </c>
      <c r="G439" s="5">
        <f t="shared" si="34"/>
        <v>806.56</v>
      </c>
    </row>
    <row r="440" spans="1:7" x14ac:dyDescent="0.25">
      <c r="A440" s="4">
        <v>30.5</v>
      </c>
      <c r="B440" s="4">
        <v>6</v>
      </c>
      <c r="C440" s="5">
        <f t="shared" si="30"/>
        <v>183</v>
      </c>
      <c r="D440" s="5">
        <f t="shared" si="31"/>
        <v>36</v>
      </c>
      <c r="E440" s="5">
        <f t="shared" si="32"/>
        <v>23.301710317311343</v>
      </c>
      <c r="F440" s="5">
        <f t="shared" si="33"/>
        <v>0.2360094977930707</v>
      </c>
      <c r="G440" s="5">
        <f t="shared" si="34"/>
        <v>930.25</v>
      </c>
    </row>
    <row r="441" spans="1:7" x14ac:dyDescent="0.25">
      <c r="A441" s="4">
        <v>28.4</v>
      </c>
      <c r="B441" s="4">
        <v>6.2</v>
      </c>
      <c r="C441" s="5">
        <f t="shared" si="30"/>
        <v>176.07999999999998</v>
      </c>
      <c r="D441" s="5">
        <f t="shared" si="31"/>
        <v>38.440000000000005</v>
      </c>
      <c r="E441" s="5">
        <f t="shared" si="32"/>
        <v>22.458336903169236</v>
      </c>
      <c r="F441" s="5">
        <f t="shared" si="33"/>
        <v>0.20921348932502684</v>
      </c>
      <c r="G441" s="5">
        <f t="shared" si="34"/>
        <v>806.56</v>
      </c>
    </row>
    <row r="442" spans="1:7" x14ac:dyDescent="0.25">
      <c r="A442" s="4">
        <v>34.5</v>
      </c>
      <c r="B442" s="4">
        <v>3</v>
      </c>
      <c r="C442" s="5">
        <f t="shared" si="30"/>
        <v>103.5</v>
      </c>
      <c r="D442" s="5">
        <f t="shared" si="31"/>
        <v>9</v>
      </c>
      <c r="E442" s="5">
        <f t="shared" si="32"/>
        <v>35.95231152944293</v>
      </c>
      <c r="F442" s="5">
        <f t="shared" si="33"/>
        <v>4.2095986360664646E-2</v>
      </c>
      <c r="G442" s="5">
        <f t="shared" si="34"/>
        <v>1190.25</v>
      </c>
    </row>
    <row r="443" spans="1:7" x14ac:dyDescent="0.25">
      <c r="A443" s="4">
        <v>28.993500000000001</v>
      </c>
      <c r="B443" s="4">
        <v>5.3</v>
      </c>
      <c r="C443" s="5">
        <f t="shared" si="30"/>
        <v>153.66555</v>
      </c>
      <c r="D443" s="5">
        <f t="shared" si="31"/>
        <v>28.09</v>
      </c>
      <c r="E443" s="5">
        <f t="shared" si="32"/>
        <v>26.253517266808714</v>
      </c>
      <c r="F443" s="5">
        <f t="shared" si="33"/>
        <v>9.4503344997716274E-2</v>
      </c>
      <c r="G443" s="5">
        <f t="shared" si="34"/>
        <v>840.62304225000003</v>
      </c>
    </row>
    <row r="444" spans="1:7" x14ac:dyDescent="0.25">
      <c r="A444" s="4">
        <v>26</v>
      </c>
      <c r="B444" s="4">
        <v>6.2</v>
      </c>
      <c r="C444" s="5">
        <f t="shared" si="30"/>
        <v>161.20000000000002</v>
      </c>
      <c r="D444" s="5">
        <f t="shared" si="31"/>
        <v>38.440000000000005</v>
      </c>
      <c r="E444" s="5">
        <f t="shared" si="32"/>
        <v>22.458336903169236</v>
      </c>
      <c r="F444" s="5">
        <f t="shared" si="33"/>
        <v>0.13621781141656783</v>
      </c>
      <c r="G444" s="5">
        <f t="shared" si="34"/>
        <v>676</v>
      </c>
    </row>
    <row r="445" spans="1:7" x14ac:dyDescent="0.25">
      <c r="A445" s="4">
        <v>28.993500000000001</v>
      </c>
      <c r="B445" s="4">
        <v>5.3</v>
      </c>
      <c r="C445" s="5">
        <f t="shared" si="30"/>
        <v>153.66555</v>
      </c>
      <c r="D445" s="5">
        <f t="shared" si="31"/>
        <v>28.09</v>
      </c>
      <c r="E445" s="5">
        <f t="shared" si="32"/>
        <v>26.253517266808714</v>
      </c>
      <c r="F445" s="5">
        <f t="shared" si="33"/>
        <v>9.4503344997716274E-2</v>
      </c>
      <c r="G445" s="5">
        <f t="shared" si="34"/>
        <v>840.62304225000003</v>
      </c>
    </row>
    <row r="446" spans="1:7" x14ac:dyDescent="0.25">
      <c r="A446" s="4">
        <v>26</v>
      </c>
      <c r="B446" s="4">
        <v>6.2</v>
      </c>
      <c r="C446" s="5">
        <f t="shared" si="30"/>
        <v>161.20000000000002</v>
      </c>
      <c r="D446" s="5">
        <f t="shared" si="31"/>
        <v>38.440000000000005</v>
      </c>
      <c r="E446" s="5">
        <f t="shared" si="32"/>
        <v>22.458336903169236</v>
      </c>
      <c r="F446" s="5">
        <f t="shared" si="33"/>
        <v>0.13621781141656783</v>
      </c>
      <c r="G446" s="5">
        <f t="shared" si="34"/>
        <v>676</v>
      </c>
    </row>
    <row r="447" spans="1:7" x14ac:dyDescent="0.25">
      <c r="A447" s="4">
        <v>28.993500000000001</v>
      </c>
      <c r="B447" s="4">
        <v>5.3</v>
      </c>
      <c r="C447" s="5">
        <f t="shared" si="30"/>
        <v>153.66555</v>
      </c>
      <c r="D447" s="5">
        <f t="shared" si="31"/>
        <v>28.09</v>
      </c>
      <c r="E447" s="5">
        <f t="shared" si="32"/>
        <v>26.253517266808714</v>
      </c>
      <c r="F447" s="5">
        <f t="shared" si="33"/>
        <v>9.4503344997716274E-2</v>
      </c>
      <c r="G447" s="5">
        <f t="shared" si="34"/>
        <v>840.62304225000003</v>
      </c>
    </row>
    <row r="448" spans="1:7" x14ac:dyDescent="0.25">
      <c r="A448" s="4">
        <v>30.5</v>
      </c>
      <c r="B448" s="4">
        <v>6</v>
      </c>
      <c r="C448" s="5">
        <f t="shared" si="30"/>
        <v>183</v>
      </c>
      <c r="D448" s="5">
        <f t="shared" si="31"/>
        <v>36</v>
      </c>
      <c r="E448" s="5">
        <f t="shared" si="32"/>
        <v>23.301710317311343</v>
      </c>
      <c r="F448" s="5">
        <f t="shared" si="33"/>
        <v>0.2360094977930707</v>
      </c>
      <c r="G448" s="5">
        <f t="shared" si="34"/>
        <v>930.25</v>
      </c>
    </row>
    <row r="449" spans="1:7" x14ac:dyDescent="0.25">
      <c r="A449" s="4">
        <v>45.1</v>
      </c>
      <c r="B449" s="4">
        <v>2.4</v>
      </c>
      <c r="C449" s="5">
        <f t="shared" si="30"/>
        <v>108.24</v>
      </c>
      <c r="D449" s="5">
        <f t="shared" si="31"/>
        <v>5.76</v>
      </c>
      <c r="E449" s="5">
        <f t="shared" si="32"/>
        <v>38.482431771869251</v>
      </c>
      <c r="F449" s="5">
        <f t="shared" si="33"/>
        <v>0.14673100284103657</v>
      </c>
      <c r="G449" s="5">
        <f t="shared" si="34"/>
        <v>2034.0100000000002</v>
      </c>
    </row>
    <row r="450" spans="1:7" x14ac:dyDescent="0.25">
      <c r="A450" s="4">
        <v>34.548200000000001</v>
      </c>
      <c r="B450" s="4">
        <v>3</v>
      </c>
      <c r="C450" s="5">
        <f t="shared" si="30"/>
        <v>103.6446</v>
      </c>
      <c r="D450" s="5">
        <f t="shared" si="31"/>
        <v>9</v>
      </c>
      <c r="E450" s="5">
        <f t="shared" si="32"/>
        <v>35.95231152944293</v>
      </c>
      <c r="F450" s="5">
        <f t="shared" si="33"/>
        <v>4.0642103769311537E-2</v>
      </c>
      <c r="G450" s="5">
        <f t="shared" si="34"/>
        <v>1193.5781232400002</v>
      </c>
    </row>
    <row r="451" spans="1:7" x14ac:dyDescent="0.25">
      <c r="A451" s="4">
        <v>40.299999999999997</v>
      </c>
      <c r="B451" s="4">
        <v>2</v>
      </c>
      <c r="C451" s="5">
        <f t="shared" ref="C451:C514" si="35">A451*B451</f>
        <v>80.599999999999994</v>
      </c>
      <c r="D451" s="5">
        <f t="shared" ref="D451:D514" si="36">B451^2</f>
        <v>4</v>
      </c>
      <c r="E451" s="5">
        <f t="shared" ref="E451:E514" si="37">$J$13+($J$12*B451)</f>
        <v>40.169178600153458</v>
      </c>
      <c r="F451" s="5">
        <f t="shared" ref="F451:F514" si="38">ABS(A451-E451)/A451</f>
        <v>3.2461885817999772E-3</v>
      </c>
      <c r="G451" s="5">
        <f t="shared" ref="G451:G514" si="39">A451^2</f>
        <v>1624.0899999999997</v>
      </c>
    </row>
    <row r="452" spans="1:7" x14ac:dyDescent="0.25">
      <c r="A452" s="4">
        <v>40.6</v>
      </c>
      <c r="B452" s="4">
        <v>2</v>
      </c>
      <c r="C452" s="5">
        <f t="shared" si="35"/>
        <v>81.2</v>
      </c>
      <c r="D452" s="5">
        <f t="shared" si="36"/>
        <v>4</v>
      </c>
      <c r="E452" s="5">
        <f t="shared" si="37"/>
        <v>40.169178600153458</v>
      </c>
      <c r="F452" s="5">
        <f t="shared" si="38"/>
        <v>1.0611364528239983E-2</v>
      </c>
      <c r="G452" s="5">
        <f t="shared" si="39"/>
        <v>1648.3600000000001</v>
      </c>
    </row>
    <row r="453" spans="1:7" x14ac:dyDescent="0.25">
      <c r="A453" s="4">
        <v>42.399099999999997</v>
      </c>
      <c r="B453" s="4">
        <v>2.2000000000000002</v>
      </c>
      <c r="C453" s="5">
        <f t="shared" si="35"/>
        <v>93.278019999999998</v>
      </c>
      <c r="D453" s="5">
        <f t="shared" si="36"/>
        <v>4.8400000000000007</v>
      </c>
      <c r="E453" s="5">
        <f t="shared" si="37"/>
        <v>39.325805186011351</v>
      </c>
      <c r="F453" s="5">
        <f t="shared" si="38"/>
        <v>7.2484906849170055E-2</v>
      </c>
      <c r="G453" s="5">
        <f t="shared" si="39"/>
        <v>1797.6836808099997</v>
      </c>
    </row>
    <row r="454" spans="1:7" x14ac:dyDescent="0.25">
      <c r="A454" s="4">
        <v>44.999099999999999</v>
      </c>
      <c r="B454" s="4">
        <v>2.2000000000000002</v>
      </c>
      <c r="C454" s="5">
        <f t="shared" si="35"/>
        <v>98.998020000000011</v>
      </c>
      <c r="D454" s="5">
        <f t="shared" si="36"/>
        <v>4.8400000000000007</v>
      </c>
      <c r="E454" s="5">
        <f t="shared" si="37"/>
        <v>39.325805186011351</v>
      </c>
      <c r="F454" s="5">
        <f t="shared" si="38"/>
        <v>0.12607573960342869</v>
      </c>
      <c r="G454" s="5">
        <f t="shared" si="39"/>
        <v>2024.9190008099999</v>
      </c>
    </row>
    <row r="455" spans="1:7" x14ac:dyDescent="0.25">
      <c r="A455" s="4">
        <v>41.9</v>
      </c>
      <c r="B455" s="4">
        <v>2.4</v>
      </c>
      <c r="C455" s="5">
        <f t="shared" si="35"/>
        <v>100.55999999999999</v>
      </c>
      <c r="D455" s="5">
        <f t="shared" si="36"/>
        <v>5.76</v>
      </c>
      <c r="E455" s="5">
        <f t="shared" si="37"/>
        <v>38.482431771869251</v>
      </c>
      <c r="F455" s="5">
        <f t="shared" si="38"/>
        <v>8.1564874179731447E-2</v>
      </c>
      <c r="G455" s="5">
        <f t="shared" si="39"/>
        <v>1755.61</v>
      </c>
    </row>
    <row r="456" spans="1:7" x14ac:dyDescent="0.25">
      <c r="A456" s="4">
        <v>41.5</v>
      </c>
      <c r="B456" s="4">
        <v>2.4</v>
      </c>
      <c r="C456" s="5">
        <f t="shared" si="35"/>
        <v>99.6</v>
      </c>
      <c r="D456" s="5">
        <f t="shared" si="36"/>
        <v>5.76</v>
      </c>
      <c r="E456" s="5">
        <f t="shared" si="37"/>
        <v>38.482431771869251</v>
      </c>
      <c r="F456" s="5">
        <f t="shared" si="38"/>
        <v>7.2712487424837324E-2</v>
      </c>
      <c r="G456" s="5">
        <f t="shared" si="39"/>
        <v>1722.25</v>
      </c>
    </row>
    <row r="457" spans="1:7" x14ac:dyDescent="0.25">
      <c r="A457" s="4">
        <v>42.399099999999997</v>
      </c>
      <c r="B457" s="4">
        <v>2.2000000000000002</v>
      </c>
      <c r="C457" s="5">
        <f t="shared" si="35"/>
        <v>93.278019999999998</v>
      </c>
      <c r="D457" s="5">
        <f t="shared" si="36"/>
        <v>4.8400000000000007</v>
      </c>
      <c r="E457" s="5">
        <f t="shared" si="37"/>
        <v>39.325805186011351</v>
      </c>
      <c r="F457" s="5">
        <f t="shared" si="38"/>
        <v>7.2484906849170055E-2</v>
      </c>
      <c r="G457" s="5">
        <f t="shared" si="39"/>
        <v>1797.6836808099997</v>
      </c>
    </row>
    <row r="458" spans="1:7" x14ac:dyDescent="0.25">
      <c r="A458" s="4">
        <v>44.999099999999999</v>
      </c>
      <c r="B458" s="4">
        <v>2.2000000000000002</v>
      </c>
      <c r="C458" s="5">
        <f t="shared" si="35"/>
        <v>98.998020000000011</v>
      </c>
      <c r="D458" s="5">
        <f t="shared" si="36"/>
        <v>4.8400000000000007</v>
      </c>
      <c r="E458" s="5">
        <f t="shared" si="37"/>
        <v>39.325805186011351</v>
      </c>
      <c r="F458" s="5">
        <f t="shared" si="38"/>
        <v>0.12607573960342869</v>
      </c>
      <c r="G458" s="5">
        <f t="shared" si="39"/>
        <v>2024.9190008099999</v>
      </c>
    </row>
    <row r="459" spans="1:7" x14ac:dyDescent="0.25">
      <c r="A459" s="4">
        <v>41.9</v>
      </c>
      <c r="B459" s="4">
        <v>2.4</v>
      </c>
      <c r="C459" s="5">
        <f t="shared" si="35"/>
        <v>100.55999999999999</v>
      </c>
      <c r="D459" s="5">
        <f t="shared" si="36"/>
        <v>5.76</v>
      </c>
      <c r="E459" s="5">
        <f t="shared" si="37"/>
        <v>38.482431771869251</v>
      </c>
      <c r="F459" s="5">
        <f t="shared" si="38"/>
        <v>8.1564874179731447E-2</v>
      </c>
      <c r="G459" s="5">
        <f t="shared" si="39"/>
        <v>1755.61</v>
      </c>
    </row>
    <row r="460" spans="1:7" x14ac:dyDescent="0.25">
      <c r="A460" s="4">
        <v>41.5</v>
      </c>
      <c r="B460" s="4">
        <v>2.4</v>
      </c>
      <c r="C460" s="5">
        <f t="shared" si="35"/>
        <v>99.6</v>
      </c>
      <c r="D460" s="5">
        <f t="shared" si="36"/>
        <v>5.76</v>
      </c>
      <c r="E460" s="5">
        <f t="shared" si="37"/>
        <v>38.482431771869251</v>
      </c>
      <c r="F460" s="5">
        <f t="shared" si="38"/>
        <v>7.2712487424837324E-2</v>
      </c>
      <c r="G460" s="5">
        <f t="shared" si="39"/>
        <v>1722.25</v>
      </c>
    </row>
    <row r="461" spans="1:7" x14ac:dyDescent="0.25">
      <c r="A461" s="4">
        <v>33</v>
      </c>
      <c r="B461" s="4">
        <v>3.6</v>
      </c>
      <c r="C461" s="5">
        <f t="shared" si="35"/>
        <v>118.8</v>
      </c>
      <c r="D461" s="5">
        <f t="shared" si="36"/>
        <v>12.96</v>
      </c>
      <c r="E461" s="5">
        <f t="shared" si="37"/>
        <v>33.422191287016616</v>
      </c>
      <c r="F461" s="5">
        <f t="shared" si="38"/>
        <v>1.2793675364139893E-2</v>
      </c>
      <c r="G461" s="5">
        <f t="shared" si="39"/>
        <v>1089</v>
      </c>
    </row>
    <row r="462" spans="1:7" x14ac:dyDescent="0.25">
      <c r="A462" s="4">
        <v>34.1</v>
      </c>
      <c r="B462" s="4">
        <v>2.4</v>
      </c>
      <c r="C462" s="5">
        <f t="shared" si="35"/>
        <v>81.84</v>
      </c>
      <c r="D462" s="5">
        <f t="shared" si="36"/>
        <v>5.76</v>
      </c>
      <c r="E462" s="5">
        <f t="shared" si="37"/>
        <v>38.482431771869251</v>
      </c>
      <c r="F462" s="5">
        <f t="shared" si="38"/>
        <v>0.12851706075862901</v>
      </c>
      <c r="G462" s="5">
        <f t="shared" si="39"/>
        <v>1162.8100000000002</v>
      </c>
    </row>
    <row r="463" spans="1:7" x14ac:dyDescent="0.25">
      <c r="A463" s="4">
        <v>35</v>
      </c>
      <c r="B463" s="4">
        <v>2.4</v>
      </c>
      <c r="C463" s="5">
        <f t="shared" si="35"/>
        <v>84</v>
      </c>
      <c r="D463" s="5">
        <f t="shared" si="36"/>
        <v>5.76</v>
      </c>
      <c r="E463" s="5">
        <f t="shared" si="37"/>
        <v>38.482431771869251</v>
      </c>
      <c r="F463" s="5">
        <f t="shared" si="38"/>
        <v>9.9498050624835743E-2</v>
      </c>
      <c r="G463" s="5">
        <f t="shared" si="39"/>
        <v>1225</v>
      </c>
    </row>
    <row r="464" spans="1:7" x14ac:dyDescent="0.25">
      <c r="A464" s="4">
        <v>33.200000000000003</v>
      </c>
      <c r="B464" s="4">
        <v>3.5</v>
      </c>
      <c r="C464" s="5">
        <f t="shared" si="35"/>
        <v>116.20000000000002</v>
      </c>
      <c r="D464" s="5">
        <f t="shared" si="36"/>
        <v>12.25</v>
      </c>
      <c r="E464" s="5">
        <f t="shared" si="37"/>
        <v>33.843877994087663</v>
      </c>
      <c r="F464" s="5">
        <f t="shared" si="38"/>
        <v>1.9393915484568071E-2</v>
      </c>
      <c r="G464" s="5">
        <f t="shared" si="39"/>
        <v>1102.2400000000002</v>
      </c>
    </row>
    <row r="465" spans="1:7" x14ac:dyDescent="0.25">
      <c r="A465" s="4">
        <v>30.5</v>
      </c>
      <c r="B465" s="4">
        <v>3.7</v>
      </c>
      <c r="C465" s="5">
        <f t="shared" si="35"/>
        <v>112.85000000000001</v>
      </c>
      <c r="D465" s="5">
        <f t="shared" si="36"/>
        <v>13.690000000000001</v>
      </c>
      <c r="E465" s="5">
        <f t="shared" si="37"/>
        <v>33.000504579945563</v>
      </c>
      <c r="F465" s="5">
        <f t="shared" si="38"/>
        <v>8.1983756719526651E-2</v>
      </c>
      <c r="G465" s="5">
        <f t="shared" si="39"/>
        <v>930.25</v>
      </c>
    </row>
    <row r="466" spans="1:7" x14ac:dyDescent="0.25">
      <c r="A466" s="4">
        <v>29.4</v>
      </c>
      <c r="B466" s="4">
        <v>4</v>
      </c>
      <c r="C466" s="5">
        <f t="shared" si="35"/>
        <v>117.6</v>
      </c>
      <c r="D466" s="5">
        <f t="shared" si="36"/>
        <v>16</v>
      </c>
      <c r="E466" s="5">
        <f t="shared" si="37"/>
        <v>31.735444458732402</v>
      </c>
      <c r="F466" s="5">
        <f t="shared" si="38"/>
        <v>7.9436886351442318E-2</v>
      </c>
      <c r="G466" s="5">
        <f t="shared" si="39"/>
        <v>864.3599999999999</v>
      </c>
    </row>
    <row r="467" spans="1:7" x14ac:dyDescent="0.25">
      <c r="A467" s="4">
        <v>34.200000000000003</v>
      </c>
      <c r="B467" s="4">
        <v>3.5</v>
      </c>
      <c r="C467" s="5">
        <f t="shared" si="35"/>
        <v>119.70000000000002</v>
      </c>
      <c r="D467" s="5">
        <f t="shared" si="36"/>
        <v>12.25</v>
      </c>
      <c r="E467" s="5">
        <f t="shared" si="37"/>
        <v>33.843877994087663</v>
      </c>
      <c r="F467" s="5">
        <f t="shared" si="38"/>
        <v>1.0412924149483626E-2</v>
      </c>
      <c r="G467" s="5">
        <f t="shared" si="39"/>
        <v>1169.6400000000001</v>
      </c>
    </row>
    <row r="468" spans="1:7" x14ac:dyDescent="0.25">
      <c r="A468" s="4">
        <v>39.200000000000003</v>
      </c>
      <c r="B468" s="4">
        <v>2.5</v>
      </c>
      <c r="C468" s="5">
        <f t="shared" si="35"/>
        <v>98</v>
      </c>
      <c r="D468" s="5">
        <f t="shared" si="36"/>
        <v>6.25</v>
      </c>
      <c r="E468" s="5">
        <f t="shared" si="37"/>
        <v>38.060745064798198</v>
      </c>
      <c r="F468" s="5">
        <f t="shared" si="38"/>
        <v>2.9062625898005231E-2</v>
      </c>
      <c r="G468" s="5">
        <f t="shared" si="39"/>
        <v>1536.6400000000003</v>
      </c>
    </row>
    <row r="469" spans="1:7" x14ac:dyDescent="0.25">
      <c r="A469" s="4">
        <v>38.6</v>
      </c>
      <c r="B469" s="4">
        <v>2.5</v>
      </c>
      <c r="C469" s="5">
        <f t="shared" si="35"/>
        <v>96.5</v>
      </c>
      <c r="D469" s="5">
        <f t="shared" si="36"/>
        <v>6.25</v>
      </c>
      <c r="E469" s="5">
        <f t="shared" si="37"/>
        <v>38.060745064798198</v>
      </c>
      <c r="F469" s="5">
        <f t="shared" si="38"/>
        <v>1.3970335108855017E-2</v>
      </c>
      <c r="G469" s="5">
        <f t="shared" si="39"/>
        <v>1489.96</v>
      </c>
    </row>
    <row r="470" spans="1:7" x14ac:dyDescent="0.25">
      <c r="A470" s="4">
        <v>34.799999999999997</v>
      </c>
      <c r="B470" s="4">
        <v>3</v>
      </c>
      <c r="C470" s="5">
        <f t="shared" si="35"/>
        <v>104.39999999999999</v>
      </c>
      <c r="D470" s="5">
        <f t="shared" si="36"/>
        <v>9</v>
      </c>
      <c r="E470" s="5">
        <f t="shared" si="37"/>
        <v>35.95231152944293</v>
      </c>
      <c r="F470" s="5">
        <f t="shared" si="38"/>
        <v>3.3112400271348659E-2</v>
      </c>
      <c r="G470" s="5">
        <f t="shared" si="39"/>
        <v>1211.0399999999997</v>
      </c>
    </row>
    <row r="471" spans="1:7" x14ac:dyDescent="0.25">
      <c r="A471" s="4">
        <v>42.9</v>
      </c>
      <c r="B471" s="4">
        <v>2.5</v>
      </c>
      <c r="C471" s="5">
        <f t="shared" si="35"/>
        <v>107.25</v>
      </c>
      <c r="D471" s="5">
        <f t="shared" si="36"/>
        <v>6.25</v>
      </c>
      <c r="E471" s="5">
        <f t="shared" si="37"/>
        <v>38.060745064798198</v>
      </c>
      <c r="F471" s="5">
        <f t="shared" si="38"/>
        <v>0.11280314534269932</v>
      </c>
      <c r="G471" s="5">
        <f t="shared" si="39"/>
        <v>1840.4099999999999</v>
      </c>
    </row>
    <row r="472" spans="1:7" x14ac:dyDescent="0.25">
      <c r="A472" s="4">
        <v>27</v>
      </c>
      <c r="B472" s="4">
        <v>5.4</v>
      </c>
      <c r="C472" s="5">
        <f t="shared" si="35"/>
        <v>145.80000000000001</v>
      </c>
      <c r="D472" s="5">
        <f t="shared" si="36"/>
        <v>29.160000000000004</v>
      </c>
      <c r="E472" s="5">
        <f t="shared" si="37"/>
        <v>25.831830559737661</v>
      </c>
      <c r="F472" s="5">
        <f t="shared" si="38"/>
        <v>4.3265534824531084E-2</v>
      </c>
      <c r="G472" s="5">
        <f t="shared" si="39"/>
        <v>729</v>
      </c>
    </row>
    <row r="473" spans="1:7" x14ac:dyDescent="0.25">
      <c r="A473" s="4">
        <v>27.8</v>
      </c>
      <c r="B473" s="4">
        <v>4</v>
      </c>
      <c r="C473" s="5">
        <f t="shared" si="35"/>
        <v>111.2</v>
      </c>
      <c r="D473" s="5">
        <f t="shared" si="36"/>
        <v>16</v>
      </c>
      <c r="E473" s="5">
        <f t="shared" si="37"/>
        <v>31.735444458732402</v>
      </c>
      <c r="F473" s="5">
        <f t="shared" si="38"/>
        <v>0.14156275031411517</v>
      </c>
      <c r="G473" s="5">
        <f t="shared" si="39"/>
        <v>772.84</v>
      </c>
    </row>
    <row r="474" spans="1:7" x14ac:dyDescent="0.25">
      <c r="A474" s="4">
        <v>29</v>
      </c>
      <c r="B474" s="4">
        <v>4.5999999999999996</v>
      </c>
      <c r="C474" s="5">
        <f t="shared" si="35"/>
        <v>133.39999999999998</v>
      </c>
      <c r="D474" s="5">
        <f t="shared" si="36"/>
        <v>21.159999999999997</v>
      </c>
      <c r="E474" s="5">
        <f t="shared" si="37"/>
        <v>29.205324216306085</v>
      </c>
      <c r="F474" s="5">
        <f t="shared" si="38"/>
        <v>7.0801453898650035E-3</v>
      </c>
      <c r="G474" s="5">
        <f t="shared" si="39"/>
        <v>841</v>
      </c>
    </row>
    <row r="475" spans="1:7" x14ac:dyDescent="0.25">
      <c r="A475" s="4">
        <v>34.200000000000003</v>
      </c>
      <c r="B475" s="4">
        <v>3.5</v>
      </c>
      <c r="C475" s="5">
        <f t="shared" si="35"/>
        <v>119.70000000000002</v>
      </c>
      <c r="D475" s="5">
        <f t="shared" si="36"/>
        <v>12.25</v>
      </c>
      <c r="E475" s="5">
        <f t="shared" si="37"/>
        <v>33.843877994087663</v>
      </c>
      <c r="F475" s="5">
        <f t="shared" si="38"/>
        <v>1.0412924149483626E-2</v>
      </c>
      <c r="G475" s="5">
        <f t="shared" si="39"/>
        <v>1169.6400000000001</v>
      </c>
    </row>
    <row r="476" spans="1:7" x14ac:dyDescent="0.25">
      <c r="A476" s="4">
        <v>33</v>
      </c>
      <c r="B476" s="4">
        <v>3.6</v>
      </c>
      <c r="C476" s="5">
        <f t="shared" si="35"/>
        <v>118.8</v>
      </c>
      <c r="D476" s="5">
        <f t="shared" si="36"/>
        <v>12.96</v>
      </c>
      <c r="E476" s="5">
        <f t="shared" si="37"/>
        <v>33.422191287016616</v>
      </c>
      <c r="F476" s="5">
        <f t="shared" si="38"/>
        <v>1.2793675364139893E-2</v>
      </c>
      <c r="G476" s="5">
        <f t="shared" si="39"/>
        <v>1089</v>
      </c>
    </row>
    <row r="477" spans="1:7" x14ac:dyDescent="0.25">
      <c r="A477" s="4">
        <v>28.993500000000001</v>
      </c>
      <c r="B477" s="4">
        <v>5.3</v>
      </c>
      <c r="C477" s="5">
        <f t="shared" si="35"/>
        <v>153.66555</v>
      </c>
      <c r="D477" s="5">
        <f t="shared" si="36"/>
        <v>28.09</v>
      </c>
      <c r="E477" s="5">
        <f t="shared" si="37"/>
        <v>26.253517266808714</v>
      </c>
      <c r="F477" s="5">
        <f t="shared" si="38"/>
        <v>9.4503344997716274E-2</v>
      </c>
      <c r="G477" s="5">
        <f t="shared" si="39"/>
        <v>840.62304225000003</v>
      </c>
    </row>
    <row r="478" spans="1:7" x14ac:dyDescent="0.25">
      <c r="A478" s="4">
        <v>28.4</v>
      </c>
      <c r="B478" s="4">
        <v>6.2</v>
      </c>
      <c r="C478" s="5">
        <f t="shared" si="35"/>
        <v>176.07999999999998</v>
      </c>
      <c r="D478" s="5">
        <f t="shared" si="36"/>
        <v>38.440000000000005</v>
      </c>
      <c r="E478" s="5">
        <f t="shared" si="37"/>
        <v>22.458336903169236</v>
      </c>
      <c r="F478" s="5">
        <f t="shared" si="38"/>
        <v>0.20921348932502684</v>
      </c>
      <c r="G478" s="5">
        <f t="shared" si="39"/>
        <v>806.56</v>
      </c>
    </row>
    <row r="479" spans="1:7" x14ac:dyDescent="0.25">
      <c r="A479" s="4">
        <v>30.5</v>
      </c>
      <c r="B479" s="4">
        <v>6</v>
      </c>
      <c r="C479" s="5">
        <f t="shared" si="35"/>
        <v>183</v>
      </c>
      <c r="D479" s="5">
        <f t="shared" si="36"/>
        <v>36</v>
      </c>
      <c r="E479" s="5">
        <f t="shared" si="37"/>
        <v>23.301710317311343</v>
      </c>
      <c r="F479" s="5">
        <f t="shared" si="38"/>
        <v>0.2360094977930707</v>
      </c>
      <c r="G479" s="5">
        <f t="shared" si="39"/>
        <v>930.25</v>
      </c>
    </row>
    <row r="480" spans="1:7" x14ac:dyDescent="0.25">
      <c r="A480" s="4">
        <v>28.993500000000001</v>
      </c>
      <c r="B480" s="4">
        <v>5.3</v>
      </c>
      <c r="C480" s="5">
        <f t="shared" si="35"/>
        <v>153.66555</v>
      </c>
      <c r="D480" s="5">
        <f t="shared" si="36"/>
        <v>28.09</v>
      </c>
      <c r="E480" s="5">
        <f t="shared" si="37"/>
        <v>26.253517266808714</v>
      </c>
      <c r="F480" s="5">
        <f t="shared" si="38"/>
        <v>9.4503344997716274E-2</v>
      </c>
      <c r="G480" s="5">
        <f t="shared" si="39"/>
        <v>840.62304225000003</v>
      </c>
    </row>
    <row r="481" spans="1:7" x14ac:dyDescent="0.25">
      <c r="A481" s="4">
        <v>28.4</v>
      </c>
      <c r="B481" s="4">
        <v>6.2</v>
      </c>
      <c r="C481" s="5">
        <f t="shared" si="35"/>
        <v>176.07999999999998</v>
      </c>
      <c r="D481" s="5">
        <f t="shared" si="36"/>
        <v>38.440000000000005</v>
      </c>
      <c r="E481" s="5">
        <f t="shared" si="37"/>
        <v>22.458336903169236</v>
      </c>
      <c r="F481" s="5">
        <f t="shared" si="38"/>
        <v>0.20921348932502684</v>
      </c>
      <c r="G481" s="5">
        <f t="shared" si="39"/>
        <v>806.56</v>
      </c>
    </row>
    <row r="482" spans="1:7" x14ac:dyDescent="0.25">
      <c r="A482" s="4">
        <v>26</v>
      </c>
      <c r="B482" s="4">
        <v>6.2</v>
      </c>
      <c r="C482" s="5">
        <f t="shared" si="35"/>
        <v>161.20000000000002</v>
      </c>
      <c r="D482" s="5">
        <f t="shared" si="36"/>
        <v>38.440000000000005</v>
      </c>
      <c r="E482" s="5">
        <f t="shared" si="37"/>
        <v>22.458336903169236</v>
      </c>
      <c r="F482" s="5">
        <f t="shared" si="38"/>
        <v>0.13621781141656783</v>
      </c>
      <c r="G482" s="5">
        <f t="shared" si="39"/>
        <v>676</v>
      </c>
    </row>
    <row r="483" spans="1:7" x14ac:dyDescent="0.25">
      <c r="A483" s="4">
        <v>45.1</v>
      </c>
      <c r="B483" s="4">
        <v>2.4</v>
      </c>
      <c r="C483" s="5">
        <f t="shared" si="35"/>
        <v>108.24</v>
      </c>
      <c r="D483" s="5">
        <f t="shared" si="36"/>
        <v>5.76</v>
      </c>
      <c r="E483" s="5">
        <f t="shared" si="37"/>
        <v>38.482431771869251</v>
      </c>
      <c r="F483" s="5">
        <f t="shared" si="38"/>
        <v>0.14673100284103657</v>
      </c>
      <c r="G483" s="5">
        <f t="shared" si="39"/>
        <v>2034.0100000000002</v>
      </c>
    </row>
    <row r="484" spans="1:7" x14ac:dyDescent="0.25">
      <c r="A484" s="4">
        <v>34.548200000000001</v>
      </c>
      <c r="B484" s="4">
        <v>3</v>
      </c>
      <c r="C484" s="5">
        <f t="shared" si="35"/>
        <v>103.6446</v>
      </c>
      <c r="D484" s="5">
        <f t="shared" si="36"/>
        <v>9</v>
      </c>
      <c r="E484" s="5">
        <f t="shared" si="37"/>
        <v>35.95231152944293</v>
      </c>
      <c r="F484" s="5">
        <f t="shared" si="38"/>
        <v>4.0642103769311537E-2</v>
      </c>
      <c r="G484" s="5">
        <f t="shared" si="39"/>
        <v>1193.5781232400002</v>
      </c>
    </row>
    <row r="485" spans="1:7" x14ac:dyDescent="0.25">
      <c r="A485" s="4">
        <v>38.299999999999997</v>
      </c>
      <c r="B485" s="4">
        <v>3.5</v>
      </c>
      <c r="C485" s="5">
        <f t="shared" si="35"/>
        <v>134.04999999999998</v>
      </c>
      <c r="D485" s="5">
        <f t="shared" si="36"/>
        <v>12.25</v>
      </c>
      <c r="E485" s="5">
        <f t="shared" si="37"/>
        <v>33.843877994087663</v>
      </c>
      <c r="F485" s="5">
        <f t="shared" si="38"/>
        <v>0.11634783305254137</v>
      </c>
      <c r="G485" s="5">
        <f t="shared" si="39"/>
        <v>1466.8899999999999</v>
      </c>
    </row>
    <row r="486" spans="1:7" x14ac:dyDescent="0.25">
      <c r="A486" s="4">
        <v>39.200000000000003</v>
      </c>
      <c r="B486" s="4">
        <v>2.4</v>
      </c>
      <c r="C486" s="5">
        <f t="shared" si="35"/>
        <v>94.08</v>
      </c>
      <c r="D486" s="5">
        <f t="shared" si="36"/>
        <v>5.76</v>
      </c>
      <c r="E486" s="5">
        <f t="shared" si="37"/>
        <v>38.482431771869251</v>
      </c>
      <c r="F486" s="5">
        <f t="shared" si="38"/>
        <v>1.8305311942111008E-2</v>
      </c>
      <c r="G486" s="5">
        <f t="shared" si="39"/>
        <v>1536.6400000000003</v>
      </c>
    </row>
    <row r="487" spans="1:7" x14ac:dyDescent="0.25">
      <c r="A487" s="4">
        <v>34.299999999999997</v>
      </c>
      <c r="B487" s="4">
        <v>2.4</v>
      </c>
      <c r="C487" s="5">
        <f t="shared" si="35"/>
        <v>82.32</v>
      </c>
      <c r="D487" s="5">
        <f t="shared" si="36"/>
        <v>5.76</v>
      </c>
      <c r="E487" s="5">
        <f t="shared" si="37"/>
        <v>38.482431771869251</v>
      </c>
      <c r="F487" s="5">
        <f t="shared" si="38"/>
        <v>0.12193678635187331</v>
      </c>
      <c r="G487" s="5">
        <f t="shared" si="39"/>
        <v>1176.4899999999998</v>
      </c>
    </row>
    <row r="488" spans="1:7" x14ac:dyDescent="0.25">
      <c r="A488" s="4">
        <v>31.9</v>
      </c>
      <c r="B488" s="4">
        <v>2.4</v>
      </c>
      <c r="C488" s="5">
        <f t="shared" si="35"/>
        <v>76.559999999999988</v>
      </c>
      <c r="D488" s="5">
        <f t="shared" si="36"/>
        <v>5.76</v>
      </c>
      <c r="E488" s="5">
        <f t="shared" si="37"/>
        <v>38.482431771869251</v>
      </c>
      <c r="F488" s="5">
        <f t="shared" si="38"/>
        <v>0.20634582356956907</v>
      </c>
      <c r="G488" s="5">
        <f t="shared" si="39"/>
        <v>1017.6099999999999</v>
      </c>
    </row>
    <row r="489" spans="1:7" x14ac:dyDescent="0.25">
      <c r="A489" s="4">
        <v>31.947500000000002</v>
      </c>
      <c r="B489" s="4">
        <v>3.5</v>
      </c>
      <c r="C489" s="5">
        <f t="shared" si="35"/>
        <v>111.81625000000001</v>
      </c>
      <c r="D489" s="5">
        <f t="shared" si="36"/>
        <v>12.25</v>
      </c>
      <c r="E489" s="5">
        <f t="shared" si="37"/>
        <v>33.843877994087663</v>
      </c>
      <c r="F489" s="5">
        <f t="shared" si="38"/>
        <v>5.9359198500278931E-2</v>
      </c>
      <c r="G489" s="5">
        <f t="shared" si="39"/>
        <v>1020.64275625</v>
      </c>
    </row>
    <row r="490" spans="1:7" x14ac:dyDescent="0.25">
      <c r="A490" s="4">
        <v>38.6</v>
      </c>
      <c r="B490" s="4">
        <v>2.4</v>
      </c>
      <c r="C490" s="5">
        <f t="shared" si="35"/>
        <v>92.64</v>
      </c>
      <c r="D490" s="5">
        <f t="shared" si="36"/>
        <v>5.76</v>
      </c>
      <c r="E490" s="5">
        <f t="shared" si="37"/>
        <v>38.482431771869251</v>
      </c>
      <c r="F490" s="5">
        <f t="shared" si="38"/>
        <v>3.0458090189313517E-3</v>
      </c>
      <c r="G490" s="5">
        <f t="shared" si="39"/>
        <v>1489.96</v>
      </c>
    </row>
    <row r="491" spans="1:7" x14ac:dyDescent="0.25">
      <c r="A491" s="4">
        <v>36.700000000000003</v>
      </c>
      <c r="B491" s="4">
        <v>2.4</v>
      </c>
      <c r="C491" s="5">
        <f t="shared" si="35"/>
        <v>88.08</v>
      </c>
      <c r="D491" s="5">
        <f t="shared" si="36"/>
        <v>5.76</v>
      </c>
      <c r="E491" s="5">
        <f t="shared" si="37"/>
        <v>38.482431771869251</v>
      </c>
      <c r="F491" s="5">
        <f t="shared" si="38"/>
        <v>4.8567623211696137E-2</v>
      </c>
      <c r="G491" s="5">
        <f t="shared" si="39"/>
        <v>1346.89</v>
      </c>
    </row>
    <row r="492" spans="1:7" x14ac:dyDescent="0.25">
      <c r="A492" s="4">
        <v>36.4</v>
      </c>
      <c r="B492" s="4">
        <v>3.5</v>
      </c>
      <c r="C492" s="5">
        <f t="shared" si="35"/>
        <v>127.39999999999999</v>
      </c>
      <c r="D492" s="5">
        <f t="shared" si="36"/>
        <v>12.25</v>
      </c>
      <c r="E492" s="5">
        <f t="shared" si="37"/>
        <v>33.843877994087663</v>
      </c>
      <c r="F492" s="5">
        <f t="shared" si="38"/>
        <v>7.0223132030558674E-2</v>
      </c>
      <c r="G492" s="5">
        <f t="shared" si="39"/>
        <v>1324.9599999999998</v>
      </c>
    </row>
    <row r="493" spans="1:7" x14ac:dyDescent="0.25">
      <c r="A493" s="4">
        <v>41.6</v>
      </c>
      <c r="B493" s="4">
        <v>2.4</v>
      </c>
      <c r="C493" s="5">
        <f t="shared" si="35"/>
        <v>99.84</v>
      </c>
      <c r="D493" s="5">
        <f t="shared" si="36"/>
        <v>5.76</v>
      </c>
      <c r="E493" s="5">
        <f t="shared" si="37"/>
        <v>38.482431771869251</v>
      </c>
      <c r="F493" s="5">
        <f t="shared" si="38"/>
        <v>7.4941543945450717E-2</v>
      </c>
      <c r="G493" s="5">
        <f t="shared" si="39"/>
        <v>1730.5600000000002</v>
      </c>
    </row>
    <row r="494" spans="1:7" x14ac:dyDescent="0.25">
      <c r="A494" s="4">
        <v>43.2286</v>
      </c>
      <c r="B494" s="4">
        <v>2.4</v>
      </c>
      <c r="C494" s="5">
        <f t="shared" si="35"/>
        <v>103.74863999999999</v>
      </c>
      <c r="D494" s="5">
        <f t="shared" si="36"/>
        <v>5.76</v>
      </c>
      <c r="E494" s="5">
        <f t="shared" si="37"/>
        <v>38.482431771869251</v>
      </c>
      <c r="F494" s="5">
        <f t="shared" si="38"/>
        <v>0.10979231869944317</v>
      </c>
      <c r="G494" s="5">
        <f t="shared" si="39"/>
        <v>1868.7118579600001</v>
      </c>
    </row>
    <row r="495" spans="1:7" x14ac:dyDescent="0.25">
      <c r="A495" s="4">
        <v>32.5</v>
      </c>
      <c r="B495" s="4">
        <v>3.8</v>
      </c>
      <c r="C495" s="5">
        <f t="shared" si="35"/>
        <v>123.5</v>
      </c>
      <c r="D495" s="5">
        <f t="shared" si="36"/>
        <v>14.44</v>
      </c>
      <c r="E495" s="5">
        <f t="shared" si="37"/>
        <v>32.578817872874509</v>
      </c>
      <c r="F495" s="5">
        <f t="shared" si="38"/>
        <v>2.425165319215676E-3</v>
      </c>
      <c r="G495" s="5">
        <f t="shared" si="39"/>
        <v>1056.25</v>
      </c>
    </row>
    <row r="496" spans="1:7" x14ac:dyDescent="0.25">
      <c r="A496" s="4">
        <v>31.496099999999998</v>
      </c>
      <c r="B496" s="4">
        <v>3.5</v>
      </c>
      <c r="C496" s="5">
        <f t="shared" si="35"/>
        <v>110.23634999999999</v>
      </c>
      <c r="D496" s="5">
        <f t="shared" si="36"/>
        <v>12.25</v>
      </c>
      <c r="E496" s="5">
        <f t="shared" si="37"/>
        <v>33.843877994087663</v>
      </c>
      <c r="F496" s="5">
        <f t="shared" si="38"/>
        <v>7.4541863725593474E-2</v>
      </c>
      <c r="G496" s="5">
        <f t="shared" si="39"/>
        <v>992.00431520999985</v>
      </c>
    </row>
    <row r="497" spans="1:7" x14ac:dyDescent="0.25">
      <c r="A497" s="4">
        <v>24.2</v>
      </c>
      <c r="B497" s="4">
        <v>5.6</v>
      </c>
      <c r="C497" s="5">
        <f t="shared" si="35"/>
        <v>135.51999999999998</v>
      </c>
      <c r="D497" s="5">
        <f t="shared" si="36"/>
        <v>31.359999999999996</v>
      </c>
      <c r="E497" s="5">
        <f t="shared" si="37"/>
        <v>24.988457145595557</v>
      </c>
      <c r="F497" s="5">
        <f t="shared" si="38"/>
        <v>3.2580873784940415E-2</v>
      </c>
      <c r="G497" s="5">
        <f t="shared" si="39"/>
        <v>585.64</v>
      </c>
    </row>
    <row r="498" spans="1:7" x14ac:dyDescent="0.25">
      <c r="A498" s="4">
        <v>27.2</v>
      </c>
      <c r="B498" s="4">
        <v>3.7</v>
      </c>
      <c r="C498" s="5">
        <f t="shared" si="35"/>
        <v>100.64</v>
      </c>
      <c r="D498" s="5">
        <f t="shared" si="36"/>
        <v>13.690000000000001</v>
      </c>
      <c r="E498" s="5">
        <f t="shared" si="37"/>
        <v>33.000504579945563</v>
      </c>
      <c r="F498" s="5">
        <f t="shared" si="38"/>
        <v>0.21325384485093984</v>
      </c>
      <c r="G498" s="5">
        <f t="shared" si="39"/>
        <v>739.83999999999992</v>
      </c>
    </row>
    <row r="499" spans="1:7" x14ac:dyDescent="0.25">
      <c r="A499" s="4">
        <v>27.1</v>
      </c>
      <c r="B499" s="4">
        <v>5.7</v>
      </c>
      <c r="C499" s="5">
        <f t="shared" si="35"/>
        <v>154.47</v>
      </c>
      <c r="D499" s="5">
        <f t="shared" si="36"/>
        <v>32.49</v>
      </c>
      <c r="E499" s="5">
        <f t="shared" si="37"/>
        <v>24.5667704385245</v>
      </c>
      <c r="F499" s="5">
        <f t="shared" si="38"/>
        <v>9.3477105589501883E-2</v>
      </c>
      <c r="G499" s="5">
        <f t="shared" si="39"/>
        <v>734.41000000000008</v>
      </c>
    </row>
    <row r="500" spans="1:7" x14ac:dyDescent="0.25">
      <c r="A500" s="4">
        <v>40.239699999999999</v>
      </c>
      <c r="B500" s="4">
        <v>2</v>
      </c>
      <c r="C500" s="5">
        <f t="shared" si="35"/>
        <v>80.479399999999998</v>
      </c>
      <c r="D500" s="5">
        <f t="shared" si="36"/>
        <v>4</v>
      </c>
      <c r="E500" s="5">
        <f t="shared" si="37"/>
        <v>40.169178600153458</v>
      </c>
      <c r="F500" s="5">
        <f t="shared" si="38"/>
        <v>1.7525329425055617E-3</v>
      </c>
      <c r="G500" s="5">
        <f t="shared" si="39"/>
        <v>1619.2334560899999</v>
      </c>
    </row>
    <row r="501" spans="1:7" x14ac:dyDescent="0.25">
      <c r="A501" s="4">
        <v>38</v>
      </c>
      <c r="B501" s="4">
        <v>2</v>
      </c>
      <c r="C501" s="5">
        <f t="shared" si="35"/>
        <v>76</v>
      </c>
      <c r="D501" s="5">
        <f t="shared" si="36"/>
        <v>4</v>
      </c>
      <c r="E501" s="5">
        <f t="shared" si="37"/>
        <v>40.169178600153458</v>
      </c>
      <c r="F501" s="5">
        <f t="shared" si="38"/>
        <v>5.7083647372459426E-2</v>
      </c>
      <c r="G501" s="5">
        <f t="shared" si="39"/>
        <v>1444</v>
      </c>
    </row>
    <row r="502" spans="1:7" x14ac:dyDescent="0.25">
      <c r="A502" s="4">
        <v>39.200000000000003</v>
      </c>
      <c r="B502" s="4">
        <v>2.4</v>
      </c>
      <c r="C502" s="5">
        <f t="shared" si="35"/>
        <v>94.08</v>
      </c>
      <c r="D502" s="5">
        <f t="shared" si="36"/>
        <v>5.76</v>
      </c>
      <c r="E502" s="5">
        <f t="shared" si="37"/>
        <v>38.482431771869251</v>
      </c>
      <c r="F502" s="5">
        <f t="shared" si="38"/>
        <v>1.8305311942111008E-2</v>
      </c>
      <c r="G502" s="5">
        <f t="shared" si="39"/>
        <v>1536.6400000000003</v>
      </c>
    </row>
    <row r="503" spans="1:7" x14ac:dyDescent="0.25">
      <c r="A503" s="4">
        <v>34.700000000000003</v>
      </c>
      <c r="B503" s="4">
        <v>2.4</v>
      </c>
      <c r="C503" s="5">
        <f t="shared" si="35"/>
        <v>83.28</v>
      </c>
      <c r="D503" s="5">
        <f t="shared" si="36"/>
        <v>5.76</v>
      </c>
      <c r="E503" s="5">
        <f t="shared" si="37"/>
        <v>38.482431771869251</v>
      </c>
      <c r="F503" s="5">
        <f t="shared" si="38"/>
        <v>0.10900379746020888</v>
      </c>
      <c r="G503" s="5">
        <f t="shared" si="39"/>
        <v>1204.0900000000001</v>
      </c>
    </row>
    <row r="504" spans="1:7" x14ac:dyDescent="0.25">
      <c r="A504" s="4">
        <v>28.8</v>
      </c>
      <c r="B504" s="4">
        <v>3.7</v>
      </c>
      <c r="C504" s="5">
        <f t="shared" si="35"/>
        <v>106.56</v>
      </c>
      <c r="D504" s="5">
        <f t="shared" si="36"/>
        <v>13.690000000000001</v>
      </c>
      <c r="E504" s="5">
        <f t="shared" si="37"/>
        <v>33.000504579945563</v>
      </c>
      <c r="F504" s="5">
        <f t="shared" si="38"/>
        <v>0.14585085347033203</v>
      </c>
      <c r="G504" s="5">
        <f t="shared" si="39"/>
        <v>829.44</v>
      </c>
    </row>
    <row r="505" spans="1:7" x14ac:dyDescent="0.25">
      <c r="A505" s="4">
        <v>27.1</v>
      </c>
      <c r="B505" s="4">
        <v>5.7</v>
      </c>
      <c r="C505" s="5">
        <f t="shared" si="35"/>
        <v>154.47</v>
      </c>
      <c r="D505" s="5">
        <f t="shared" si="36"/>
        <v>32.49</v>
      </c>
      <c r="E505" s="5">
        <f t="shared" si="37"/>
        <v>24.5667704385245</v>
      </c>
      <c r="F505" s="5">
        <f t="shared" si="38"/>
        <v>9.3477105589501883E-2</v>
      </c>
      <c r="G505" s="5">
        <f t="shared" si="39"/>
        <v>734.41000000000008</v>
      </c>
    </row>
    <row r="506" spans="1:7" x14ac:dyDescent="0.25">
      <c r="A506" s="4">
        <v>30.5</v>
      </c>
      <c r="B506" s="4">
        <v>3.7</v>
      </c>
      <c r="C506" s="5">
        <f t="shared" si="35"/>
        <v>112.85000000000001</v>
      </c>
      <c r="D506" s="5">
        <f t="shared" si="36"/>
        <v>13.690000000000001</v>
      </c>
      <c r="E506" s="5">
        <f t="shared" si="37"/>
        <v>33.000504579945563</v>
      </c>
      <c r="F506" s="5">
        <f t="shared" si="38"/>
        <v>8.1983756719526651E-2</v>
      </c>
      <c r="G506" s="5">
        <f t="shared" si="39"/>
        <v>930.25</v>
      </c>
    </row>
    <row r="507" spans="1:7" x14ac:dyDescent="0.25">
      <c r="A507" s="4">
        <v>40.239699999999999</v>
      </c>
      <c r="B507" s="4">
        <v>2</v>
      </c>
      <c r="C507" s="5">
        <f t="shared" si="35"/>
        <v>80.479399999999998</v>
      </c>
      <c r="D507" s="5">
        <f t="shared" si="36"/>
        <v>4</v>
      </c>
      <c r="E507" s="5">
        <f t="shared" si="37"/>
        <v>40.169178600153458</v>
      </c>
      <c r="F507" s="5">
        <f t="shared" si="38"/>
        <v>1.7525329425055617E-3</v>
      </c>
      <c r="G507" s="5">
        <f t="shared" si="39"/>
        <v>1619.2334560899999</v>
      </c>
    </row>
    <row r="508" spans="1:7" x14ac:dyDescent="0.25">
      <c r="A508" s="4">
        <v>38</v>
      </c>
      <c r="B508" s="4">
        <v>2</v>
      </c>
      <c r="C508" s="5">
        <f t="shared" si="35"/>
        <v>76</v>
      </c>
      <c r="D508" s="5">
        <f t="shared" si="36"/>
        <v>4</v>
      </c>
      <c r="E508" s="5">
        <f t="shared" si="37"/>
        <v>40.169178600153458</v>
      </c>
      <c r="F508" s="5">
        <f t="shared" si="38"/>
        <v>5.7083647372459426E-2</v>
      </c>
      <c r="G508" s="5">
        <f t="shared" si="39"/>
        <v>1444</v>
      </c>
    </row>
    <row r="509" spans="1:7" x14ac:dyDescent="0.25">
      <c r="A509" s="4">
        <v>39.200000000000003</v>
      </c>
      <c r="B509" s="4">
        <v>2.4</v>
      </c>
      <c r="C509" s="5">
        <f t="shared" si="35"/>
        <v>94.08</v>
      </c>
      <c r="D509" s="5">
        <f t="shared" si="36"/>
        <v>5.76</v>
      </c>
      <c r="E509" s="5">
        <f t="shared" si="37"/>
        <v>38.482431771869251</v>
      </c>
      <c r="F509" s="5">
        <f t="shared" si="38"/>
        <v>1.8305311942111008E-2</v>
      </c>
      <c r="G509" s="5">
        <f t="shared" si="39"/>
        <v>1536.6400000000003</v>
      </c>
    </row>
    <row r="510" spans="1:7" x14ac:dyDescent="0.25">
      <c r="A510" s="4">
        <v>34.700000000000003</v>
      </c>
      <c r="B510" s="4">
        <v>2.4</v>
      </c>
      <c r="C510" s="5">
        <f t="shared" si="35"/>
        <v>83.28</v>
      </c>
      <c r="D510" s="5">
        <f t="shared" si="36"/>
        <v>5.76</v>
      </c>
      <c r="E510" s="5">
        <f t="shared" si="37"/>
        <v>38.482431771869251</v>
      </c>
      <c r="F510" s="5">
        <f t="shared" si="38"/>
        <v>0.10900379746020888</v>
      </c>
      <c r="G510" s="5">
        <f t="shared" si="39"/>
        <v>1204.0900000000001</v>
      </c>
    </row>
    <row r="511" spans="1:7" x14ac:dyDescent="0.25">
      <c r="A511" s="4">
        <v>28.2</v>
      </c>
      <c r="B511" s="4">
        <v>3.8</v>
      </c>
      <c r="C511" s="5">
        <f t="shared" si="35"/>
        <v>107.16</v>
      </c>
      <c r="D511" s="5">
        <f t="shared" si="36"/>
        <v>14.44</v>
      </c>
      <c r="E511" s="5">
        <f t="shared" si="37"/>
        <v>32.578817872874509</v>
      </c>
      <c r="F511" s="5">
        <f t="shared" si="38"/>
        <v>0.15527722953455711</v>
      </c>
      <c r="G511" s="5">
        <f t="shared" si="39"/>
        <v>795.24</v>
      </c>
    </row>
    <row r="512" spans="1:7" x14ac:dyDescent="0.25">
      <c r="A512" s="4">
        <v>29.5</v>
      </c>
      <c r="B512" s="4">
        <v>3.8</v>
      </c>
      <c r="C512" s="5">
        <f t="shared" si="35"/>
        <v>112.1</v>
      </c>
      <c r="D512" s="5">
        <f t="shared" si="36"/>
        <v>14.44</v>
      </c>
      <c r="E512" s="5">
        <f t="shared" si="37"/>
        <v>32.578817872874509</v>
      </c>
      <c r="F512" s="5">
        <f t="shared" si="38"/>
        <v>0.10436670755506812</v>
      </c>
      <c r="G512" s="5">
        <f t="shared" si="39"/>
        <v>870.25</v>
      </c>
    </row>
    <row r="513" spans="1:7" x14ac:dyDescent="0.25">
      <c r="A513" s="4">
        <v>29.9</v>
      </c>
      <c r="B513" s="4">
        <v>4.5999999999999996</v>
      </c>
      <c r="C513" s="5">
        <f t="shared" si="35"/>
        <v>137.54</v>
      </c>
      <c r="D513" s="5">
        <f t="shared" si="36"/>
        <v>21.159999999999997</v>
      </c>
      <c r="E513" s="5">
        <f t="shared" si="37"/>
        <v>29.205324216306085</v>
      </c>
      <c r="F513" s="5">
        <f t="shared" si="38"/>
        <v>2.3233303802472023E-2</v>
      </c>
      <c r="G513" s="5">
        <f t="shared" si="39"/>
        <v>894.00999999999988</v>
      </c>
    </row>
    <row r="514" spans="1:7" x14ac:dyDescent="0.25">
      <c r="A514" s="4">
        <v>34.5</v>
      </c>
      <c r="B514" s="4">
        <v>2</v>
      </c>
      <c r="C514" s="5">
        <f t="shared" si="35"/>
        <v>69</v>
      </c>
      <c r="D514" s="5">
        <f t="shared" si="36"/>
        <v>4</v>
      </c>
      <c r="E514" s="5">
        <f t="shared" si="37"/>
        <v>40.169178600153458</v>
      </c>
      <c r="F514" s="5">
        <f t="shared" si="38"/>
        <v>0.16432401739575242</v>
      </c>
      <c r="G514" s="5">
        <f t="shared" si="39"/>
        <v>1190.25</v>
      </c>
    </row>
    <row r="515" spans="1:7" x14ac:dyDescent="0.25">
      <c r="A515" s="4">
        <v>35.299999999999997</v>
      </c>
      <c r="B515" s="4">
        <v>2</v>
      </c>
      <c r="C515" s="5">
        <f t="shared" ref="C515:C578" si="40">A515*B515</f>
        <v>70.599999999999994</v>
      </c>
      <c r="D515" s="5">
        <f t="shared" ref="D515:D578" si="41">B515^2</f>
        <v>4</v>
      </c>
      <c r="E515" s="5">
        <f t="shared" ref="E515:E578" si="42">$J$13+($J$12*B515)</f>
        <v>40.169178600153458</v>
      </c>
      <c r="F515" s="5">
        <f t="shared" ref="F515:F578" si="43">ABS(A515-E515)/A515</f>
        <v>0.13793707082587708</v>
      </c>
      <c r="G515" s="5">
        <f t="shared" ref="G515:G578" si="44">A515^2</f>
        <v>1246.0899999999997</v>
      </c>
    </row>
    <row r="516" spans="1:7" x14ac:dyDescent="0.25">
      <c r="A516" s="4">
        <v>32.700000000000003</v>
      </c>
      <c r="B516" s="4">
        <v>2.7</v>
      </c>
      <c r="C516" s="5">
        <f t="shared" si="40"/>
        <v>88.29000000000002</v>
      </c>
      <c r="D516" s="5">
        <f t="shared" si="41"/>
        <v>7.2900000000000009</v>
      </c>
      <c r="E516" s="5">
        <f t="shared" si="42"/>
        <v>37.217371650656091</v>
      </c>
      <c r="F516" s="5">
        <f t="shared" si="43"/>
        <v>0.13814592203841247</v>
      </c>
      <c r="G516" s="5">
        <f t="shared" si="44"/>
        <v>1069.2900000000002</v>
      </c>
    </row>
    <row r="517" spans="1:7" x14ac:dyDescent="0.25">
      <c r="A517" s="4">
        <v>34.5</v>
      </c>
      <c r="B517" s="4">
        <v>3.5</v>
      </c>
      <c r="C517" s="5">
        <f t="shared" si="40"/>
        <v>120.75</v>
      </c>
      <c r="D517" s="5">
        <f t="shared" si="41"/>
        <v>12.25</v>
      </c>
      <c r="E517" s="5">
        <f t="shared" si="42"/>
        <v>33.843877994087663</v>
      </c>
      <c r="F517" s="5">
        <f t="shared" si="43"/>
        <v>1.9018029156879338E-2</v>
      </c>
      <c r="G517" s="5">
        <f t="shared" si="44"/>
        <v>1190.25</v>
      </c>
    </row>
    <row r="518" spans="1:7" x14ac:dyDescent="0.25">
      <c r="A518" s="4">
        <v>39.0959</v>
      </c>
      <c r="B518" s="4">
        <v>3.5</v>
      </c>
      <c r="C518" s="5">
        <f t="shared" si="40"/>
        <v>136.83564999999999</v>
      </c>
      <c r="D518" s="5">
        <f t="shared" si="41"/>
        <v>12.25</v>
      </c>
      <c r="E518" s="5">
        <f t="shared" si="42"/>
        <v>33.843877994087663</v>
      </c>
      <c r="F518" s="5">
        <f t="shared" si="43"/>
        <v>0.13433689992844103</v>
      </c>
      <c r="G518" s="5">
        <f t="shared" si="44"/>
        <v>1528.48939681</v>
      </c>
    </row>
    <row r="519" spans="1:7" x14ac:dyDescent="0.25">
      <c r="A519" s="4">
        <v>32.200000000000003</v>
      </c>
      <c r="B519" s="4">
        <v>3.5</v>
      </c>
      <c r="C519" s="5">
        <f t="shared" si="40"/>
        <v>112.70000000000002</v>
      </c>
      <c r="D519" s="5">
        <f t="shared" si="41"/>
        <v>12.25</v>
      </c>
      <c r="E519" s="5">
        <f t="shared" si="42"/>
        <v>33.843877994087663</v>
      </c>
      <c r="F519" s="5">
        <f t="shared" si="43"/>
        <v>5.1052111617629188E-2</v>
      </c>
      <c r="G519" s="5">
        <f t="shared" si="44"/>
        <v>1036.8400000000001</v>
      </c>
    </row>
    <row r="520" spans="1:7" x14ac:dyDescent="0.25">
      <c r="A520" s="4">
        <v>34.200000000000003</v>
      </c>
      <c r="B520" s="4">
        <v>3.5</v>
      </c>
      <c r="C520" s="5">
        <f t="shared" si="40"/>
        <v>119.70000000000002</v>
      </c>
      <c r="D520" s="5">
        <f t="shared" si="41"/>
        <v>12.25</v>
      </c>
      <c r="E520" s="5">
        <f t="shared" si="42"/>
        <v>33.843877994087663</v>
      </c>
      <c r="F520" s="5">
        <f t="shared" si="43"/>
        <v>1.0412924149483626E-2</v>
      </c>
      <c r="G520" s="5">
        <f t="shared" si="44"/>
        <v>1169.6400000000001</v>
      </c>
    </row>
    <row r="521" spans="1:7" x14ac:dyDescent="0.25">
      <c r="A521" s="4">
        <v>27</v>
      </c>
      <c r="B521" s="4">
        <v>5.4</v>
      </c>
      <c r="C521" s="5">
        <f t="shared" si="40"/>
        <v>145.80000000000001</v>
      </c>
      <c r="D521" s="5">
        <f t="shared" si="41"/>
        <v>29.160000000000004</v>
      </c>
      <c r="E521" s="5">
        <f t="shared" si="42"/>
        <v>25.831830559737661</v>
      </c>
      <c r="F521" s="5">
        <f t="shared" si="43"/>
        <v>4.3265534824531084E-2</v>
      </c>
      <c r="G521" s="5">
        <f t="shared" si="44"/>
        <v>729</v>
      </c>
    </row>
    <row r="522" spans="1:7" x14ac:dyDescent="0.25">
      <c r="A522" s="4">
        <v>34.700000000000003</v>
      </c>
      <c r="B522" s="4">
        <v>2.2999999999999998</v>
      </c>
      <c r="C522" s="5">
        <f t="shared" si="40"/>
        <v>79.81</v>
      </c>
      <c r="D522" s="5">
        <f t="shared" si="41"/>
        <v>5.2899999999999991</v>
      </c>
      <c r="E522" s="5">
        <f t="shared" si="42"/>
        <v>38.904118478940305</v>
      </c>
      <c r="F522" s="5">
        <f t="shared" si="43"/>
        <v>0.12115615213084442</v>
      </c>
      <c r="G522" s="5">
        <f t="shared" si="44"/>
        <v>1204.0900000000001</v>
      </c>
    </row>
    <row r="523" spans="1:7" x14ac:dyDescent="0.25">
      <c r="A523" s="4">
        <v>38.6</v>
      </c>
      <c r="B523" s="4">
        <v>2.5</v>
      </c>
      <c r="C523" s="5">
        <f t="shared" si="40"/>
        <v>96.5</v>
      </c>
      <c r="D523" s="5">
        <f t="shared" si="41"/>
        <v>6.25</v>
      </c>
      <c r="E523" s="5">
        <f t="shared" si="42"/>
        <v>38.060745064798198</v>
      </c>
      <c r="F523" s="5">
        <f t="shared" si="43"/>
        <v>1.3970335108855017E-2</v>
      </c>
      <c r="G523" s="5">
        <f t="shared" si="44"/>
        <v>1489.96</v>
      </c>
    </row>
    <row r="524" spans="1:7" x14ac:dyDescent="0.25">
      <c r="A524" s="4">
        <v>30.5</v>
      </c>
      <c r="B524" s="4">
        <v>3.7</v>
      </c>
      <c r="C524" s="5">
        <f t="shared" si="40"/>
        <v>112.85000000000001</v>
      </c>
      <c r="D524" s="5">
        <f t="shared" si="41"/>
        <v>13.690000000000001</v>
      </c>
      <c r="E524" s="5">
        <f t="shared" si="42"/>
        <v>33.000504579945563</v>
      </c>
      <c r="F524" s="5">
        <f t="shared" si="43"/>
        <v>8.1983756719526651E-2</v>
      </c>
      <c r="G524" s="5">
        <f t="shared" si="44"/>
        <v>930.25</v>
      </c>
    </row>
    <row r="525" spans="1:7" x14ac:dyDescent="0.25">
      <c r="A525" s="4">
        <v>38.6</v>
      </c>
      <c r="B525" s="4">
        <v>2.5</v>
      </c>
      <c r="C525" s="5">
        <f t="shared" si="40"/>
        <v>96.5</v>
      </c>
      <c r="D525" s="5">
        <f t="shared" si="41"/>
        <v>6.25</v>
      </c>
      <c r="E525" s="5">
        <f t="shared" si="42"/>
        <v>38.060745064798198</v>
      </c>
      <c r="F525" s="5">
        <f t="shared" si="43"/>
        <v>1.3970335108855017E-2</v>
      </c>
      <c r="G525" s="5">
        <f t="shared" si="44"/>
        <v>1489.96</v>
      </c>
    </row>
    <row r="526" spans="1:7" x14ac:dyDescent="0.25">
      <c r="A526" s="4">
        <v>39.200000000000003</v>
      </c>
      <c r="B526" s="4">
        <v>2.5</v>
      </c>
      <c r="C526" s="5">
        <f t="shared" si="40"/>
        <v>98</v>
      </c>
      <c r="D526" s="5">
        <f t="shared" si="41"/>
        <v>6.25</v>
      </c>
      <c r="E526" s="5">
        <f t="shared" si="42"/>
        <v>38.060745064798198</v>
      </c>
      <c r="F526" s="5">
        <f t="shared" si="43"/>
        <v>2.9062625898005231E-2</v>
      </c>
      <c r="G526" s="5">
        <f t="shared" si="44"/>
        <v>1536.6400000000003</v>
      </c>
    </row>
    <row r="527" spans="1:7" x14ac:dyDescent="0.25">
      <c r="A527" s="4">
        <v>34.799999999999997</v>
      </c>
      <c r="B527" s="4">
        <v>3</v>
      </c>
      <c r="C527" s="5">
        <f t="shared" si="40"/>
        <v>104.39999999999999</v>
      </c>
      <c r="D527" s="5">
        <f t="shared" si="41"/>
        <v>9</v>
      </c>
      <c r="E527" s="5">
        <f t="shared" si="42"/>
        <v>35.95231152944293</v>
      </c>
      <c r="F527" s="5">
        <f t="shared" si="43"/>
        <v>3.3112400271348659E-2</v>
      </c>
      <c r="G527" s="5">
        <f t="shared" si="44"/>
        <v>1211.0399999999997</v>
      </c>
    </row>
    <row r="528" spans="1:7" x14ac:dyDescent="0.25">
      <c r="A528" s="4">
        <v>42.9</v>
      </c>
      <c r="B528" s="4">
        <v>2.5</v>
      </c>
      <c r="C528" s="5">
        <f t="shared" si="40"/>
        <v>107.25</v>
      </c>
      <c r="D528" s="5">
        <f t="shared" si="41"/>
        <v>6.25</v>
      </c>
      <c r="E528" s="5">
        <f t="shared" si="42"/>
        <v>38.060745064798198</v>
      </c>
      <c r="F528" s="5">
        <f t="shared" si="43"/>
        <v>0.11280314534269932</v>
      </c>
      <c r="G528" s="5">
        <f t="shared" si="44"/>
        <v>1840.4099999999999</v>
      </c>
    </row>
    <row r="529" spans="1:7" x14ac:dyDescent="0.25">
      <c r="A529" s="4">
        <v>30.6</v>
      </c>
      <c r="B529" s="4">
        <v>3.5</v>
      </c>
      <c r="C529" s="5">
        <f t="shared" si="40"/>
        <v>107.10000000000001</v>
      </c>
      <c r="D529" s="5">
        <f t="shared" si="41"/>
        <v>12.25</v>
      </c>
      <c r="E529" s="5">
        <f t="shared" si="42"/>
        <v>33.843877994087663</v>
      </c>
      <c r="F529" s="5">
        <f t="shared" si="43"/>
        <v>0.10600908477410657</v>
      </c>
      <c r="G529" s="5">
        <f t="shared" si="44"/>
        <v>936.36000000000013</v>
      </c>
    </row>
    <row r="530" spans="1:7" x14ac:dyDescent="0.25">
      <c r="A530" s="4">
        <v>28.7</v>
      </c>
      <c r="B530" s="4">
        <v>3.5</v>
      </c>
      <c r="C530" s="5">
        <f t="shared" si="40"/>
        <v>100.45</v>
      </c>
      <c r="D530" s="5">
        <f t="shared" si="41"/>
        <v>12.25</v>
      </c>
      <c r="E530" s="5">
        <f t="shared" si="42"/>
        <v>33.843877994087663</v>
      </c>
      <c r="F530" s="5">
        <f t="shared" si="43"/>
        <v>0.17922919840026702</v>
      </c>
      <c r="G530" s="5">
        <f t="shared" si="44"/>
        <v>823.68999999999994</v>
      </c>
    </row>
    <row r="531" spans="1:7" x14ac:dyDescent="0.25">
      <c r="A531" s="4">
        <v>39.200000000000003</v>
      </c>
      <c r="B531" s="4">
        <v>2.5</v>
      </c>
      <c r="C531" s="5">
        <f t="shared" si="40"/>
        <v>98</v>
      </c>
      <c r="D531" s="5">
        <f t="shared" si="41"/>
        <v>6.25</v>
      </c>
      <c r="E531" s="5">
        <f t="shared" si="42"/>
        <v>38.060745064798198</v>
      </c>
      <c r="F531" s="5">
        <f t="shared" si="43"/>
        <v>2.9062625898005231E-2</v>
      </c>
      <c r="G531" s="5">
        <f t="shared" si="44"/>
        <v>1536.6400000000003</v>
      </c>
    </row>
    <row r="532" spans="1:7" x14ac:dyDescent="0.25">
      <c r="A532" s="4">
        <v>34.799999999999997</v>
      </c>
      <c r="B532" s="4">
        <v>3</v>
      </c>
      <c r="C532" s="5">
        <f t="shared" si="40"/>
        <v>104.39999999999999</v>
      </c>
      <c r="D532" s="5">
        <f t="shared" si="41"/>
        <v>9</v>
      </c>
      <c r="E532" s="5">
        <f t="shared" si="42"/>
        <v>35.95231152944293</v>
      </c>
      <c r="F532" s="5">
        <f t="shared" si="43"/>
        <v>3.3112400271348659E-2</v>
      </c>
      <c r="G532" s="5">
        <f t="shared" si="44"/>
        <v>1211.0399999999997</v>
      </c>
    </row>
    <row r="533" spans="1:7" x14ac:dyDescent="0.25">
      <c r="A533" s="4">
        <v>42.9</v>
      </c>
      <c r="B533" s="4">
        <v>2.5</v>
      </c>
      <c r="C533" s="5">
        <f t="shared" si="40"/>
        <v>107.25</v>
      </c>
      <c r="D533" s="5">
        <f t="shared" si="41"/>
        <v>6.25</v>
      </c>
      <c r="E533" s="5">
        <f t="shared" si="42"/>
        <v>38.060745064798198</v>
      </c>
      <c r="F533" s="5">
        <f t="shared" si="43"/>
        <v>0.11280314534269932</v>
      </c>
      <c r="G533" s="5">
        <f t="shared" si="44"/>
        <v>1840.4099999999999</v>
      </c>
    </row>
    <row r="534" spans="1:7" x14ac:dyDescent="0.25">
      <c r="A534" s="4">
        <v>27.8</v>
      </c>
      <c r="B534" s="4">
        <v>4</v>
      </c>
      <c r="C534" s="5">
        <f t="shared" si="40"/>
        <v>111.2</v>
      </c>
      <c r="D534" s="5">
        <f t="shared" si="41"/>
        <v>16</v>
      </c>
      <c r="E534" s="5">
        <f t="shared" si="42"/>
        <v>31.735444458732402</v>
      </c>
      <c r="F534" s="5">
        <f t="shared" si="43"/>
        <v>0.14156275031411517</v>
      </c>
      <c r="G534" s="5">
        <f t="shared" si="44"/>
        <v>772.84</v>
      </c>
    </row>
    <row r="535" spans="1:7" x14ac:dyDescent="0.25">
      <c r="A535" s="4">
        <v>29</v>
      </c>
      <c r="B535" s="4">
        <v>4.5999999999999996</v>
      </c>
      <c r="C535" s="5">
        <f t="shared" si="40"/>
        <v>133.39999999999998</v>
      </c>
      <c r="D535" s="5">
        <f t="shared" si="41"/>
        <v>21.159999999999997</v>
      </c>
      <c r="E535" s="5">
        <f t="shared" si="42"/>
        <v>29.205324216306085</v>
      </c>
      <c r="F535" s="5">
        <f t="shared" si="43"/>
        <v>7.0801453898650035E-3</v>
      </c>
      <c r="G535" s="5">
        <f t="shared" si="44"/>
        <v>841</v>
      </c>
    </row>
    <row r="536" spans="1:7" x14ac:dyDescent="0.25">
      <c r="A536" s="4">
        <v>37.976399999999998</v>
      </c>
      <c r="B536" s="4">
        <v>2.4</v>
      </c>
      <c r="C536" s="5">
        <f t="shared" si="40"/>
        <v>91.143359999999987</v>
      </c>
      <c r="D536" s="5">
        <f t="shared" si="41"/>
        <v>5.76</v>
      </c>
      <c r="E536" s="5">
        <f t="shared" si="42"/>
        <v>38.482431771869251</v>
      </c>
      <c r="F536" s="5">
        <f t="shared" si="43"/>
        <v>1.3324901040363307E-2</v>
      </c>
      <c r="G536" s="5">
        <f t="shared" si="44"/>
        <v>1442.2069569599998</v>
      </c>
    </row>
    <row r="537" spans="1:7" x14ac:dyDescent="0.25">
      <c r="A537" s="4">
        <v>35.288699999999999</v>
      </c>
      <c r="B537" s="4">
        <v>3</v>
      </c>
      <c r="C537" s="5">
        <f t="shared" si="40"/>
        <v>105.86609999999999</v>
      </c>
      <c r="D537" s="5">
        <f t="shared" si="41"/>
        <v>9</v>
      </c>
      <c r="E537" s="5">
        <f t="shared" si="42"/>
        <v>35.95231152944293</v>
      </c>
      <c r="F537" s="5">
        <f t="shared" si="43"/>
        <v>1.8805213267786336E-2</v>
      </c>
      <c r="G537" s="5">
        <f t="shared" si="44"/>
        <v>1245.2923476899998</v>
      </c>
    </row>
    <row r="538" spans="1:7" x14ac:dyDescent="0.25">
      <c r="A538" s="4">
        <v>29.809899999999999</v>
      </c>
      <c r="B538" s="4">
        <v>3.8</v>
      </c>
      <c r="C538" s="5">
        <f t="shared" si="40"/>
        <v>113.27761999999998</v>
      </c>
      <c r="D538" s="5">
        <f t="shared" si="41"/>
        <v>14.44</v>
      </c>
      <c r="E538" s="5">
        <f t="shared" si="42"/>
        <v>32.578817872874509</v>
      </c>
      <c r="F538" s="5">
        <f t="shared" si="43"/>
        <v>9.2885849092902373E-2</v>
      </c>
      <c r="G538" s="5">
        <f t="shared" si="44"/>
        <v>888.63013800999988</v>
      </c>
    </row>
    <row r="539" spans="1:7" x14ac:dyDescent="0.25">
      <c r="A539" s="4">
        <v>24.947700000000001</v>
      </c>
      <c r="B539" s="4">
        <v>5.6</v>
      </c>
      <c r="C539" s="5">
        <f t="shared" si="40"/>
        <v>139.70712</v>
      </c>
      <c r="D539" s="5">
        <f t="shared" si="41"/>
        <v>31.359999999999996</v>
      </c>
      <c r="E539" s="5">
        <f t="shared" si="42"/>
        <v>24.988457145595557</v>
      </c>
      <c r="F539" s="5">
        <f t="shared" si="43"/>
        <v>1.6337035316103773E-3</v>
      </c>
      <c r="G539" s="5">
        <f t="shared" si="44"/>
        <v>622.38773529000002</v>
      </c>
    </row>
    <row r="540" spans="1:7" x14ac:dyDescent="0.25">
      <c r="A540" s="4">
        <v>25.1952</v>
      </c>
      <c r="B540" s="4">
        <v>5.6</v>
      </c>
      <c r="C540" s="5">
        <f t="shared" si="40"/>
        <v>141.09312</v>
      </c>
      <c r="D540" s="5">
        <f t="shared" si="41"/>
        <v>31.359999999999996</v>
      </c>
      <c r="E540" s="5">
        <f t="shared" si="42"/>
        <v>24.988457145595557</v>
      </c>
      <c r="F540" s="5">
        <f t="shared" si="43"/>
        <v>8.2056445038913173E-3</v>
      </c>
      <c r="G540" s="5">
        <f t="shared" si="44"/>
        <v>634.79810304</v>
      </c>
    </row>
    <row r="541" spans="1:7" x14ac:dyDescent="0.25">
      <c r="A541" s="4">
        <v>32.407600000000002</v>
      </c>
      <c r="B541" s="4">
        <v>3.5</v>
      </c>
      <c r="C541" s="5">
        <f t="shared" si="40"/>
        <v>113.42660000000001</v>
      </c>
      <c r="D541" s="5">
        <f t="shared" si="41"/>
        <v>12.25</v>
      </c>
      <c r="E541" s="5">
        <f t="shared" si="42"/>
        <v>33.843877994087663</v>
      </c>
      <c r="F541" s="5">
        <f t="shared" si="43"/>
        <v>4.4319171863626453E-2</v>
      </c>
      <c r="G541" s="5">
        <f t="shared" si="44"/>
        <v>1050.2525377600002</v>
      </c>
    </row>
    <row r="542" spans="1:7" x14ac:dyDescent="0.25">
      <c r="A542" s="4">
        <v>29.9</v>
      </c>
      <c r="B542" s="4">
        <v>4</v>
      </c>
      <c r="C542" s="5">
        <f t="shared" si="40"/>
        <v>119.6</v>
      </c>
      <c r="D542" s="5">
        <f t="shared" si="41"/>
        <v>16</v>
      </c>
      <c r="E542" s="5">
        <f t="shared" si="42"/>
        <v>31.735444458732402</v>
      </c>
      <c r="F542" s="5">
        <f t="shared" si="43"/>
        <v>6.1386102298742612E-2</v>
      </c>
      <c r="G542" s="5">
        <f t="shared" si="44"/>
        <v>894.00999999999988</v>
      </c>
    </row>
    <row r="543" spans="1:7" x14ac:dyDescent="0.25">
      <c r="A543" s="4">
        <v>30.9375</v>
      </c>
      <c r="B543" s="4">
        <v>4</v>
      </c>
      <c r="C543" s="5">
        <f t="shared" si="40"/>
        <v>123.75</v>
      </c>
      <c r="D543" s="5">
        <f t="shared" si="41"/>
        <v>16</v>
      </c>
      <c r="E543" s="5">
        <f t="shared" si="42"/>
        <v>31.735444458732402</v>
      </c>
      <c r="F543" s="5">
        <f t="shared" si="43"/>
        <v>2.5792144120643314E-2</v>
      </c>
      <c r="G543" s="5">
        <f t="shared" si="44"/>
        <v>957.12890625</v>
      </c>
    </row>
    <row r="544" spans="1:7" x14ac:dyDescent="0.25">
      <c r="A544" s="4">
        <v>38.029899999999998</v>
      </c>
      <c r="B544" s="4">
        <v>2.5</v>
      </c>
      <c r="C544" s="5">
        <f t="shared" si="40"/>
        <v>95.074749999999995</v>
      </c>
      <c r="D544" s="5">
        <f t="shared" si="41"/>
        <v>6.25</v>
      </c>
      <c r="E544" s="5">
        <f t="shared" si="42"/>
        <v>38.060745064798198</v>
      </c>
      <c r="F544" s="5">
        <f t="shared" si="43"/>
        <v>8.1107404432301765E-4</v>
      </c>
      <c r="G544" s="5">
        <f t="shared" si="44"/>
        <v>1446.2732940099997</v>
      </c>
    </row>
    <row r="545" spans="1:7" x14ac:dyDescent="0.25">
      <c r="A545" s="4">
        <v>28.0488</v>
      </c>
      <c r="B545" s="4">
        <v>4</v>
      </c>
      <c r="C545" s="5">
        <f t="shared" si="40"/>
        <v>112.1952</v>
      </c>
      <c r="D545" s="5">
        <f t="shared" si="41"/>
        <v>16</v>
      </c>
      <c r="E545" s="5">
        <f t="shared" si="42"/>
        <v>31.735444458732402</v>
      </c>
      <c r="F545" s="5">
        <f t="shared" si="43"/>
        <v>0.13143679796399141</v>
      </c>
      <c r="G545" s="5">
        <f t="shared" si="44"/>
        <v>786.73518144000002</v>
      </c>
    </row>
    <row r="546" spans="1:7" x14ac:dyDescent="0.25">
      <c r="A546" s="4">
        <v>28.654900000000001</v>
      </c>
      <c r="B546" s="4">
        <v>4</v>
      </c>
      <c r="C546" s="5">
        <f t="shared" si="40"/>
        <v>114.61960000000001</v>
      </c>
      <c r="D546" s="5">
        <f t="shared" si="41"/>
        <v>16</v>
      </c>
      <c r="E546" s="5">
        <f t="shared" si="42"/>
        <v>31.735444458732402</v>
      </c>
      <c r="F546" s="5">
        <f t="shared" si="43"/>
        <v>0.10750498025581666</v>
      </c>
      <c r="G546" s="5">
        <f t="shared" si="44"/>
        <v>821.10329401000013</v>
      </c>
    </row>
    <row r="547" spans="1:7" x14ac:dyDescent="0.25">
      <c r="A547" s="4">
        <v>33</v>
      </c>
      <c r="B547" s="4">
        <v>3.6</v>
      </c>
      <c r="C547" s="5">
        <f t="shared" si="40"/>
        <v>118.8</v>
      </c>
      <c r="D547" s="5">
        <f t="shared" si="41"/>
        <v>12.96</v>
      </c>
      <c r="E547" s="5">
        <f t="shared" si="42"/>
        <v>33.422191287016616</v>
      </c>
      <c r="F547" s="5">
        <f t="shared" si="43"/>
        <v>1.2793675364139893E-2</v>
      </c>
      <c r="G547" s="5">
        <f t="shared" si="44"/>
        <v>1089</v>
      </c>
    </row>
    <row r="548" spans="1:7" x14ac:dyDescent="0.25">
      <c r="A548" s="4">
        <v>37</v>
      </c>
      <c r="B548" s="4">
        <v>2.4</v>
      </c>
      <c r="C548" s="5">
        <f t="shared" si="40"/>
        <v>88.8</v>
      </c>
      <c r="D548" s="5">
        <f t="shared" si="41"/>
        <v>5.76</v>
      </c>
      <c r="E548" s="5">
        <f t="shared" si="42"/>
        <v>38.482431771869251</v>
      </c>
      <c r="F548" s="5">
        <f t="shared" si="43"/>
        <v>4.0065723564033817E-2</v>
      </c>
      <c r="G548" s="5">
        <f t="shared" si="44"/>
        <v>1369</v>
      </c>
    </row>
    <row r="549" spans="1:7" x14ac:dyDescent="0.25">
      <c r="A549" s="4">
        <v>33</v>
      </c>
      <c r="B549" s="4">
        <v>3.6</v>
      </c>
      <c r="C549" s="5">
        <f t="shared" si="40"/>
        <v>118.8</v>
      </c>
      <c r="D549" s="5">
        <f t="shared" si="41"/>
        <v>12.96</v>
      </c>
      <c r="E549" s="5">
        <f t="shared" si="42"/>
        <v>33.422191287016616</v>
      </c>
      <c r="F549" s="5">
        <f t="shared" si="43"/>
        <v>1.2793675364139893E-2</v>
      </c>
      <c r="G549" s="5">
        <f t="shared" si="44"/>
        <v>1089</v>
      </c>
    </row>
    <row r="550" spans="1:7" x14ac:dyDescent="0.25">
      <c r="A550" s="4">
        <v>33.200000000000003</v>
      </c>
      <c r="B550" s="4">
        <v>3.6</v>
      </c>
      <c r="C550" s="5">
        <f t="shared" si="40"/>
        <v>119.52000000000001</v>
      </c>
      <c r="D550" s="5">
        <f t="shared" si="41"/>
        <v>12.96</v>
      </c>
      <c r="E550" s="5">
        <f t="shared" si="42"/>
        <v>33.422191287016616</v>
      </c>
      <c r="F550" s="5">
        <f t="shared" si="43"/>
        <v>6.6925086450787229E-3</v>
      </c>
      <c r="G550" s="5">
        <f t="shared" si="44"/>
        <v>1102.2400000000002</v>
      </c>
    </row>
    <row r="551" spans="1:7" x14ac:dyDescent="0.25">
      <c r="A551" s="4">
        <v>45.3</v>
      </c>
      <c r="B551" s="4">
        <v>2.4</v>
      </c>
      <c r="C551" s="5">
        <f t="shared" si="40"/>
        <v>108.71999999999998</v>
      </c>
      <c r="D551" s="5">
        <f t="shared" si="41"/>
        <v>5.76</v>
      </c>
      <c r="E551" s="5">
        <f t="shared" si="42"/>
        <v>38.482431771869251</v>
      </c>
      <c r="F551" s="5">
        <f t="shared" si="43"/>
        <v>0.15049819488147342</v>
      </c>
      <c r="G551" s="5">
        <f t="shared" si="44"/>
        <v>2052.0899999999997</v>
      </c>
    </row>
    <row r="552" spans="1:7" x14ac:dyDescent="0.25">
      <c r="A552" s="4">
        <v>35.810299999999998</v>
      </c>
      <c r="B552" s="4">
        <v>2.4</v>
      </c>
      <c r="C552" s="5">
        <f t="shared" si="40"/>
        <v>85.94471999999999</v>
      </c>
      <c r="D552" s="5">
        <f t="shared" si="41"/>
        <v>5.76</v>
      </c>
      <c r="E552" s="5">
        <f t="shared" si="42"/>
        <v>38.482431771869251</v>
      </c>
      <c r="F552" s="5">
        <f t="shared" si="43"/>
        <v>7.4619083667806563E-2</v>
      </c>
      <c r="G552" s="5">
        <f t="shared" si="44"/>
        <v>1282.3775860899998</v>
      </c>
    </row>
    <row r="553" spans="1:7" x14ac:dyDescent="0.25">
      <c r="A553" s="4">
        <v>34.283099999999997</v>
      </c>
      <c r="B553" s="4">
        <v>2.4</v>
      </c>
      <c r="C553" s="5">
        <f t="shared" si="40"/>
        <v>82.279439999999994</v>
      </c>
      <c r="D553" s="5">
        <f t="shared" si="41"/>
        <v>5.76</v>
      </c>
      <c r="E553" s="5">
        <f t="shared" si="42"/>
        <v>38.482431771869251</v>
      </c>
      <c r="F553" s="5">
        <f t="shared" si="43"/>
        <v>0.12248984986390536</v>
      </c>
      <c r="G553" s="5">
        <f t="shared" si="44"/>
        <v>1175.3309456099998</v>
      </c>
    </row>
    <row r="554" spans="1:7" x14ac:dyDescent="0.25">
      <c r="A554" s="4">
        <v>33.762799999999999</v>
      </c>
      <c r="B554" s="4">
        <v>3.2</v>
      </c>
      <c r="C554" s="5">
        <f t="shared" si="40"/>
        <v>108.04096</v>
      </c>
      <c r="D554" s="5">
        <f t="shared" si="41"/>
        <v>10.240000000000002</v>
      </c>
      <c r="E554" s="5">
        <f t="shared" si="42"/>
        <v>35.108938115300823</v>
      </c>
      <c r="F554" s="5">
        <f t="shared" si="43"/>
        <v>3.9870452548391271E-2</v>
      </c>
      <c r="G554" s="5">
        <f t="shared" si="44"/>
        <v>1139.9266638399999</v>
      </c>
    </row>
    <row r="555" spans="1:7" x14ac:dyDescent="0.25">
      <c r="A555" s="4">
        <v>31.7</v>
      </c>
      <c r="B555" s="4">
        <v>2.7</v>
      </c>
      <c r="C555" s="5">
        <f t="shared" si="40"/>
        <v>85.59</v>
      </c>
      <c r="D555" s="5">
        <f t="shared" si="41"/>
        <v>7.2900000000000009</v>
      </c>
      <c r="E555" s="5">
        <f t="shared" si="42"/>
        <v>37.217371650656091</v>
      </c>
      <c r="F555" s="5">
        <f t="shared" si="43"/>
        <v>0.17404957888505021</v>
      </c>
      <c r="G555" s="5">
        <f t="shared" si="44"/>
        <v>1004.89</v>
      </c>
    </row>
    <row r="556" spans="1:7" x14ac:dyDescent="0.25">
      <c r="A556" s="4">
        <v>31.4</v>
      </c>
      <c r="B556" s="4">
        <v>4</v>
      </c>
      <c r="C556" s="5">
        <f t="shared" si="40"/>
        <v>125.6</v>
      </c>
      <c r="D556" s="5">
        <f t="shared" si="41"/>
        <v>16</v>
      </c>
      <c r="E556" s="5">
        <f t="shared" si="42"/>
        <v>31.735444458732402</v>
      </c>
      <c r="F556" s="5">
        <f t="shared" si="43"/>
        <v>1.068294454561796E-2</v>
      </c>
      <c r="G556" s="5">
        <f t="shared" si="44"/>
        <v>985.95999999999992</v>
      </c>
    </row>
    <row r="557" spans="1:7" x14ac:dyDescent="0.25">
      <c r="A557" s="4">
        <v>30.2</v>
      </c>
      <c r="B557" s="4">
        <v>4</v>
      </c>
      <c r="C557" s="5">
        <f t="shared" si="40"/>
        <v>120.8</v>
      </c>
      <c r="D557" s="5">
        <f t="shared" si="41"/>
        <v>16</v>
      </c>
      <c r="E557" s="5">
        <f t="shared" si="42"/>
        <v>31.735444458732402</v>
      </c>
      <c r="F557" s="5">
        <f t="shared" si="43"/>
        <v>5.0842531746106069E-2</v>
      </c>
      <c r="G557" s="5">
        <f t="shared" si="44"/>
        <v>912.04</v>
      </c>
    </row>
    <row r="558" spans="1:7" x14ac:dyDescent="0.25">
      <c r="A558" s="4">
        <v>37.799999999999997</v>
      </c>
      <c r="B558" s="4">
        <v>2.7</v>
      </c>
      <c r="C558" s="5">
        <f t="shared" si="40"/>
        <v>102.06</v>
      </c>
      <c r="D558" s="5">
        <f t="shared" si="41"/>
        <v>7.2900000000000009</v>
      </c>
      <c r="E558" s="5">
        <f t="shared" si="42"/>
        <v>37.217371650656091</v>
      </c>
      <c r="F558" s="5">
        <f t="shared" si="43"/>
        <v>1.541344839534144E-2</v>
      </c>
      <c r="G558" s="5">
        <f t="shared" si="44"/>
        <v>1428.8399999999997</v>
      </c>
    </row>
    <row r="559" spans="1:7" x14ac:dyDescent="0.25">
      <c r="A559" s="4">
        <v>33.1</v>
      </c>
      <c r="B559" s="4">
        <v>3.5</v>
      </c>
      <c r="C559" s="5">
        <f t="shared" si="40"/>
        <v>115.85000000000001</v>
      </c>
      <c r="D559" s="5">
        <f t="shared" si="41"/>
        <v>12.25</v>
      </c>
      <c r="E559" s="5">
        <f t="shared" si="42"/>
        <v>33.843877994087663</v>
      </c>
      <c r="F559" s="5">
        <f t="shared" si="43"/>
        <v>2.2473655410503366E-2</v>
      </c>
      <c r="G559" s="5">
        <f t="shared" si="44"/>
        <v>1095.6100000000001</v>
      </c>
    </row>
    <row r="560" spans="1:7" x14ac:dyDescent="0.25">
      <c r="A560" s="4">
        <v>39.700000000000003</v>
      </c>
      <c r="B560" s="4">
        <v>2.5</v>
      </c>
      <c r="C560" s="5">
        <f t="shared" si="40"/>
        <v>99.25</v>
      </c>
      <c r="D560" s="5">
        <f t="shared" si="41"/>
        <v>6.25</v>
      </c>
      <c r="E560" s="5">
        <f t="shared" si="42"/>
        <v>38.060745064798198</v>
      </c>
      <c r="F560" s="5">
        <f t="shared" si="43"/>
        <v>4.1291056302312466E-2</v>
      </c>
      <c r="G560" s="5">
        <f t="shared" si="44"/>
        <v>1576.0900000000001</v>
      </c>
    </row>
    <row r="561" spans="1:7" x14ac:dyDescent="0.25">
      <c r="A561" s="4">
        <v>37.349899999999998</v>
      </c>
      <c r="B561" s="4">
        <v>3.5</v>
      </c>
      <c r="C561" s="5">
        <f t="shared" si="40"/>
        <v>130.72465</v>
      </c>
      <c r="D561" s="5">
        <f t="shared" si="41"/>
        <v>12.25</v>
      </c>
      <c r="E561" s="5">
        <f t="shared" si="42"/>
        <v>33.843877994087663</v>
      </c>
      <c r="F561" s="5">
        <f t="shared" si="43"/>
        <v>9.3869649073018549E-2</v>
      </c>
      <c r="G561" s="5">
        <f t="shared" si="44"/>
        <v>1395.0150300099999</v>
      </c>
    </row>
    <row r="562" spans="1:7" x14ac:dyDescent="0.25">
      <c r="A562" s="4">
        <v>26.548400000000001</v>
      </c>
      <c r="B562" s="4">
        <v>4.5999999999999996</v>
      </c>
      <c r="C562" s="5">
        <f t="shared" si="40"/>
        <v>122.12263999999999</v>
      </c>
      <c r="D562" s="5">
        <f t="shared" si="41"/>
        <v>21.159999999999997</v>
      </c>
      <c r="E562" s="5">
        <f t="shared" si="42"/>
        <v>29.205324216306085</v>
      </c>
      <c r="F562" s="5">
        <f t="shared" si="43"/>
        <v>0.10007850628686038</v>
      </c>
      <c r="G562" s="5">
        <f t="shared" si="44"/>
        <v>704.81754255999999</v>
      </c>
    </row>
    <row r="563" spans="1:7" x14ac:dyDescent="0.25">
      <c r="A563" s="4">
        <v>25.617899999999999</v>
      </c>
      <c r="B563" s="4">
        <v>5.7</v>
      </c>
      <c r="C563" s="5">
        <f t="shared" si="40"/>
        <v>146.02203</v>
      </c>
      <c r="D563" s="5">
        <f t="shared" si="41"/>
        <v>32.49</v>
      </c>
      <c r="E563" s="5">
        <f t="shared" si="42"/>
        <v>24.5667704385245</v>
      </c>
      <c r="F563" s="5">
        <f t="shared" si="43"/>
        <v>4.1031058809484718E-2</v>
      </c>
      <c r="G563" s="5">
        <f t="shared" si="44"/>
        <v>656.27680040999996</v>
      </c>
    </row>
    <row r="564" spans="1:7" x14ac:dyDescent="0.25">
      <c r="A564" s="4">
        <v>40.6</v>
      </c>
      <c r="B564" s="4">
        <v>2.7</v>
      </c>
      <c r="C564" s="5">
        <f t="shared" si="40"/>
        <v>109.62</v>
      </c>
      <c r="D564" s="5">
        <f t="shared" si="41"/>
        <v>7.2900000000000009</v>
      </c>
      <c r="E564" s="5">
        <f t="shared" si="42"/>
        <v>37.217371650656091</v>
      </c>
      <c r="F564" s="5">
        <f t="shared" si="43"/>
        <v>8.3315969195662823E-2</v>
      </c>
      <c r="G564" s="5">
        <f t="shared" si="44"/>
        <v>1648.3600000000001</v>
      </c>
    </row>
    <row r="565" spans="1:7" x14ac:dyDescent="0.25">
      <c r="A565" s="4">
        <v>36.6</v>
      </c>
      <c r="B565" s="4">
        <v>3.5</v>
      </c>
      <c r="C565" s="5">
        <f t="shared" si="40"/>
        <v>128.1</v>
      </c>
      <c r="D565" s="5">
        <f t="shared" si="41"/>
        <v>12.25</v>
      </c>
      <c r="E565" s="5">
        <f t="shared" si="42"/>
        <v>33.843877994087663</v>
      </c>
      <c r="F565" s="5">
        <f t="shared" si="43"/>
        <v>7.5303879942960061E-2</v>
      </c>
      <c r="G565" s="5">
        <f t="shared" si="44"/>
        <v>1339.5600000000002</v>
      </c>
    </row>
    <row r="566" spans="1:7" x14ac:dyDescent="0.25">
      <c r="A566" s="4">
        <v>34.1</v>
      </c>
      <c r="B566" s="4">
        <v>2</v>
      </c>
      <c r="C566" s="5">
        <f t="shared" si="40"/>
        <v>68.2</v>
      </c>
      <c r="D566" s="5">
        <f t="shared" si="41"/>
        <v>4</v>
      </c>
      <c r="E566" s="5">
        <f t="shared" si="42"/>
        <v>40.169178600153458</v>
      </c>
      <c r="F566" s="5">
        <f t="shared" si="43"/>
        <v>0.1779817771305999</v>
      </c>
      <c r="G566" s="5">
        <f t="shared" si="44"/>
        <v>1162.8100000000002</v>
      </c>
    </row>
    <row r="567" spans="1:7" x14ac:dyDescent="0.25">
      <c r="A567" s="4">
        <v>36.200000000000003</v>
      </c>
      <c r="B567" s="4">
        <v>2</v>
      </c>
      <c r="C567" s="5">
        <f t="shared" si="40"/>
        <v>72.400000000000006</v>
      </c>
      <c r="D567" s="5">
        <f t="shared" si="41"/>
        <v>4</v>
      </c>
      <c r="E567" s="5">
        <f t="shared" si="42"/>
        <v>40.169178600153458</v>
      </c>
      <c r="F567" s="5">
        <f t="shared" si="43"/>
        <v>0.10964581768379709</v>
      </c>
      <c r="G567" s="5">
        <f t="shared" si="44"/>
        <v>1310.4400000000003</v>
      </c>
    </row>
    <row r="568" spans="1:7" x14ac:dyDescent="0.25">
      <c r="A568" s="4">
        <v>36.4</v>
      </c>
      <c r="B568" s="4">
        <v>3.2</v>
      </c>
      <c r="C568" s="5">
        <f t="shared" si="40"/>
        <v>116.48</v>
      </c>
      <c r="D568" s="5">
        <f t="shared" si="41"/>
        <v>10.240000000000002</v>
      </c>
      <c r="E568" s="5">
        <f t="shared" si="42"/>
        <v>35.108938115300823</v>
      </c>
      <c r="F568" s="5">
        <f t="shared" si="43"/>
        <v>3.5468733096131189E-2</v>
      </c>
      <c r="G568" s="5">
        <f t="shared" si="44"/>
        <v>1324.9599999999998</v>
      </c>
    </row>
    <row r="569" spans="1:7" x14ac:dyDescent="0.25">
      <c r="A569" s="4">
        <v>29.7</v>
      </c>
      <c r="B569" s="4">
        <v>3.2</v>
      </c>
      <c r="C569" s="5">
        <f t="shared" si="40"/>
        <v>95.04</v>
      </c>
      <c r="D569" s="5">
        <f t="shared" si="41"/>
        <v>10.240000000000002</v>
      </c>
      <c r="E569" s="5">
        <f t="shared" si="42"/>
        <v>35.108938115300823</v>
      </c>
      <c r="F569" s="5">
        <f t="shared" si="43"/>
        <v>0.18211912846130721</v>
      </c>
      <c r="G569" s="5">
        <f t="shared" si="44"/>
        <v>882.08999999999992</v>
      </c>
    </row>
    <row r="570" spans="1:7" x14ac:dyDescent="0.25">
      <c r="A570" s="4">
        <v>28.7</v>
      </c>
      <c r="B570" s="4">
        <v>3.5</v>
      </c>
      <c r="C570" s="5">
        <f t="shared" si="40"/>
        <v>100.45</v>
      </c>
      <c r="D570" s="5">
        <f t="shared" si="41"/>
        <v>12.25</v>
      </c>
      <c r="E570" s="5">
        <f t="shared" si="42"/>
        <v>33.843877994087663</v>
      </c>
      <c r="F570" s="5">
        <f t="shared" si="43"/>
        <v>0.17922919840026702</v>
      </c>
      <c r="G570" s="5">
        <f t="shared" si="44"/>
        <v>823.68999999999994</v>
      </c>
    </row>
    <row r="571" spans="1:7" x14ac:dyDescent="0.25">
      <c r="A571" s="4">
        <v>31.9</v>
      </c>
      <c r="B571" s="4">
        <v>2.2999999999999998</v>
      </c>
      <c r="C571" s="5">
        <f t="shared" si="40"/>
        <v>73.36999999999999</v>
      </c>
      <c r="D571" s="5">
        <f t="shared" si="41"/>
        <v>5.2899999999999991</v>
      </c>
      <c r="E571" s="5">
        <f t="shared" si="42"/>
        <v>38.904118478940305</v>
      </c>
      <c r="F571" s="5">
        <f t="shared" si="43"/>
        <v>0.21956484260000961</v>
      </c>
      <c r="G571" s="5">
        <f t="shared" si="44"/>
        <v>1017.6099999999999</v>
      </c>
    </row>
    <row r="572" spans="1:7" x14ac:dyDescent="0.25">
      <c r="A572" s="4">
        <v>31.6</v>
      </c>
      <c r="B572" s="4">
        <v>3.7</v>
      </c>
      <c r="C572" s="5">
        <f t="shared" si="40"/>
        <v>116.92000000000002</v>
      </c>
      <c r="D572" s="5">
        <f t="shared" si="41"/>
        <v>13.690000000000001</v>
      </c>
      <c r="E572" s="5">
        <f t="shared" si="42"/>
        <v>33.000504579945563</v>
      </c>
      <c r="F572" s="5">
        <f t="shared" si="43"/>
        <v>4.431976518815068E-2</v>
      </c>
      <c r="G572" s="5">
        <f t="shared" si="44"/>
        <v>998.56000000000006</v>
      </c>
    </row>
    <row r="573" spans="1:7" x14ac:dyDescent="0.25">
      <c r="A573" s="4">
        <v>30.7</v>
      </c>
      <c r="B573" s="4">
        <v>3.2</v>
      </c>
      <c r="C573" s="5">
        <f t="shared" si="40"/>
        <v>98.240000000000009</v>
      </c>
      <c r="D573" s="5">
        <f t="shared" si="41"/>
        <v>10.240000000000002</v>
      </c>
      <c r="E573" s="5">
        <f t="shared" si="42"/>
        <v>35.108938115300823</v>
      </c>
      <c r="F573" s="5">
        <f t="shared" si="43"/>
        <v>0.14361361939090633</v>
      </c>
      <c r="G573" s="5">
        <f t="shared" si="44"/>
        <v>942.49</v>
      </c>
    </row>
    <row r="574" spans="1:7" x14ac:dyDescent="0.25">
      <c r="A574" s="4">
        <v>33.200000000000003</v>
      </c>
      <c r="B574" s="4">
        <v>3</v>
      </c>
      <c r="C574" s="5">
        <f t="shared" si="40"/>
        <v>99.600000000000009</v>
      </c>
      <c r="D574" s="5">
        <f t="shared" si="41"/>
        <v>9</v>
      </c>
      <c r="E574" s="5">
        <f t="shared" si="42"/>
        <v>35.95231152944293</v>
      </c>
      <c r="F574" s="5">
        <f t="shared" si="43"/>
        <v>8.2900949682015876E-2</v>
      </c>
      <c r="G574" s="5">
        <f t="shared" si="44"/>
        <v>1102.2400000000002</v>
      </c>
    </row>
    <row r="575" spans="1:7" x14ac:dyDescent="0.25">
      <c r="A575" s="4">
        <v>26.1066</v>
      </c>
      <c r="B575" s="4">
        <v>3.6</v>
      </c>
      <c r="C575" s="5">
        <f t="shared" si="40"/>
        <v>93.983760000000004</v>
      </c>
      <c r="D575" s="5">
        <f t="shared" si="41"/>
        <v>12.96</v>
      </c>
      <c r="E575" s="5">
        <f t="shared" si="42"/>
        <v>33.422191287016616</v>
      </c>
      <c r="F575" s="5">
        <f t="shared" si="43"/>
        <v>0.28021999368039563</v>
      </c>
      <c r="G575" s="5">
        <f t="shared" si="44"/>
        <v>681.55456356000002</v>
      </c>
    </row>
    <row r="576" spans="1:7" x14ac:dyDescent="0.25">
      <c r="A576" s="4">
        <v>24.6</v>
      </c>
      <c r="B576" s="4">
        <v>4.2</v>
      </c>
      <c r="C576" s="5">
        <f t="shared" si="40"/>
        <v>103.32000000000001</v>
      </c>
      <c r="D576" s="5">
        <f t="shared" si="41"/>
        <v>17.64</v>
      </c>
      <c r="E576" s="5">
        <f t="shared" si="42"/>
        <v>30.892071044590296</v>
      </c>
      <c r="F576" s="5">
        <f t="shared" si="43"/>
        <v>0.25577524571505261</v>
      </c>
      <c r="G576" s="5">
        <f t="shared" si="44"/>
        <v>605.16000000000008</v>
      </c>
    </row>
    <row r="577" spans="1:7" x14ac:dyDescent="0.25">
      <c r="A577" s="4">
        <v>26.6</v>
      </c>
      <c r="B577" s="4">
        <v>4.4000000000000004</v>
      </c>
      <c r="C577" s="5">
        <f t="shared" si="40"/>
        <v>117.04000000000002</v>
      </c>
      <c r="D577" s="5">
        <f t="shared" si="41"/>
        <v>19.360000000000003</v>
      </c>
      <c r="E577" s="5">
        <f t="shared" si="42"/>
        <v>30.048697630448189</v>
      </c>
      <c r="F577" s="5">
        <f t="shared" si="43"/>
        <v>0.12965028685895438</v>
      </c>
      <c r="G577" s="5">
        <f t="shared" si="44"/>
        <v>707.56000000000006</v>
      </c>
    </row>
    <row r="578" spans="1:7" x14ac:dyDescent="0.25">
      <c r="A578" s="4">
        <v>33</v>
      </c>
      <c r="B578" s="4">
        <v>3</v>
      </c>
      <c r="C578" s="5">
        <f t="shared" si="40"/>
        <v>99</v>
      </c>
      <c r="D578" s="5">
        <f t="shared" si="41"/>
        <v>9</v>
      </c>
      <c r="E578" s="5">
        <f t="shared" si="42"/>
        <v>35.95231152944293</v>
      </c>
      <c r="F578" s="5">
        <f t="shared" si="43"/>
        <v>8.9463985740694862E-2</v>
      </c>
      <c r="G578" s="5">
        <f t="shared" si="44"/>
        <v>1089</v>
      </c>
    </row>
    <row r="579" spans="1:7" x14ac:dyDescent="0.25">
      <c r="A579" s="4">
        <v>33.6</v>
      </c>
      <c r="B579" s="4">
        <v>3</v>
      </c>
      <c r="C579" s="5">
        <f t="shared" ref="C579:C642" si="45">A579*B579</f>
        <v>100.80000000000001</v>
      </c>
      <c r="D579" s="5">
        <f t="shared" ref="D579:D642" si="46">B579^2</f>
        <v>9</v>
      </c>
      <c r="E579" s="5">
        <f t="shared" ref="E579:E642" si="47">$J$13+($J$12*B579)</f>
        <v>35.95231152944293</v>
      </c>
      <c r="F579" s="5">
        <f t="shared" ref="F579:F642" si="48">ABS(A579-E579)/A579</f>
        <v>7.0009271709610979E-2</v>
      </c>
      <c r="G579" s="5">
        <f t="shared" ref="G579:G642" si="49">A579^2</f>
        <v>1128.96</v>
      </c>
    </row>
    <row r="580" spans="1:7" x14ac:dyDescent="0.25">
      <c r="A580" s="4">
        <v>29.6</v>
      </c>
      <c r="B580" s="4">
        <v>3</v>
      </c>
      <c r="C580" s="5">
        <f t="shared" si="45"/>
        <v>88.800000000000011</v>
      </c>
      <c r="D580" s="5">
        <f t="shared" si="46"/>
        <v>9</v>
      </c>
      <c r="E580" s="5">
        <f t="shared" si="47"/>
        <v>35.95231152944293</v>
      </c>
      <c r="F580" s="5">
        <f t="shared" si="48"/>
        <v>0.21460511923793676</v>
      </c>
      <c r="G580" s="5">
        <f t="shared" si="49"/>
        <v>876.16000000000008</v>
      </c>
    </row>
    <row r="581" spans="1:7" x14ac:dyDescent="0.25">
      <c r="A581" s="4">
        <v>36.558999999999997</v>
      </c>
      <c r="B581" s="4">
        <v>3</v>
      </c>
      <c r="C581" s="5">
        <f t="shared" si="45"/>
        <v>109.67699999999999</v>
      </c>
      <c r="D581" s="5">
        <f t="shared" si="46"/>
        <v>9</v>
      </c>
      <c r="E581" s="5">
        <f t="shared" si="47"/>
        <v>35.95231152944293</v>
      </c>
      <c r="F581" s="5">
        <f t="shared" si="48"/>
        <v>1.6594777498210214E-2</v>
      </c>
      <c r="G581" s="5">
        <f t="shared" si="49"/>
        <v>1336.5604809999998</v>
      </c>
    </row>
    <row r="582" spans="1:7" x14ac:dyDescent="0.25">
      <c r="A582" s="4">
        <v>26.794599999999999</v>
      </c>
      <c r="B582" s="4">
        <v>4.8</v>
      </c>
      <c r="C582" s="5">
        <f t="shared" si="45"/>
        <v>128.61408</v>
      </c>
      <c r="D582" s="5">
        <f t="shared" si="46"/>
        <v>23.04</v>
      </c>
      <c r="E582" s="5">
        <f t="shared" si="47"/>
        <v>28.361950802163978</v>
      </c>
      <c r="F582" s="5">
        <f t="shared" si="48"/>
        <v>5.8495025197762951E-2</v>
      </c>
      <c r="G582" s="5">
        <f t="shared" si="49"/>
        <v>717.95058915999994</v>
      </c>
    </row>
    <row r="583" spans="1:7" x14ac:dyDescent="0.25">
      <c r="A583" s="4">
        <v>23.152100000000001</v>
      </c>
      <c r="B583" s="4">
        <v>4.4000000000000004</v>
      </c>
      <c r="C583" s="5">
        <f t="shared" si="45"/>
        <v>101.86924</v>
      </c>
      <c r="D583" s="5">
        <f t="shared" si="46"/>
        <v>19.360000000000003</v>
      </c>
      <c r="E583" s="5">
        <f t="shared" si="47"/>
        <v>30.048697630448189</v>
      </c>
      <c r="F583" s="5">
        <f t="shared" si="48"/>
        <v>0.29788216319246147</v>
      </c>
      <c r="G583" s="5">
        <f t="shared" si="49"/>
        <v>536.01973441000007</v>
      </c>
    </row>
    <row r="584" spans="1:7" x14ac:dyDescent="0.25">
      <c r="A584" s="4">
        <v>29.5</v>
      </c>
      <c r="B584" s="4">
        <v>3</v>
      </c>
      <c r="C584" s="5">
        <f t="shared" si="45"/>
        <v>88.5</v>
      </c>
      <c r="D584" s="5">
        <f t="shared" si="46"/>
        <v>9</v>
      </c>
      <c r="E584" s="5">
        <f t="shared" si="47"/>
        <v>35.95231152944293</v>
      </c>
      <c r="F584" s="5">
        <f t="shared" si="48"/>
        <v>0.218722424726879</v>
      </c>
      <c r="G584" s="5">
        <f t="shared" si="49"/>
        <v>870.25</v>
      </c>
    </row>
    <row r="585" spans="1:7" x14ac:dyDescent="0.25">
      <c r="A585" s="4">
        <v>24.9</v>
      </c>
      <c r="B585" s="4">
        <v>4.4000000000000004</v>
      </c>
      <c r="C585" s="5">
        <f t="shared" si="45"/>
        <v>109.56</v>
      </c>
      <c r="D585" s="5">
        <f t="shared" si="46"/>
        <v>19.360000000000003</v>
      </c>
      <c r="E585" s="5">
        <f t="shared" si="47"/>
        <v>30.048697630448189</v>
      </c>
      <c r="F585" s="5">
        <f t="shared" si="48"/>
        <v>0.20677500523888315</v>
      </c>
      <c r="G585" s="5">
        <f t="shared" si="49"/>
        <v>620.00999999999988</v>
      </c>
    </row>
    <row r="586" spans="1:7" x14ac:dyDescent="0.25">
      <c r="A586" s="4">
        <v>23.152100000000001</v>
      </c>
      <c r="B586" s="4">
        <v>4.4000000000000004</v>
      </c>
      <c r="C586" s="5">
        <f t="shared" si="45"/>
        <v>101.86924</v>
      </c>
      <c r="D586" s="5">
        <f t="shared" si="46"/>
        <v>19.360000000000003</v>
      </c>
      <c r="E586" s="5">
        <f t="shared" si="47"/>
        <v>30.048697630448189</v>
      </c>
      <c r="F586" s="5">
        <f t="shared" si="48"/>
        <v>0.29788216319246147</v>
      </c>
      <c r="G586" s="5">
        <f t="shared" si="49"/>
        <v>536.01973441000007</v>
      </c>
    </row>
    <row r="587" spans="1:7" x14ac:dyDescent="0.25">
      <c r="A587" s="4">
        <v>30.9</v>
      </c>
      <c r="B587" s="4">
        <v>3.6</v>
      </c>
      <c r="C587" s="5">
        <f t="shared" si="45"/>
        <v>111.24</v>
      </c>
      <c r="D587" s="5">
        <f t="shared" si="46"/>
        <v>12.96</v>
      </c>
      <c r="E587" s="5">
        <f t="shared" si="47"/>
        <v>33.422191287016616</v>
      </c>
      <c r="F587" s="5">
        <f t="shared" si="48"/>
        <v>8.1624313495683429E-2</v>
      </c>
      <c r="G587" s="5">
        <f t="shared" si="49"/>
        <v>954.81</v>
      </c>
    </row>
    <row r="588" spans="1:7" x14ac:dyDescent="0.25">
      <c r="A588" s="4">
        <v>27.4</v>
      </c>
      <c r="B588" s="4">
        <v>6.2</v>
      </c>
      <c r="C588" s="5">
        <f t="shared" si="45"/>
        <v>169.88</v>
      </c>
      <c r="D588" s="5">
        <f t="shared" si="46"/>
        <v>38.440000000000005</v>
      </c>
      <c r="E588" s="5">
        <f t="shared" si="47"/>
        <v>22.458336903169236</v>
      </c>
      <c r="F588" s="5">
        <f t="shared" si="48"/>
        <v>0.18035266776754608</v>
      </c>
      <c r="G588" s="5">
        <f t="shared" si="49"/>
        <v>750.75999999999988</v>
      </c>
    </row>
    <row r="589" spans="1:7" x14ac:dyDescent="0.25">
      <c r="A589" s="4">
        <v>30.299299999999999</v>
      </c>
      <c r="B589" s="4">
        <v>2.8</v>
      </c>
      <c r="C589" s="5">
        <f t="shared" si="45"/>
        <v>84.838039999999992</v>
      </c>
      <c r="D589" s="5">
        <f t="shared" si="46"/>
        <v>7.839999999999999</v>
      </c>
      <c r="E589" s="5">
        <f t="shared" si="47"/>
        <v>36.795684943585037</v>
      </c>
      <c r="F589" s="5">
        <f t="shared" si="48"/>
        <v>0.21440709665190413</v>
      </c>
      <c r="G589" s="5">
        <f t="shared" si="49"/>
        <v>918.04758048999997</v>
      </c>
    </row>
    <row r="590" spans="1:7" x14ac:dyDescent="0.25">
      <c r="A590" s="4">
        <v>31.3</v>
      </c>
      <c r="B590" s="4">
        <v>3</v>
      </c>
      <c r="C590" s="5">
        <f t="shared" si="45"/>
        <v>93.9</v>
      </c>
      <c r="D590" s="5">
        <f t="shared" si="46"/>
        <v>9</v>
      </c>
      <c r="E590" s="5">
        <f t="shared" si="47"/>
        <v>35.95231152944293</v>
      </c>
      <c r="F590" s="5">
        <f t="shared" si="48"/>
        <v>0.14863615110041309</v>
      </c>
      <c r="G590" s="5">
        <f t="shared" si="49"/>
        <v>979.69</v>
      </c>
    </row>
    <row r="591" spans="1:7" x14ac:dyDescent="0.25">
      <c r="A591" s="4">
        <v>40.299999999999997</v>
      </c>
      <c r="B591" s="4">
        <v>2.4</v>
      </c>
      <c r="C591" s="5">
        <f t="shared" si="45"/>
        <v>96.719999999999985</v>
      </c>
      <c r="D591" s="5">
        <f t="shared" si="46"/>
        <v>5.76</v>
      </c>
      <c r="E591" s="5">
        <f t="shared" si="47"/>
        <v>38.482431771869251</v>
      </c>
      <c r="F591" s="5">
        <f t="shared" si="48"/>
        <v>4.510094858885226E-2</v>
      </c>
      <c r="G591" s="5">
        <f t="shared" si="49"/>
        <v>1624.0899999999997</v>
      </c>
    </row>
    <row r="592" spans="1:7" x14ac:dyDescent="0.25">
      <c r="A592" s="4">
        <v>33.1</v>
      </c>
      <c r="B592" s="4">
        <v>3</v>
      </c>
      <c r="C592" s="5">
        <f t="shared" si="45"/>
        <v>99.300000000000011</v>
      </c>
      <c r="D592" s="5">
        <f t="shared" si="46"/>
        <v>9</v>
      </c>
      <c r="E592" s="5">
        <f t="shared" si="47"/>
        <v>35.95231152944293</v>
      </c>
      <c r="F592" s="5">
        <f t="shared" si="48"/>
        <v>8.61725537596051E-2</v>
      </c>
      <c r="G592" s="5">
        <f t="shared" si="49"/>
        <v>1095.6100000000001</v>
      </c>
    </row>
    <row r="593" spans="1:7" x14ac:dyDescent="0.25">
      <c r="A593" s="4">
        <v>29</v>
      </c>
      <c r="B593" s="4">
        <v>5.3</v>
      </c>
      <c r="C593" s="5">
        <f t="shared" si="45"/>
        <v>153.69999999999999</v>
      </c>
      <c r="D593" s="5">
        <f t="shared" si="46"/>
        <v>28.09</v>
      </c>
      <c r="E593" s="5">
        <f t="shared" si="47"/>
        <v>26.253517266808714</v>
      </c>
      <c r="F593" s="5">
        <f t="shared" si="48"/>
        <v>9.4706301144527091E-2</v>
      </c>
      <c r="G593" s="5">
        <f t="shared" si="49"/>
        <v>841</v>
      </c>
    </row>
    <row r="594" spans="1:7" x14ac:dyDescent="0.25">
      <c r="A594" s="4">
        <v>30.299900000000001</v>
      </c>
      <c r="B594" s="4">
        <v>6</v>
      </c>
      <c r="C594" s="5">
        <f t="shared" si="45"/>
        <v>181.79939999999999</v>
      </c>
      <c r="D594" s="5">
        <f t="shared" si="46"/>
        <v>36</v>
      </c>
      <c r="E594" s="5">
        <f t="shared" si="47"/>
        <v>23.301710317311343</v>
      </c>
      <c r="F594" s="5">
        <f t="shared" si="48"/>
        <v>0.23096411812212772</v>
      </c>
      <c r="G594" s="5">
        <f t="shared" si="49"/>
        <v>918.08394001000011</v>
      </c>
    </row>
    <row r="595" spans="1:7" x14ac:dyDescent="0.25">
      <c r="A595" s="4">
        <v>31.6</v>
      </c>
      <c r="B595" s="4">
        <v>3.6</v>
      </c>
      <c r="C595" s="5">
        <f t="shared" si="45"/>
        <v>113.76</v>
      </c>
      <c r="D595" s="5">
        <f t="shared" si="46"/>
        <v>12.96</v>
      </c>
      <c r="E595" s="5">
        <f t="shared" si="47"/>
        <v>33.422191287016616</v>
      </c>
      <c r="F595" s="5">
        <f t="shared" si="48"/>
        <v>5.7664281234703005E-2</v>
      </c>
      <c r="G595" s="5">
        <f t="shared" si="49"/>
        <v>998.56000000000006</v>
      </c>
    </row>
    <row r="596" spans="1:7" x14ac:dyDescent="0.25">
      <c r="A596" s="4">
        <v>31.9</v>
      </c>
      <c r="B596" s="4">
        <v>3.5</v>
      </c>
      <c r="C596" s="5">
        <f t="shared" si="45"/>
        <v>111.64999999999999</v>
      </c>
      <c r="D596" s="5">
        <f t="shared" si="46"/>
        <v>12.25</v>
      </c>
      <c r="E596" s="5">
        <f t="shared" si="47"/>
        <v>33.843877994087663</v>
      </c>
      <c r="F596" s="5">
        <f t="shared" si="48"/>
        <v>6.0936614234723019E-2</v>
      </c>
      <c r="G596" s="5">
        <f t="shared" si="49"/>
        <v>1017.6099999999999</v>
      </c>
    </row>
    <row r="597" spans="1:7" x14ac:dyDescent="0.25">
      <c r="A597" s="4">
        <v>28.5</v>
      </c>
      <c r="B597" s="4">
        <v>3.7</v>
      </c>
      <c r="C597" s="5">
        <f t="shared" si="45"/>
        <v>105.45</v>
      </c>
      <c r="D597" s="5">
        <f t="shared" si="46"/>
        <v>13.690000000000001</v>
      </c>
      <c r="E597" s="5">
        <f t="shared" si="47"/>
        <v>33.000504579945563</v>
      </c>
      <c r="F597" s="5">
        <f t="shared" si="48"/>
        <v>0.15791244140159871</v>
      </c>
      <c r="G597" s="5">
        <f t="shared" si="49"/>
        <v>812.25</v>
      </c>
    </row>
    <row r="598" spans="1:7" x14ac:dyDescent="0.25">
      <c r="A598" s="4">
        <v>28.4</v>
      </c>
      <c r="B598" s="4">
        <v>4</v>
      </c>
      <c r="C598" s="5">
        <f t="shared" si="45"/>
        <v>113.6</v>
      </c>
      <c r="D598" s="5">
        <f t="shared" si="46"/>
        <v>16</v>
      </c>
      <c r="E598" s="5">
        <f t="shared" si="47"/>
        <v>31.735444458732402</v>
      </c>
      <c r="F598" s="5">
        <f t="shared" si="48"/>
        <v>0.11744522742015508</v>
      </c>
      <c r="G598" s="5">
        <f t="shared" si="49"/>
        <v>806.56</v>
      </c>
    </row>
    <row r="599" spans="1:7" x14ac:dyDescent="0.25">
      <c r="A599" s="4">
        <v>31.4</v>
      </c>
      <c r="B599" s="4">
        <v>3.5</v>
      </c>
      <c r="C599" s="5">
        <f t="shared" si="45"/>
        <v>109.89999999999999</v>
      </c>
      <c r="D599" s="5">
        <f t="shared" si="46"/>
        <v>12.25</v>
      </c>
      <c r="E599" s="5">
        <f t="shared" si="47"/>
        <v>33.843877994087663</v>
      </c>
      <c r="F599" s="5">
        <f t="shared" si="48"/>
        <v>7.783050936584919E-2</v>
      </c>
      <c r="G599" s="5">
        <f t="shared" si="49"/>
        <v>985.95999999999992</v>
      </c>
    </row>
    <row r="600" spans="1:7" x14ac:dyDescent="0.25">
      <c r="A600" s="4">
        <v>36.030700000000003</v>
      </c>
      <c r="B600" s="4">
        <v>2.5</v>
      </c>
      <c r="C600" s="5">
        <f t="shared" si="45"/>
        <v>90.076750000000004</v>
      </c>
      <c r="D600" s="5">
        <f t="shared" si="46"/>
        <v>6.25</v>
      </c>
      <c r="E600" s="5">
        <f t="shared" si="47"/>
        <v>38.060745064798198</v>
      </c>
      <c r="F600" s="5">
        <f t="shared" si="48"/>
        <v>5.6342093403630639E-2</v>
      </c>
      <c r="G600" s="5">
        <f t="shared" si="49"/>
        <v>1298.2113424900003</v>
      </c>
    </row>
    <row r="601" spans="1:7" x14ac:dyDescent="0.25">
      <c r="A601" s="4">
        <v>31.3917</v>
      </c>
      <c r="B601" s="4">
        <v>3</v>
      </c>
      <c r="C601" s="5">
        <f t="shared" si="45"/>
        <v>94.1751</v>
      </c>
      <c r="D601" s="5">
        <f t="shared" si="46"/>
        <v>9</v>
      </c>
      <c r="E601" s="5">
        <f t="shared" si="47"/>
        <v>35.95231152944293</v>
      </c>
      <c r="F601" s="5">
        <f t="shared" si="48"/>
        <v>0.1452808076479748</v>
      </c>
      <c r="G601" s="5">
        <f t="shared" si="49"/>
        <v>985.43882888999997</v>
      </c>
    </row>
    <row r="602" spans="1:7" x14ac:dyDescent="0.25">
      <c r="A602" s="4">
        <v>37.9</v>
      </c>
      <c r="B602" s="4">
        <v>2.5</v>
      </c>
      <c r="C602" s="5">
        <f t="shared" si="45"/>
        <v>94.75</v>
      </c>
      <c r="D602" s="5">
        <f t="shared" si="46"/>
        <v>6.25</v>
      </c>
      <c r="E602" s="5">
        <f t="shared" si="47"/>
        <v>38.060745064798198</v>
      </c>
      <c r="F602" s="5">
        <f t="shared" si="48"/>
        <v>4.2412945857044637E-3</v>
      </c>
      <c r="G602" s="5">
        <f t="shared" si="49"/>
        <v>1436.4099999999999</v>
      </c>
    </row>
    <row r="603" spans="1:7" x14ac:dyDescent="0.25">
      <c r="A603" s="4">
        <v>23.898299999999999</v>
      </c>
      <c r="B603" s="4">
        <v>5.4</v>
      </c>
      <c r="C603" s="5">
        <f t="shared" si="45"/>
        <v>129.05082000000002</v>
      </c>
      <c r="D603" s="5">
        <f t="shared" si="46"/>
        <v>29.160000000000004</v>
      </c>
      <c r="E603" s="5">
        <f t="shared" si="47"/>
        <v>25.831830559737661</v>
      </c>
      <c r="F603" s="5">
        <f t="shared" si="48"/>
        <v>8.0906615103905372E-2</v>
      </c>
      <c r="G603" s="5">
        <f t="shared" si="49"/>
        <v>571.1287428899999</v>
      </c>
    </row>
    <row r="604" spans="1:7" x14ac:dyDescent="0.25">
      <c r="A604" s="4">
        <v>25.753499999999999</v>
      </c>
      <c r="B604" s="4">
        <v>4</v>
      </c>
      <c r="C604" s="5">
        <f t="shared" si="45"/>
        <v>103.014</v>
      </c>
      <c r="D604" s="5">
        <f t="shared" si="46"/>
        <v>16</v>
      </c>
      <c r="E604" s="5">
        <f t="shared" si="47"/>
        <v>31.735444458732402</v>
      </c>
      <c r="F604" s="5">
        <f t="shared" si="48"/>
        <v>0.2322769510448057</v>
      </c>
      <c r="G604" s="5">
        <f t="shared" si="49"/>
        <v>663.24276224999994</v>
      </c>
    </row>
    <row r="605" spans="1:7" x14ac:dyDescent="0.25">
      <c r="A605" s="4">
        <v>26.662199999999999</v>
      </c>
      <c r="B605" s="4">
        <v>4.5999999999999996</v>
      </c>
      <c r="C605" s="5">
        <f t="shared" si="45"/>
        <v>122.64611999999998</v>
      </c>
      <c r="D605" s="5">
        <f t="shared" si="46"/>
        <v>21.159999999999997</v>
      </c>
      <c r="E605" s="5">
        <f t="shared" si="47"/>
        <v>29.205324216306085</v>
      </c>
      <c r="F605" s="5">
        <f t="shared" si="48"/>
        <v>9.5383134786554996E-2</v>
      </c>
      <c r="G605" s="5">
        <f t="shared" si="49"/>
        <v>710.87290883999992</v>
      </c>
    </row>
    <row r="606" spans="1:7" x14ac:dyDescent="0.25">
      <c r="A606" s="4">
        <v>30.380500000000001</v>
      </c>
      <c r="B606" s="4">
        <v>3.5</v>
      </c>
      <c r="C606" s="5">
        <f t="shared" si="45"/>
        <v>106.33175</v>
      </c>
      <c r="D606" s="5">
        <f t="shared" si="46"/>
        <v>12.25</v>
      </c>
      <c r="E606" s="5">
        <f t="shared" si="47"/>
        <v>33.843877994087663</v>
      </c>
      <c r="F606" s="5">
        <f t="shared" si="48"/>
        <v>0.11400003272124097</v>
      </c>
      <c r="G606" s="5">
        <f t="shared" si="49"/>
        <v>922.97478025000009</v>
      </c>
    </row>
    <row r="607" spans="1:7" x14ac:dyDescent="0.25">
      <c r="A607" s="4">
        <v>30.2</v>
      </c>
      <c r="B607" s="4">
        <v>3.5</v>
      </c>
      <c r="C607" s="5">
        <f t="shared" si="45"/>
        <v>105.7</v>
      </c>
      <c r="D607" s="5">
        <f t="shared" si="46"/>
        <v>12.25</v>
      </c>
      <c r="E607" s="5">
        <f t="shared" si="47"/>
        <v>33.843877994087663</v>
      </c>
      <c r="F607" s="5">
        <f t="shared" si="48"/>
        <v>0.12065821172475708</v>
      </c>
      <c r="G607" s="5">
        <f t="shared" si="49"/>
        <v>912.04</v>
      </c>
    </row>
    <row r="608" spans="1:7" x14ac:dyDescent="0.25">
      <c r="A608" s="4">
        <v>31.6</v>
      </c>
      <c r="B608" s="4">
        <v>3.6</v>
      </c>
      <c r="C608" s="5">
        <f t="shared" si="45"/>
        <v>113.76</v>
      </c>
      <c r="D608" s="5">
        <f t="shared" si="46"/>
        <v>12.96</v>
      </c>
      <c r="E608" s="5">
        <f t="shared" si="47"/>
        <v>33.422191287016616</v>
      </c>
      <c r="F608" s="5">
        <f t="shared" si="48"/>
        <v>5.7664281234703005E-2</v>
      </c>
      <c r="G608" s="5">
        <f t="shared" si="49"/>
        <v>998.56000000000006</v>
      </c>
    </row>
    <row r="609" spans="1:7" x14ac:dyDescent="0.25">
      <c r="A609" s="4">
        <v>29</v>
      </c>
      <c r="B609" s="4">
        <v>5.3</v>
      </c>
      <c r="C609" s="5">
        <f t="shared" si="45"/>
        <v>153.69999999999999</v>
      </c>
      <c r="D609" s="5">
        <f t="shared" si="46"/>
        <v>28.09</v>
      </c>
      <c r="E609" s="5">
        <f t="shared" si="47"/>
        <v>26.253517266808714</v>
      </c>
      <c r="F609" s="5">
        <f t="shared" si="48"/>
        <v>9.4706301144527091E-2</v>
      </c>
      <c r="G609" s="5">
        <f t="shared" si="49"/>
        <v>841</v>
      </c>
    </row>
    <row r="610" spans="1:7" x14ac:dyDescent="0.25">
      <c r="A610" s="4">
        <v>30.299900000000001</v>
      </c>
      <c r="B610" s="4">
        <v>6</v>
      </c>
      <c r="C610" s="5">
        <f t="shared" si="45"/>
        <v>181.79939999999999</v>
      </c>
      <c r="D610" s="5">
        <f t="shared" si="46"/>
        <v>36</v>
      </c>
      <c r="E610" s="5">
        <f t="shared" si="47"/>
        <v>23.301710317311343</v>
      </c>
      <c r="F610" s="5">
        <f t="shared" si="48"/>
        <v>0.23096411812212772</v>
      </c>
      <c r="G610" s="5">
        <f t="shared" si="49"/>
        <v>918.08394001000011</v>
      </c>
    </row>
    <row r="611" spans="1:7" x14ac:dyDescent="0.25">
      <c r="A611" s="4">
        <v>27.4</v>
      </c>
      <c r="B611" s="4">
        <v>6.2</v>
      </c>
      <c r="C611" s="5">
        <f t="shared" si="45"/>
        <v>169.88</v>
      </c>
      <c r="D611" s="5">
        <f t="shared" si="46"/>
        <v>38.440000000000005</v>
      </c>
      <c r="E611" s="5">
        <f t="shared" si="47"/>
        <v>22.458336903169236</v>
      </c>
      <c r="F611" s="5">
        <f t="shared" si="48"/>
        <v>0.18035266776754608</v>
      </c>
      <c r="G611" s="5">
        <f t="shared" si="49"/>
        <v>750.75999999999988</v>
      </c>
    </row>
    <row r="612" spans="1:7" x14ac:dyDescent="0.25">
      <c r="A612" s="4">
        <v>40.299999999999997</v>
      </c>
      <c r="B612" s="4">
        <v>2.4</v>
      </c>
      <c r="C612" s="5">
        <f t="shared" si="45"/>
        <v>96.719999999999985</v>
      </c>
      <c r="D612" s="5">
        <f t="shared" si="46"/>
        <v>5.76</v>
      </c>
      <c r="E612" s="5">
        <f t="shared" si="47"/>
        <v>38.482431771869251</v>
      </c>
      <c r="F612" s="5">
        <f t="shared" si="48"/>
        <v>4.510094858885226E-2</v>
      </c>
      <c r="G612" s="5">
        <f t="shared" si="49"/>
        <v>1624.0899999999997</v>
      </c>
    </row>
    <row r="613" spans="1:7" x14ac:dyDescent="0.25">
      <c r="A613" s="4">
        <v>33.1</v>
      </c>
      <c r="B613" s="4">
        <v>3</v>
      </c>
      <c r="C613" s="5">
        <f t="shared" si="45"/>
        <v>99.300000000000011</v>
      </c>
      <c r="D613" s="5">
        <f t="shared" si="46"/>
        <v>9</v>
      </c>
      <c r="E613" s="5">
        <f t="shared" si="47"/>
        <v>35.95231152944293</v>
      </c>
      <c r="F613" s="5">
        <f t="shared" si="48"/>
        <v>8.61725537596051E-2</v>
      </c>
      <c r="G613" s="5">
        <f t="shared" si="49"/>
        <v>1095.6100000000001</v>
      </c>
    </row>
    <row r="614" spans="1:7" x14ac:dyDescent="0.25">
      <c r="A614" s="4">
        <v>34.6</v>
      </c>
      <c r="B614" s="4">
        <v>3.5</v>
      </c>
      <c r="C614" s="5">
        <f t="shared" si="45"/>
        <v>121.10000000000001</v>
      </c>
      <c r="D614" s="5">
        <f t="shared" si="46"/>
        <v>12.25</v>
      </c>
      <c r="E614" s="5">
        <f t="shared" si="47"/>
        <v>33.843877994087663</v>
      </c>
      <c r="F614" s="5">
        <f t="shared" si="48"/>
        <v>2.185323716509649E-2</v>
      </c>
      <c r="G614" s="5">
        <f t="shared" si="49"/>
        <v>1197.1600000000001</v>
      </c>
    </row>
    <row r="615" spans="1:7" x14ac:dyDescent="0.25">
      <c r="A615" s="4">
        <v>37.709800000000001</v>
      </c>
      <c r="B615" s="4">
        <v>2.4</v>
      </c>
      <c r="C615" s="5">
        <f t="shared" si="45"/>
        <v>90.503519999999995</v>
      </c>
      <c r="D615" s="5">
        <f t="shared" si="46"/>
        <v>5.76</v>
      </c>
      <c r="E615" s="5">
        <f t="shared" si="47"/>
        <v>38.482431771869251</v>
      </c>
      <c r="F615" s="5">
        <f t="shared" si="48"/>
        <v>2.0488885432148933E-2</v>
      </c>
      <c r="G615" s="5">
        <f t="shared" si="49"/>
        <v>1422.02901604</v>
      </c>
    </row>
    <row r="616" spans="1:7" x14ac:dyDescent="0.25">
      <c r="A616" s="4">
        <v>31.3</v>
      </c>
      <c r="B616" s="4">
        <v>2.4</v>
      </c>
      <c r="C616" s="5">
        <f t="shared" si="45"/>
        <v>75.12</v>
      </c>
      <c r="D616" s="5">
        <f t="shared" si="46"/>
        <v>5.76</v>
      </c>
      <c r="E616" s="5">
        <f t="shared" si="47"/>
        <v>38.482431771869251</v>
      </c>
      <c r="F616" s="5">
        <f t="shared" si="48"/>
        <v>0.22947066363799523</v>
      </c>
      <c r="G616" s="5">
        <f t="shared" si="49"/>
        <v>979.69</v>
      </c>
    </row>
    <row r="617" spans="1:7" x14ac:dyDescent="0.25">
      <c r="A617" s="4">
        <v>33.5</v>
      </c>
      <c r="B617" s="4">
        <v>2.4</v>
      </c>
      <c r="C617" s="5">
        <f t="shared" si="45"/>
        <v>80.399999999999991</v>
      </c>
      <c r="D617" s="5">
        <f t="shared" si="46"/>
        <v>5.76</v>
      </c>
      <c r="E617" s="5">
        <f t="shared" si="47"/>
        <v>38.482431771869251</v>
      </c>
      <c r="F617" s="5">
        <f t="shared" si="48"/>
        <v>0.14872930662296271</v>
      </c>
      <c r="G617" s="5">
        <f t="shared" si="49"/>
        <v>1122.25</v>
      </c>
    </row>
    <row r="618" spans="1:7" x14ac:dyDescent="0.25">
      <c r="A618" s="4">
        <v>30.5</v>
      </c>
      <c r="B618" s="4">
        <v>3.5</v>
      </c>
      <c r="C618" s="5">
        <f t="shared" si="45"/>
        <v>106.75</v>
      </c>
      <c r="D618" s="5">
        <f t="shared" si="46"/>
        <v>12.25</v>
      </c>
      <c r="E618" s="5">
        <f t="shared" si="47"/>
        <v>33.843877994087663</v>
      </c>
      <c r="F618" s="5">
        <f t="shared" si="48"/>
        <v>0.10963534406844797</v>
      </c>
      <c r="G618" s="5">
        <f t="shared" si="49"/>
        <v>930.25</v>
      </c>
    </row>
    <row r="619" spans="1:7" x14ac:dyDescent="0.25">
      <c r="A619" s="4">
        <v>25.2</v>
      </c>
      <c r="B619" s="4">
        <v>3.7</v>
      </c>
      <c r="C619" s="5">
        <f t="shared" si="45"/>
        <v>93.24</v>
      </c>
      <c r="D619" s="5">
        <f t="shared" si="46"/>
        <v>13.690000000000001</v>
      </c>
      <c r="E619" s="5">
        <f t="shared" si="47"/>
        <v>33.000504579945563</v>
      </c>
      <c r="F619" s="5">
        <f t="shared" si="48"/>
        <v>0.30954383253752238</v>
      </c>
      <c r="G619" s="5">
        <f t="shared" si="49"/>
        <v>635.04</v>
      </c>
    </row>
    <row r="620" spans="1:7" x14ac:dyDescent="0.25">
      <c r="A620" s="4">
        <v>25.1</v>
      </c>
      <c r="B620" s="4">
        <v>3.7</v>
      </c>
      <c r="C620" s="5">
        <f t="shared" si="45"/>
        <v>92.87</v>
      </c>
      <c r="D620" s="5">
        <f t="shared" si="46"/>
        <v>13.690000000000001</v>
      </c>
      <c r="E620" s="5">
        <f t="shared" si="47"/>
        <v>33.000504579945563</v>
      </c>
      <c r="F620" s="5">
        <f t="shared" si="48"/>
        <v>0.31476113864324945</v>
      </c>
      <c r="G620" s="5">
        <f t="shared" si="49"/>
        <v>630.0100000000001</v>
      </c>
    </row>
    <row r="621" spans="1:7" x14ac:dyDescent="0.25">
      <c r="A621" s="4">
        <v>22.299900000000001</v>
      </c>
      <c r="B621" s="4">
        <v>5.3</v>
      </c>
      <c r="C621" s="5">
        <f t="shared" si="45"/>
        <v>118.18947</v>
      </c>
      <c r="D621" s="5">
        <f t="shared" si="46"/>
        <v>28.09</v>
      </c>
      <c r="E621" s="5">
        <f t="shared" si="47"/>
        <v>26.253517266808714</v>
      </c>
      <c r="F621" s="5">
        <f t="shared" si="48"/>
        <v>0.1772930491530775</v>
      </c>
      <c r="G621" s="5">
        <f t="shared" si="49"/>
        <v>497.28554001000003</v>
      </c>
    </row>
    <row r="622" spans="1:7" x14ac:dyDescent="0.25">
      <c r="A622" s="4">
        <v>37.6</v>
      </c>
      <c r="B622" s="4">
        <v>2.4</v>
      </c>
      <c r="C622" s="5">
        <f t="shared" si="45"/>
        <v>90.24</v>
      </c>
      <c r="D622" s="5">
        <f t="shared" si="46"/>
        <v>5.76</v>
      </c>
      <c r="E622" s="5">
        <f t="shared" si="47"/>
        <v>38.482431771869251</v>
      </c>
      <c r="F622" s="5">
        <f t="shared" si="48"/>
        <v>2.3468930102905579E-2</v>
      </c>
      <c r="G622" s="5">
        <f t="shared" si="49"/>
        <v>1413.7600000000002</v>
      </c>
    </row>
    <row r="623" spans="1:7" x14ac:dyDescent="0.25">
      <c r="A623" s="4">
        <v>36</v>
      </c>
      <c r="B623" s="4">
        <v>3.5</v>
      </c>
      <c r="C623" s="5">
        <f t="shared" si="45"/>
        <v>126</v>
      </c>
      <c r="D623" s="5">
        <f t="shared" si="46"/>
        <v>12.25</v>
      </c>
      <c r="E623" s="5">
        <f t="shared" si="47"/>
        <v>33.843877994087663</v>
      </c>
      <c r="F623" s="5">
        <f t="shared" si="48"/>
        <v>5.9892277942009367E-2</v>
      </c>
      <c r="G623" s="5">
        <f t="shared" si="49"/>
        <v>1296</v>
      </c>
    </row>
    <row r="624" spans="1:7" x14ac:dyDescent="0.25">
      <c r="A624" s="4">
        <v>39.204099999999997</v>
      </c>
      <c r="B624" s="4">
        <v>2.4</v>
      </c>
      <c r="C624" s="5">
        <f t="shared" si="45"/>
        <v>94.089839999999995</v>
      </c>
      <c r="D624" s="5">
        <f t="shared" si="46"/>
        <v>5.76</v>
      </c>
      <c r="E624" s="5">
        <f t="shared" si="47"/>
        <v>38.482431771869251</v>
      </c>
      <c r="F624" s="5">
        <f t="shared" si="48"/>
        <v>1.8407978454568416E-2</v>
      </c>
      <c r="G624" s="5">
        <f t="shared" si="49"/>
        <v>1536.9614568099998</v>
      </c>
    </row>
    <row r="625" spans="1:7" x14ac:dyDescent="0.25">
      <c r="A625" s="4">
        <v>38.6</v>
      </c>
      <c r="B625" s="4">
        <v>2.4</v>
      </c>
      <c r="C625" s="5">
        <f t="shared" si="45"/>
        <v>92.64</v>
      </c>
      <c r="D625" s="5">
        <f t="shared" si="46"/>
        <v>5.76</v>
      </c>
      <c r="E625" s="5">
        <f t="shared" si="47"/>
        <v>38.482431771869251</v>
      </c>
      <c r="F625" s="5">
        <f t="shared" si="48"/>
        <v>3.0458090189313517E-3</v>
      </c>
      <c r="G625" s="5">
        <f t="shared" si="49"/>
        <v>1489.96</v>
      </c>
    </row>
    <row r="626" spans="1:7" x14ac:dyDescent="0.25">
      <c r="A626" s="4">
        <v>31.1</v>
      </c>
      <c r="B626" s="4">
        <v>3.8</v>
      </c>
      <c r="C626" s="5">
        <f t="shared" si="45"/>
        <v>118.18</v>
      </c>
      <c r="D626" s="5">
        <f t="shared" si="46"/>
        <v>14.44</v>
      </c>
      <c r="E626" s="5">
        <f t="shared" si="47"/>
        <v>32.578817872874509</v>
      </c>
      <c r="F626" s="5">
        <f t="shared" si="48"/>
        <v>4.7550413918794471E-2</v>
      </c>
      <c r="G626" s="5">
        <f t="shared" si="49"/>
        <v>967.21</v>
      </c>
    </row>
    <row r="627" spans="1:7" x14ac:dyDescent="0.25">
      <c r="A627" s="4">
        <v>29.773399999999999</v>
      </c>
      <c r="B627" s="4">
        <v>3.5</v>
      </c>
      <c r="C627" s="5">
        <f t="shared" si="45"/>
        <v>104.20689999999999</v>
      </c>
      <c r="D627" s="5">
        <f t="shared" si="46"/>
        <v>12.25</v>
      </c>
      <c r="E627" s="5">
        <f t="shared" si="47"/>
        <v>33.843877994087663</v>
      </c>
      <c r="F627" s="5">
        <f t="shared" si="48"/>
        <v>0.13671525570098358</v>
      </c>
      <c r="G627" s="5">
        <f t="shared" si="49"/>
        <v>886.45534755999995</v>
      </c>
    </row>
    <row r="628" spans="1:7" x14ac:dyDescent="0.25">
      <c r="A628" s="4">
        <v>27.251100000000001</v>
      </c>
      <c r="B628" s="4">
        <v>5</v>
      </c>
      <c r="C628" s="5">
        <f t="shared" si="45"/>
        <v>136.25550000000001</v>
      </c>
      <c r="D628" s="5">
        <f t="shared" si="46"/>
        <v>25</v>
      </c>
      <c r="E628" s="5">
        <f t="shared" si="47"/>
        <v>27.518577388021875</v>
      </c>
      <c r="F628" s="5">
        <f t="shared" si="48"/>
        <v>9.8152877506549711E-3</v>
      </c>
      <c r="G628" s="5">
        <f t="shared" si="49"/>
        <v>742.62245121000001</v>
      </c>
    </row>
    <row r="629" spans="1:7" x14ac:dyDescent="0.25">
      <c r="A629" s="4">
        <v>23.6</v>
      </c>
      <c r="B629" s="4">
        <v>5.6</v>
      </c>
      <c r="C629" s="5">
        <f t="shared" si="45"/>
        <v>132.16</v>
      </c>
      <c r="D629" s="5">
        <f t="shared" si="46"/>
        <v>31.359999999999996</v>
      </c>
      <c r="E629" s="5">
        <f t="shared" si="47"/>
        <v>24.988457145595557</v>
      </c>
      <c r="F629" s="5">
        <f t="shared" si="48"/>
        <v>5.8832929898116774E-2</v>
      </c>
      <c r="G629" s="5">
        <f t="shared" si="49"/>
        <v>556.96</v>
      </c>
    </row>
    <row r="630" spans="1:7" x14ac:dyDescent="0.25">
      <c r="A630" s="4">
        <v>26.6</v>
      </c>
      <c r="B630" s="4">
        <v>3.7</v>
      </c>
      <c r="C630" s="5">
        <f t="shared" si="45"/>
        <v>98.420000000000016</v>
      </c>
      <c r="D630" s="5">
        <f t="shared" si="46"/>
        <v>13.690000000000001</v>
      </c>
      <c r="E630" s="5">
        <f t="shared" si="47"/>
        <v>33.000504579945563</v>
      </c>
      <c r="F630" s="5">
        <f t="shared" si="48"/>
        <v>0.24062047293028427</v>
      </c>
      <c r="G630" s="5">
        <f t="shared" si="49"/>
        <v>707.56000000000006</v>
      </c>
    </row>
    <row r="631" spans="1:7" x14ac:dyDescent="0.25">
      <c r="A631" s="4">
        <v>26</v>
      </c>
      <c r="B631" s="4">
        <v>5.7</v>
      </c>
      <c r="C631" s="5">
        <f t="shared" si="45"/>
        <v>148.20000000000002</v>
      </c>
      <c r="D631" s="5">
        <f t="shared" si="46"/>
        <v>32.49</v>
      </c>
      <c r="E631" s="5">
        <f t="shared" si="47"/>
        <v>24.5667704385245</v>
      </c>
      <c r="F631" s="5">
        <f t="shared" si="48"/>
        <v>5.5124213902903833E-2</v>
      </c>
      <c r="G631" s="5">
        <f t="shared" si="49"/>
        <v>676</v>
      </c>
    </row>
    <row r="632" spans="1:7" x14ac:dyDescent="0.25">
      <c r="A632" s="4">
        <v>38.6</v>
      </c>
      <c r="B632" s="4">
        <v>2.4</v>
      </c>
      <c r="C632" s="5">
        <f t="shared" si="45"/>
        <v>92.64</v>
      </c>
      <c r="D632" s="5">
        <f t="shared" si="46"/>
        <v>5.76</v>
      </c>
      <c r="E632" s="5">
        <f t="shared" si="47"/>
        <v>38.482431771869251</v>
      </c>
      <c r="F632" s="5">
        <f t="shared" si="48"/>
        <v>3.0458090189313517E-3</v>
      </c>
      <c r="G632" s="5">
        <f t="shared" si="49"/>
        <v>1489.96</v>
      </c>
    </row>
    <row r="633" spans="1:7" x14ac:dyDescent="0.25">
      <c r="A633" s="4">
        <v>33.6</v>
      </c>
      <c r="B633" s="4">
        <v>2.4</v>
      </c>
      <c r="C633" s="5">
        <f t="shared" si="45"/>
        <v>80.64</v>
      </c>
      <c r="D633" s="5">
        <f t="shared" si="46"/>
        <v>5.76</v>
      </c>
      <c r="E633" s="5">
        <f t="shared" si="47"/>
        <v>38.482431771869251</v>
      </c>
      <c r="F633" s="5">
        <f t="shared" si="48"/>
        <v>0.14531046940087053</v>
      </c>
      <c r="G633" s="5">
        <f t="shared" si="49"/>
        <v>1128.96</v>
      </c>
    </row>
    <row r="634" spans="1:7" x14ac:dyDescent="0.25">
      <c r="A634" s="4">
        <v>27.5</v>
      </c>
      <c r="B634" s="4">
        <v>3.7</v>
      </c>
      <c r="C634" s="5">
        <f t="shared" si="45"/>
        <v>101.75</v>
      </c>
      <c r="D634" s="5">
        <f t="shared" si="46"/>
        <v>13.690000000000001</v>
      </c>
      <c r="E634" s="5">
        <f t="shared" si="47"/>
        <v>33.000504579945563</v>
      </c>
      <c r="F634" s="5">
        <f t="shared" si="48"/>
        <v>0.20001834836165683</v>
      </c>
      <c r="G634" s="5">
        <f t="shared" si="49"/>
        <v>756.25</v>
      </c>
    </row>
    <row r="635" spans="1:7" x14ac:dyDescent="0.25">
      <c r="A635" s="4">
        <v>26</v>
      </c>
      <c r="B635" s="4">
        <v>5.7</v>
      </c>
      <c r="C635" s="5">
        <f t="shared" si="45"/>
        <v>148.20000000000002</v>
      </c>
      <c r="D635" s="5">
        <f t="shared" si="46"/>
        <v>32.49</v>
      </c>
      <c r="E635" s="5">
        <f t="shared" si="47"/>
        <v>24.5667704385245</v>
      </c>
      <c r="F635" s="5">
        <f t="shared" si="48"/>
        <v>5.5124213902903833E-2</v>
      </c>
      <c r="G635" s="5">
        <f t="shared" si="49"/>
        <v>676</v>
      </c>
    </row>
    <row r="636" spans="1:7" x14ac:dyDescent="0.25">
      <c r="A636" s="4">
        <v>20.9</v>
      </c>
      <c r="B636" s="4">
        <v>6.1</v>
      </c>
      <c r="C636" s="5">
        <f t="shared" si="45"/>
        <v>127.48999999999998</v>
      </c>
      <c r="D636" s="5">
        <f t="shared" si="46"/>
        <v>37.209999999999994</v>
      </c>
      <c r="E636" s="5">
        <f t="shared" si="47"/>
        <v>22.880023610240293</v>
      </c>
      <c r="F636" s="5">
        <f t="shared" si="48"/>
        <v>9.4737971781832298E-2</v>
      </c>
      <c r="G636" s="5">
        <f t="shared" si="49"/>
        <v>436.80999999999995</v>
      </c>
    </row>
    <row r="637" spans="1:7" x14ac:dyDescent="0.25">
      <c r="A637" s="4">
        <v>28.5</v>
      </c>
      <c r="B637" s="4">
        <v>3.7</v>
      </c>
      <c r="C637" s="5">
        <f t="shared" si="45"/>
        <v>105.45</v>
      </c>
      <c r="D637" s="5">
        <f t="shared" si="46"/>
        <v>13.690000000000001</v>
      </c>
      <c r="E637" s="5">
        <f t="shared" si="47"/>
        <v>33.000504579945563</v>
      </c>
      <c r="F637" s="5">
        <f t="shared" si="48"/>
        <v>0.15791244140159871</v>
      </c>
      <c r="G637" s="5">
        <f t="shared" si="49"/>
        <v>812.25</v>
      </c>
    </row>
    <row r="638" spans="1:7" x14ac:dyDescent="0.25">
      <c r="A638" s="4">
        <v>38.6</v>
      </c>
      <c r="B638" s="4">
        <v>2.4</v>
      </c>
      <c r="C638" s="5">
        <f t="shared" si="45"/>
        <v>92.64</v>
      </c>
      <c r="D638" s="5">
        <f t="shared" si="46"/>
        <v>5.76</v>
      </c>
      <c r="E638" s="5">
        <f t="shared" si="47"/>
        <v>38.482431771869251</v>
      </c>
      <c r="F638" s="5">
        <f t="shared" si="48"/>
        <v>3.0458090189313517E-3</v>
      </c>
      <c r="G638" s="5">
        <f t="shared" si="49"/>
        <v>1489.96</v>
      </c>
    </row>
    <row r="639" spans="1:7" x14ac:dyDescent="0.25">
      <c r="A639" s="4">
        <v>33.6</v>
      </c>
      <c r="B639" s="4">
        <v>2.4</v>
      </c>
      <c r="C639" s="5">
        <f t="shared" si="45"/>
        <v>80.64</v>
      </c>
      <c r="D639" s="5">
        <f t="shared" si="46"/>
        <v>5.76</v>
      </c>
      <c r="E639" s="5">
        <f t="shared" si="47"/>
        <v>38.482431771869251</v>
      </c>
      <c r="F639" s="5">
        <f t="shared" si="48"/>
        <v>0.14531046940087053</v>
      </c>
      <c r="G639" s="5">
        <f t="shared" si="49"/>
        <v>1128.96</v>
      </c>
    </row>
    <row r="640" spans="1:7" x14ac:dyDescent="0.25">
      <c r="A640" s="4">
        <v>33.6</v>
      </c>
      <c r="B640" s="4">
        <v>2.4</v>
      </c>
      <c r="C640" s="5">
        <f t="shared" si="45"/>
        <v>80.64</v>
      </c>
      <c r="D640" s="5">
        <f t="shared" si="46"/>
        <v>5.76</v>
      </c>
      <c r="E640" s="5">
        <f t="shared" si="47"/>
        <v>38.482431771869251</v>
      </c>
      <c r="F640" s="5">
        <f t="shared" si="48"/>
        <v>0.14531046940087053</v>
      </c>
      <c r="G640" s="5">
        <f t="shared" si="49"/>
        <v>1128.96</v>
      </c>
    </row>
    <row r="641" spans="1:7" x14ac:dyDescent="0.25">
      <c r="A641" s="4">
        <v>26.163</v>
      </c>
      <c r="B641" s="4">
        <v>3.8</v>
      </c>
      <c r="C641" s="5">
        <f t="shared" si="45"/>
        <v>99.419399999999996</v>
      </c>
      <c r="D641" s="5">
        <f t="shared" si="46"/>
        <v>14.44</v>
      </c>
      <c r="E641" s="5">
        <f t="shared" si="47"/>
        <v>32.578817872874509</v>
      </c>
      <c r="F641" s="5">
        <f t="shared" si="48"/>
        <v>0.24522485467547717</v>
      </c>
      <c r="G641" s="5">
        <f t="shared" si="49"/>
        <v>684.50256899999999</v>
      </c>
    </row>
    <row r="642" spans="1:7" x14ac:dyDescent="0.25">
      <c r="A642" s="4">
        <v>26.563199999999998</v>
      </c>
      <c r="B642" s="4">
        <v>3.8</v>
      </c>
      <c r="C642" s="5">
        <f t="shared" si="45"/>
        <v>100.94015999999999</v>
      </c>
      <c r="D642" s="5">
        <f t="shared" si="46"/>
        <v>14.44</v>
      </c>
      <c r="E642" s="5">
        <f t="shared" si="47"/>
        <v>32.578817872874509</v>
      </c>
      <c r="F642" s="5">
        <f t="shared" si="48"/>
        <v>0.22646435191823694</v>
      </c>
      <c r="G642" s="5">
        <f t="shared" si="49"/>
        <v>705.60359423999989</v>
      </c>
    </row>
    <row r="643" spans="1:7" x14ac:dyDescent="0.25">
      <c r="A643" s="4">
        <v>29.2986</v>
      </c>
      <c r="B643" s="4">
        <v>3.8</v>
      </c>
      <c r="C643" s="5">
        <f t="shared" ref="C643:C706" si="50">A643*B643</f>
        <v>111.33467999999999</v>
      </c>
      <c r="D643" s="5">
        <f t="shared" ref="D643:D706" si="51">B643^2</f>
        <v>14.44</v>
      </c>
      <c r="E643" s="5">
        <f t="shared" ref="E643:E706" si="52">$J$13+($J$12*B643)</f>
        <v>32.578817872874509</v>
      </c>
      <c r="F643" s="5">
        <f t="shared" ref="F643:F706" si="53">ABS(A643-E643)/A643</f>
        <v>0.11195817796326477</v>
      </c>
      <c r="G643" s="5">
        <f t="shared" ref="G643:G706" si="54">A643^2</f>
        <v>858.40796196000008</v>
      </c>
    </row>
    <row r="644" spans="1:7" x14ac:dyDescent="0.25">
      <c r="A644" s="4">
        <v>28.4</v>
      </c>
      <c r="B644" s="4">
        <v>4.5999999999999996</v>
      </c>
      <c r="C644" s="5">
        <f t="shared" si="50"/>
        <v>130.63999999999999</v>
      </c>
      <c r="D644" s="5">
        <f t="shared" si="51"/>
        <v>21.159999999999997</v>
      </c>
      <c r="E644" s="5">
        <f t="shared" si="52"/>
        <v>29.205324216306085</v>
      </c>
      <c r="F644" s="5">
        <f t="shared" si="53"/>
        <v>2.8356486489650935E-2</v>
      </c>
      <c r="G644" s="5">
        <f t="shared" si="54"/>
        <v>806.56</v>
      </c>
    </row>
    <row r="645" spans="1:7" x14ac:dyDescent="0.25">
      <c r="A645" s="4">
        <v>33.4</v>
      </c>
      <c r="B645" s="4">
        <v>2</v>
      </c>
      <c r="C645" s="5">
        <f t="shared" si="50"/>
        <v>66.8</v>
      </c>
      <c r="D645" s="5">
        <f t="shared" si="51"/>
        <v>4</v>
      </c>
      <c r="E645" s="5">
        <f t="shared" si="52"/>
        <v>40.169178600153458</v>
      </c>
      <c r="F645" s="5">
        <f t="shared" si="53"/>
        <v>0.20267001796866646</v>
      </c>
      <c r="G645" s="5">
        <f t="shared" si="54"/>
        <v>1115.56</v>
      </c>
    </row>
    <row r="646" spans="1:7" x14ac:dyDescent="0.25">
      <c r="A646" s="4">
        <v>31.3</v>
      </c>
      <c r="B646" s="4">
        <v>2.7</v>
      </c>
      <c r="C646" s="5">
        <f t="shared" si="50"/>
        <v>84.51</v>
      </c>
      <c r="D646" s="5">
        <f t="shared" si="51"/>
        <v>7.2900000000000009</v>
      </c>
      <c r="E646" s="5">
        <f t="shared" si="52"/>
        <v>37.217371650656091</v>
      </c>
      <c r="F646" s="5">
        <f t="shared" si="53"/>
        <v>0.18905340736920415</v>
      </c>
      <c r="G646" s="5">
        <f t="shared" si="54"/>
        <v>979.69</v>
      </c>
    </row>
    <row r="647" spans="1:7" x14ac:dyDescent="0.25">
      <c r="A647" s="4">
        <v>30.347000000000001</v>
      </c>
      <c r="B647" s="4">
        <v>3.2</v>
      </c>
      <c r="C647" s="5">
        <f t="shared" si="50"/>
        <v>97.110400000000013</v>
      </c>
      <c r="D647" s="5">
        <f t="shared" si="51"/>
        <v>10.240000000000002</v>
      </c>
      <c r="E647" s="5">
        <f t="shared" si="52"/>
        <v>35.108938115300823</v>
      </c>
      <c r="F647" s="5">
        <f t="shared" si="53"/>
        <v>0.15691627229382876</v>
      </c>
      <c r="G647" s="5">
        <f t="shared" si="54"/>
        <v>920.94040900000005</v>
      </c>
    </row>
    <row r="648" spans="1:7" x14ac:dyDescent="0.25">
      <c r="A648" s="4">
        <v>23.820399999999999</v>
      </c>
      <c r="B648" s="4">
        <v>5</v>
      </c>
      <c r="C648" s="5">
        <f t="shared" si="50"/>
        <v>119.102</v>
      </c>
      <c r="D648" s="5">
        <f t="shared" si="51"/>
        <v>25</v>
      </c>
      <c r="E648" s="5">
        <f t="shared" si="52"/>
        <v>27.518577388021875</v>
      </c>
      <c r="F648" s="5">
        <f t="shared" si="53"/>
        <v>0.15525253094078501</v>
      </c>
      <c r="G648" s="5">
        <f t="shared" si="54"/>
        <v>567.41145615999994</v>
      </c>
    </row>
    <row r="649" spans="1:7" x14ac:dyDescent="0.25">
      <c r="A649" s="4">
        <v>24.572199999999999</v>
      </c>
      <c r="B649" s="4">
        <v>5</v>
      </c>
      <c r="C649" s="5">
        <f t="shared" si="50"/>
        <v>122.86099999999999</v>
      </c>
      <c r="D649" s="5">
        <f t="shared" si="51"/>
        <v>25</v>
      </c>
      <c r="E649" s="5">
        <f t="shared" si="52"/>
        <v>27.518577388021875</v>
      </c>
      <c r="F649" s="5">
        <f t="shared" si="53"/>
        <v>0.11990694313174548</v>
      </c>
      <c r="G649" s="5">
        <f t="shared" si="54"/>
        <v>603.79301283999996</v>
      </c>
    </row>
    <row r="650" spans="1:7" x14ac:dyDescent="0.25">
      <c r="A650" s="4">
        <v>25.508199999999999</v>
      </c>
      <c r="B650" s="4">
        <v>5</v>
      </c>
      <c r="C650" s="5">
        <f t="shared" si="50"/>
        <v>127.541</v>
      </c>
      <c r="D650" s="5">
        <f t="shared" si="51"/>
        <v>25</v>
      </c>
      <c r="E650" s="5">
        <f t="shared" si="52"/>
        <v>27.518577388021875</v>
      </c>
      <c r="F650" s="5">
        <f t="shared" si="53"/>
        <v>7.8812985158571602E-2</v>
      </c>
      <c r="G650" s="5">
        <f t="shared" si="54"/>
        <v>650.66826723999998</v>
      </c>
    </row>
    <row r="651" spans="1:7" x14ac:dyDescent="0.25">
      <c r="A651" s="4">
        <v>23.574300000000001</v>
      </c>
      <c r="B651" s="4">
        <v>5</v>
      </c>
      <c r="C651" s="5">
        <f t="shared" si="50"/>
        <v>117.8715</v>
      </c>
      <c r="D651" s="5">
        <f t="shared" si="51"/>
        <v>25</v>
      </c>
      <c r="E651" s="5">
        <f t="shared" si="52"/>
        <v>27.518577388021875</v>
      </c>
      <c r="F651" s="5">
        <f t="shared" si="53"/>
        <v>0.16731259838136758</v>
      </c>
      <c r="G651" s="5">
        <f t="shared" si="54"/>
        <v>555.74762049000003</v>
      </c>
    </row>
    <row r="652" spans="1:7" x14ac:dyDescent="0.25">
      <c r="A652" s="4">
        <v>24.7928</v>
      </c>
      <c r="B652" s="4">
        <v>5</v>
      </c>
      <c r="C652" s="5">
        <f t="shared" si="50"/>
        <v>123.964</v>
      </c>
      <c r="D652" s="5">
        <f t="shared" si="51"/>
        <v>25</v>
      </c>
      <c r="E652" s="5">
        <f t="shared" si="52"/>
        <v>27.518577388021875</v>
      </c>
      <c r="F652" s="5">
        <f t="shared" si="53"/>
        <v>0.10994229728073776</v>
      </c>
      <c r="G652" s="5">
        <f t="shared" si="54"/>
        <v>614.68293184000004</v>
      </c>
    </row>
    <row r="653" spans="1:7" x14ac:dyDescent="0.25">
      <c r="A653" s="4">
        <v>28.3</v>
      </c>
      <c r="B653" s="4">
        <v>4.5999999999999996</v>
      </c>
      <c r="C653" s="5">
        <f t="shared" si="50"/>
        <v>130.18</v>
      </c>
      <c r="D653" s="5">
        <f t="shared" si="51"/>
        <v>21.159999999999997</v>
      </c>
      <c r="E653" s="5">
        <f t="shared" si="52"/>
        <v>29.205324216306085</v>
      </c>
      <c r="F653" s="5">
        <f t="shared" si="53"/>
        <v>3.1990254993147858E-2</v>
      </c>
      <c r="G653" s="5">
        <f t="shared" si="54"/>
        <v>800.89</v>
      </c>
    </row>
    <row r="654" spans="1:7" x14ac:dyDescent="0.25">
      <c r="A654" s="4">
        <v>24.149100000000001</v>
      </c>
      <c r="B654" s="4">
        <v>5.7</v>
      </c>
      <c r="C654" s="5">
        <f t="shared" si="50"/>
        <v>137.64987000000002</v>
      </c>
      <c r="D654" s="5">
        <f t="shared" si="51"/>
        <v>32.49</v>
      </c>
      <c r="E654" s="5">
        <f t="shared" si="52"/>
        <v>24.5667704385245</v>
      </c>
      <c r="F654" s="5">
        <f t="shared" si="53"/>
        <v>1.7295486727227912E-2</v>
      </c>
      <c r="G654" s="5">
        <f t="shared" si="54"/>
        <v>583.17903081000009</v>
      </c>
    </row>
    <row r="655" spans="1:7" x14ac:dyDescent="0.25">
      <c r="A655" s="4">
        <v>33.793700000000001</v>
      </c>
      <c r="B655" s="4">
        <v>3.5</v>
      </c>
      <c r="C655" s="5">
        <f t="shared" si="50"/>
        <v>118.27795</v>
      </c>
      <c r="D655" s="5">
        <f t="shared" si="51"/>
        <v>12.25</v>
      </c>
      <c r="E655" s="5">
        <f t="shared" si="52"/>
        <v>33.843877994087663</v>
      </c>
      <c r="F655" s="5">
        <f t="shared" si="53"/>
        <v>1.4848327968722472E-3</v>
      </c>
      <c r="G655" s="5">
        <f t="shared" si="54"/>
        <v>1142.01415969</v>
      </c>
    </row>
    <row r="656" spans="1:7" x14ac:dyDescent="0.25">
      <c r="A656" s="4">
        <v>38.719299999999997</v>
      </c>
      <c r="B656" s="4">
        <v>3.5</v>
      </c>
      <c r="C656" s="5">
        <f t="shared" si="50"/>
        <v>135.51755</v>
      </c>
      <c r="D656" s="5">
        <f t="shared" si="51"/>
        <v>12.25</v>
      </c>
      <c r="E656" s="5">
        <f t="shared" si="52"/>
        <v>33.843877994087663</v>
      </c>
      <c r="F656" s="5">
        <f t="shared" si="53"/>
        <v>0.12591710092672995</v>
      </c>
      <c r="G656" s="5">
        <f t="shared" si="54"/>
        <v>1499.1841924899998</v>
      </c>
    </row>
    <row r="657" spans="1:7" x14ac:dyDescent="0.25">
      <c r="A657" s="4">
        <v>29.9849</v>
      </c>
      <c r="B657" s="4">
        <v>3.5</v>
      </c>
      <c r="C657" s="5">
        <f t="shared" si="50"/>
        <v>104.94714999999999</v>
      </c>
      <c r="D657" s="5">
        <f t="shared" si="51"/>
        <v>12.25</v>
      </c>
      <c r="E657" s="5">
        <f t="shared" si="52"/>
        <v>33.843877994087663</v>
      </c>
      <c r="F657" s="5">
        <f t="shared" si="53"/>
        <v>0.12869737748292184</v>
      </c>
      <c r="G657" s="5">
        <f t="shared" si="54"/>
        <v>899.09422800999994</v>
      </c>
    </row>
    <row r="658" spans="1:7" x14ac:dyDescent="0.25">
      <c r="A658" s="4">
        <v>30.2</v>
      </c>
      <c r="B658" s="4">
        <v>3.5</v>
      </c>
      <c r="C658" s="5">
        <f t="shared" si="50"/>
        <v>105.7</v>
      </c>
      <c r="D658" s="5">
        <f t="shared" si="51"/>
        <v>12.25</v>
      </c>
      <c r="E658" s="5">
        <f t="shared" si="52"/>
        <v>33.843877994087663</v>
      </c>
      <c r="F658" s="5">
        <f t="shared" si="53"/>
        <v>0.12065821172475708</v>
      </c>
      <c r="G658" s="5">
        <f t="shared" si="54"/>
        <v>912.04</v>
      </c>
    </row>
    <row r="659" spans="1:7" x14ac:dyDescent="0.25">
      <c r="A659" s="4">
        <v>31.4</v>
      </c>
      <c r="B659" s="4">
        <v>3.5</v>
      </c>
      <c r="C659" s="5">
        <f t="shared" si="50"/>
        <v>109.89999999999999</v>
      </c>
      <c r="D659" s="5">
        <f t="shared" si="51"/>
        <v>12.25</v>
      </c>
      <c r="E659" s="5">
        <f t="shared" si="52"/>
        <v>33.843877994087663</v>
      </c>
      <c r="F659" s="5">
        <f t="shared" si="53"/>
        <v>7.783050936584919E-2</v>
      </c>
      <c r="G659" s="5">
        <f t="shared" si="54"/>
        <v>985.95999999999992</v>
      </c>
    </row>
    <row r="660" spans="1:7" x14ac:dyDescent="0.25">
      <c r="A660" s="4">
        <v>31.7</v>
      </c>
      <c r="B660" s="4">
        <v>2.2999999999999998</v>
      </c>
      <c r="C660" s="5">
        <f t="shared" si="50"/>
        <v>72.91</v>
      </c>
      <c r="D660" s="5">
        <f t="shared" si="51"/>
        <v>5.2899999999999991</v>
      </c>
      <c r="E660" s="5">
        <f t="shared" si="52"/>
        <v>38.904118478940305</v>
      </c>
      <c r="F660" s="5">
        <f t="shared" si="53"/>
        <v>0.22725925801073518</v>
      </c>
      <c r="G660" s="5">
        <f t="shared" si="54"/>
        <v>1004.89</v>
      </c>
    </row>
    <row r="661" spans="1:7" x14ac:dyDescent="0.25">
      <c r="A661" s="4">
        <v>28.7</v>
      </c>
      <c r="B661" s="4">
        <v>3.7</v>
      </c>
      <c r="C661" s="5">
        <f t="shared" si="50"/>
        <v>106.19</v>
      </c>
      <c r="D661" s="5">
        <f t="shared" si="51"/>
        <v>13.690000000000001</v>
      </c>
      <c r="E661" s="5">
        <f t="shared" si="52"/>
        <v>33.000504579945563</v>
      </c>
      <c r="F661" s="5">
        <f t="shared" si="53"/>
        <v>0.14984336515489768</v>
      </c>
      <c r="G661" s="5">
        <f t="shared" si="54"/>
        <v>823.68999999999994</v>
      </c>
    </row>
    <row r="662" spans="1:7" x14ac:dyDescent="0.25">
      <c r="A662" s="4">
        <v>37</v>
      </c>
      <c r="B662" s="4">
        <v>2.5</v>
      </c>
      <c r="C662" s="5">
        <f t="shared" si="50"/>
        <v>92.5</v>
      </c>
      <c r="D662" s="5">
        <f t="shared" si="51"/>
        <v>6.25</v>
      </c>
      <c r="E662" s="5">
        <f t="shared" si="52"/>
        <v>38.060745064798198</v>
      </c>
      <c r="F662" s="5">
        <f t="shared" si="53"/>
        <v>2.8668785535086425E-2</v>
      </c>
      <c r="G662" s="5">
        <f t="shared" si="54"/>
        <v>1369</v>
      </c>
    </row>
    <row r="663" spans="1:7" x14ac:dyDescent="0.25">
      <c r="A663" s="4">
        <v>32.1</v>
      </c>
      <c r="B663" s="4">
        <v>3</v>
      </c>
      <c r="C663" s="5">
        <f t="shared" si="50"/>
        <v>96.300000000000011</v>
      </c>
      <c r="D663" s="5">
        <f t="shared" si="51"/>
        <v>9</v>
      </c>
      <c r="E663" s="5">
        <f t="shared" si="52"/>
        <v>35.95231152944293</v>
      </c>
      <c r="F663" s="5">
        <f t="shared" si="53"/>
        <v>0.12000970496706943</v>
      </c>
      <c r="G663" s="5">
        <f t="shared" si="54"/>
        <v>1030.4100000000001</v>
      </c>
    </row>
    <row r="664" spans="1:7" x14ac:dyDescent="0.25">
      <c r="A664" s="4">
        <v>37.9</v>
      </c>
      <c r="B664" s="4">
        <v>2.5</v>
      </c>
      <c r="C664" s="5">
        <f t="shared" si="50"/>
        <v>94.75</v>
      </c>
      <c r="D664" s="5">
        <f t="shared" si="51"/>
        <v>6.25</v>
      </c>
      <c r="E664" s="5">
        <f t="shared" si="52"/>
        <v>38.060745064798198</v>
      </c>
      <c r="F664" s="5">
        <f t="shared" si="53"/>
        <v>4.2412945857044637E-3</v>
      </c>
      <c r="G664" s="5">
        <f t="shared" si="54"/>
        <v>1436.4099999999999</v>
      </c>
    </row>
    <row r="665" spans="1:7" x14ac:dyDescent="0.25">
      <c r="A665" s="4">
        <v>20.7</v>
      </c>
      <c r="B665" s="4">
        <v>5.4</v>
      </c>
      <c r="C665" s="5">
        <f t="shared" si="50"/>
        <v>111.78</v>
      </c>
      <c r="D665" s="5">
        <f t="shared" si="51"/>
        <v>29.160000000000004</v>
      </c>
      <c r="E665" s="5">
        <f t="shared" si="52"/>
        <v>25.831830559737661</v>
      </c>
      <c r="F665" s="5">
        <f t="shared" si="53"/>
        <v>0.24791451979408993</v>
      </c>
      <c r="G665" s="5">
        <f t="shared" si="54"/>
        <v>428.48999999999995</v>
      </c>
    </row>
    <row r="666" spans="1:7" x14ac:dyDescent="0.25">
      <c r="A666" s="4">
        <v>20.100000000000001</v>
      </c>
      <c r="B666" s="4">
        <v>5.5</v>
      </c>
      <c r="C666" s="5">
        <f t="shared" si="50"/>
        <v>110.55000000000001</v>
      </c>
      <c r="D666" s="5">
        <f t="shared" si="51"/>
        <v>30.25</v>
      </c>
      <c r="E666" s="5">
        <f t="shared" si="52"/>
        <v>25.410143852666607</v>
      </c>
      <c r="F666" s="5">
        <f t="shared" si="53"/>
        <v>0.26418626132669681</v>
      </c>
      <c r="G666" s="5">
        <f t="shared" si="54"/>
        <v>404.01000000000005</v>
      </c>
    </row>
    <row r="667" spans="1:7" x14ac:dyDescent="0.25">
      <c r="A667" s="4">
        <v>31.5</v>
      </c>
      <c r="B667" s="4">
        <v>3</v>
      </c>
      <c r="C667" s="5">
        <f t="shared" si="50"/>
        <v>94.5</v>
      </c>
      <c r="D667" s="5">
        <f t="shared" si="51"/>
        <v>9</v>
      </c>
      <c r="E667" s="5">
        <f t="shared" si="52"/>
        <v>35.95231152944293</v>
      </c>
      <c r="F667" s="5">
        <f t="shared" si="53"/>
        <v>0.14134322315691841</v>
      </c>
      <c r="G667" s="5">
        <f t="shared" si="54"/>
        <v>992.25</v>
      </c>
    </row>
    <row r="668" spans="1:7" x14ac:dyDescent="0.25">
      <c r="A668" s="4">
        <v>23.8</v>
      </c>
      <c r="B668" s="4">
        <v>4.7</v>
      </c>
      <c r="C668" s="5">
        <f t="shared" si="50"/>
        <v>111.86000000000001</v>
      </c>
      <c r="D668" s="5">
        <f t="shared" si="51"/>
        <v>22.090000000000003</v>
      </c>
      <c r="E668" s="5">
        <f t="shared" si="52"/>
        <v>28.783637509235032</v>
      </c>
      <c r="F668" s="5">
        <f t="shared" si="53"/>
        <v>0.20939653400147187</v>
      </c>
      <c r="G668" s="5">
        <f t="shared" si="54"/>
        <v>566.44000000000005</v>
      </c>
    </row>
    <row r="669" spans="1:7" x14ac:dyDescent="0.25">
      <c r="A669" s="4">
        <v>23.2</v>
      </c>
      <c r="B669" s="4">
        <v>5.5</v>
      </c>
      <c r="C669" s="5">
        <f t="shared" si="50"/>
        <v>127.6</v>
      </c>
      <c r="D669" s="5">
        <f t="shared" si="51"/>
        <v>30.25</v>
      </c>
      <c r="E669" s="5">
        <f t="shared" si="52"/>
        <v>25.410143852666607</v>
      </c>
      <c r="F669" s="5">
        <f t="shared" si="53"/>
        <v>9.5264821235629654E-2</v>
      </c>
      <c r="G669" s="5">
        <f t="shared" si="54"/>
        <v>538.24</v>
      </c>
    </row>
    <row r="670" spans="1:7" x14ac:dyDescent="0.25">
      <c r="A670" s="4">
        <v>28.668299999999999</v>
      </c>
      <c r="B670" s="4">
        <v>3.5</v>
      </c>
      <c r="C670" s="5">
        <f t="shared" si="50"/>
        <v>100.33905</v>
      </c>
      <c r="D670" s="5">
        <f t="shared" si="51"/>
        <v>12.25</v>
      </c>
      <c r="E670" s="5">
        <f t="shared" si="52"/>
        <v>33.843877994087663</v>
      </c>
      <c r="F670" s="5">
        <f t="shared" si="53"/>
        <v>0.18053313220831596</v>
      </c>
      <c r="G670" s="5">
        <f t="shared" si="54"/>
        <v>821.87142488999996</v>
      </c>
    </row>
    <row r="671" spans="1:7" x14ac:dyDescent="0.25">
      <c r="A671" s="4">
        <v>27.3</v>
      </c>
      <c r="B671" s="4">
        <v>3.5</v>
      </c>
      <c r="C671" s="5">
        <f t="shared" si="50"/>
        <v>95.55</v>
      </c>
      <c r="D671" s="5">
        <f t="shared" si="51"/>
        <v>12.25</v>
      </c>
      <c r="E671" s="5">
        <f t="shared" si="52"/>
        <v>33.843877994087663</v>
      </c>
      <c r="F671" s="5">
        <f t="shared" si="53"/>
        <v>0.23970249062592169</v>
      </c>
      <c r="G671" s="5">
        <f t="shared" si="54"/>
        <v>745.29000000000008</v>
      </c>
    </row>
    <row r="672" spans="1:7" x14ac:dyDescent="0.25">
      <c r="A672" s="4">
        <v>34.4</v>
      </c>
      <c r="B672" s="4">
        <v>3</v>
      </c>
      <c r="C672" s="5">
        <f t="shared" si="50"/>
        <v>103.19999999999999</v>
      </c>
      <c r="D672" s="5">
        <f t="shared" si="51"/>
        <v>9</v>
      </c>
      <c r="E672" s="5">
        <f t="shared" si="52"/>
        <v>35.95231152944293</v>
      </c>
      <c r="F672" s="5">
        <f t="shared" si="53"/>
        <v>4.5125335158224762E-2</v>
      </c>
      <c r="G672" s="5">
        <f t="shared" si="54"/>
        <v>1183.3599999999999</v>
      </c>
    </row>
    <row r="673" spans="1:7" x14ac:dyDescent="0.25">
      <c r="A673" s="4">
        <v>24.6</v>
      </c>
      <c r="B673" s="4">
        <v>5.5</v>
      </c>
      <c r="C673" s="5">
        <f t="shared" si="50"/>
        <v>135.30000000000001</v>
      </c>
      <c r="D673" s="5">
        <f t="shared" si="51"/>
        <v>30.25</v>
      </c>
      <c r="E673" s="5">
        <f t="shared" si="52"/>
        <v>25.410143852666607</v>
      </c>
      <c r="F673" s="5">
        <f t="shared" si="53"/>
        <v>3.2932676937666903E-2</v>
      </c>
      <c r="G673" s="5">
        <f t="shared" si="54"/>
        <v>605.16000000000008</v>
      </c>
    </row>
    <row r="674" spans="1:7" x14ac:dyDescent="0.25">
      <c r="A674" s="4">
        <v>19.7</v>
      </c>
      <c r="B674" s="4">
        <v>6.3</v>
      </c>
      <c r="C674" s="5">
        <f t="shared" si="50"/>
        <v>124.10999999999999</v>
      </c>
      <c r="D674" s="5">
        <f t="shared" si="51"/>
        <v>39.69</v>
      </c>
      <c r="E674" s="5">
        <f t="shared" si="52"/>
        <v>22.036650196098186</v>
      </c>
      <c r="F674" s="5">
        <f t="shared" si="53"/>
        <v>0.11861168508112625</v>
      </c>
      <c r="G674" s="5">
        <f t="shared" si="54"/>
        <v>388.09</v>
      </c>
    </row>
    <row r="675" spans="1:7" x14ac:dyDescent="0.25">
      <c r="A675" s="4">
        <v>33.700000000000003</v>
      </c>
      <c r="B675" s="4">
        <v>3.5</v>
      </c>
      <c r="C675" s="5">
        <f t="shared" si="50"/>
        <v>117.95000000000002</v>
      </c>
      <c r="D675" s="5">
        <f t="shared" si="51"/>
        <v>12.25</v>
      </c>
      <c r="E675" s="5">
        <f t="shared" si="52"/>
        <v>33.843877994087663</v>
      </c>
      <c r="F675" s="5">
        <f t="shared" si="53"/>
        <v>4.2693766791590503E-3</v>
      </c>
      <c r="G675" s="5">
        <f t="shared" si="54"/>
        <v>1135.6900000000003</v>
      </c>
    </row>
    <row r="676" spans="1:7" x14ac:dyDescent="0.25">
      <c r="A676" s="4">
        <v>25.8</v>
      </c>
      <c r="B676" s="4">
        <v>3.5</v>
      </c>
      <c r="C676" s="5">
        <f t="shared" si="50"/>
        <v>90.3</v>
      </c>
      <c r="D676" s="5">
        <f t="shared" si="51"/>
        <v>12.25</v>
      </c>
      <c r="E676" s="5">
        <f t="shared" si="52"/>
        <v>33.843877994087663</v>
      </c>
      <c r="F676" s="5">
        <f t="shared" si="53"/>
        <v>0.31177821682510315</v>
      </c>
      <c r="G676" s="5">
        <f t="shared" si="54"/>
        <v>665.64</v>
      </c>
    </row>
    <row r="677" spans="1:7" x14ac:dyDescent="0.25">
      <c r="A677" s="4">
        <v>33.299999999999997</v>
      </c>
      <c r="B677" s="4">
        <v>3</v>
      </c>
      <c r="C677" s="5">
        <f t="shared" si="50"/>
        <v>99.899999999999991</v>
      </c>
      <c r="D677" s="5">
        <f t="shared" si="51"/>
        <v>9</v>
      </c>
      <c r="E677" s="5">
        <f t="shared" si="52"/>
        <v>35.95231152944293</v>
      </c>
      <c r="F677" s="5">
        <f t="shared" si="53"/>
        <v>7.9648994878166166E-2</v>
      </c>
      <c r="G677" s="5">
        <f t="shared" si="54"/>
        <v>1108.8899999999999</v>
      </c>
    </row>
    <row r="678" spans="1:7" x14ac:dyDescent="0.25">
      <c r="A678" s="4">
        <v>36.030700000000003</v>
      </c>
      <c r="B678" s="4">
        <v>2.5</v>
      </c>
      <c r="C678" s="5">
        <f t="shared" si="50"/>
        <v>90.076750000000004</v>
      </c>
      <c r="D678" s="5">
        <f t="shared" si="51"/>
        <v>6.25</v>
      </c>
      <c r="E678" s="5">
        <f t="shared" si="52"/>
        <v>38.060745064798198</v>
      </c>
      <c r="F678" s="5">
        <f t="shared" si="53"/>
        <v>5.6342093403630639E-2</v>
      </c>
      <c r="G678" s="5">
        <f t="shared" si="54"/>
        <v>1298.2113424900003</v>
      </c>
    </row>
    <row r="679" spans="1:7" x14ac:dyDescent="0.25">
      <c r="A679" s="4">
        <v>31.3917</v>
      </c>
      <c r="B679" s="4">
        <v>3</v>
      </c>
      <c r="C679" s="5">
        <f t="shared" si="50"/>
        <v>94.1751</v>
      </c>
      <c r="D679" s="5">
        <f t="shared" si="51"/>
        <v>9</v>
      </c>
      <c r="E679" s="5">
        <f t="shared" si="52"/>
        <v>35.95231152944293</v>
      </c>
      <c r="F679" s="5">
        <f t="shared" si="53"/>
        <v>0.1452808076479748</v>
      </c>
      <c r="G679" s="5">
        <f t="shared" si="54"/>
        <v>985.43882888999997</v>
      </c>
    </row>
    <row r="680" spans="1:7" x14ac:dyDescent="0.25">
      <c r="A680" s="4">
        <v>37.9</v>
      </c>
      <c r="B680" s="4">
        <v>2.5</v>
      </c>
      <c r="C680" s="5">
        <f t="shared" si="50"/>
        <v>94.75</v>
      </c>
      <c r="D680" s="5">
        <f t="shared" si="51"/>
        <v>6.25</v>
      </c>
      <c r="E680" s="5">
        <f t="shared" si="52"/>
        <v>38.060745064798198</v>
      </c>
      <c r="F680" s="5">
        <f t="shared" si="53"/>
        <v>4.2412945857044637E-3</v>
      </c>
      <c r="G680" s="5">
        <f t="shared" si="54"/>
        <v>1436.4099999999999</v>
      </c>
    </row>
    <row r="681" spans="1:7" x14ac:dyDescent="0.25">
      <c r="A681" s="4">
        <v>25.753499999999999</v>
      </c>
      <c r="B681" s="4">
        <v>4</v>
      </c>
      <c r="C681" s="5">
        <f t="shared" si="50"/>
        <v>103.014</v>
      </c>
      <c r="D681" s="5">
        <f t="shared" si="51"/>
        <v>16</v>
      </c>
      <c r="E681" s="5">
        <f t="shared" si="52"/>
        <v>31.735444458732402</v>
      </c>
      <c r="F681" s="5">
        <f t="shared" si="53"/>
        <v>0.2322769510448057</v>
      </c>
      <c r="G681" s="5">
        <f t="shared" si="54"/>
        <v>663.24276224999994</v>
      </c>
    </row>
    <row r="682" spans="1:7" x14ac:dyDescent="0.25">
      <c r="A682" s="4">
        <v>26.662199999999999</v>
      </c>
      <c r="B682" s="4">
        <v>4.5999999999999996</v>
      </c>
      <c r="C682" s="5">
        <f t="shared" si="50"/>
        <v>122.64611999999998</v>
      </c>
      <c r="D682" s="5">
        <f t="shared" si="51"/>
        <v>21.159999999999997</v>
      </c>
      <c r="E682" s="5">
        <f t="shared" si="52"/>
        <v>29.205324216306085</v>
      </c>
      <c r="F682" s="5">
        <f t="shared" si="53"/>
        <v>9.5383134786554996E-2</v>
      </c>
      <c r="G682" s="5">
        <f t="shared" si="54"/>
        <v>710.87290883999992</v>
      </c>
    </row>
    <row r="683" spans="1:7" x14ac:dyDescent="0.25">
      <c r="A683" s="4">
        <v>35.241799999999998</v>
      </c>
      <c r="B683" s="4">
        <v>2.4</v>
      </c>
      <c r="C683" s="5">
        <f t="shared" si="50"/>
        <v>84.580319999999986</v>
      </c>
      <c r="D683" s="5">
        <f t="shared" si="51"/>
        <v>5.76</v>
      </c>
      <c r="E683" s="5">
        <f t="shared" si="52"/>
        <v>38.482431771869251</v>
      </c>
      <c r="F683" s="5">
        <f t="shared" si="53"/>
        <v>9.1954206989122392E-2</v>
      </c>
      <c r="G683" s="5">
        <f t="shared" si="54"/>
        <v>1241.98446724</v>
      </c>
    </row>
    <row r="684" spans="1:7" x14ac:dyDescent="0.25">
      <c r="A684" s="4">
        <v>32.954799999999999</v>
      </c>
      <c r="B684" s="4">
        <v>3</v>
      </c>
      <c r="C684" s="5">
        <f t="shared" si="50"/>
        <v>98.864399999999989</v>
      </c>
      <c r="D684" s="5">
        <f t="shared" si="51"/>
        <v>9</v>
      </c>
      <c r="E684" s="5">
        <f t="shared" si="52"/>
        <v>35.95231152944293</v>
      </c>
      <c r="F684" s="5">
        <f t="shared" si="53"/>
        <v>9.0958267974405302E-2</v>
      </c>
      <c r="G684" s="5">
        <f t="shared" si="54"/>
        <v>1086.0188430399999</v>
      </c>
    </row>
    <row r="685" spans="1:7" x14ac:dyDescent="0.25">
      <c r="A685" s="4">
        <v>26.9</v>
      </c>
      <c r="B685" s="4">
        <v>3.8</v>
      </c>
      <c r="C685" s="5">
        <f t="shared" si="50"/>
        <v>102.21999999999998</v>
      </c>
      <c r="D685" s="5">
        <f t="shared" si="51"/>
        <v>14.44</v>
      </c>
      <c r="E685" s="5">
        <f t="shared" si="52"/>
        <v>32.578817872874509</v>
      </c>
      <c r="F685" s="5">
        <f t="shared" si="53"/>
        <v>0.21110847111057662</v>
      </c>
      <c r="G685" s="5">
        <f t="shared" si="54"/>
        <v>723.6099999999999</v>
      </c>
    </row>
    <row r="686" spans="1:7" x14ac:dyDescent="0.25">
      <c r="A686" s="4">
        <v>24.192399999999999</v>
      </c>
      <c r="B686" s="4">
        <v>5.6</v>
      </c>
      <c r="C686" s="5">
        <f t="shared" si="50"/>
        <v>135.47743999999997</v>
      </c>
      <c r="D686" s="5">
        <f t="shared" si="51"/>
        <v>31.359999999999996</v>
      </c>
      <c r="E686" s="5">
        <f t="shared" si="52"/>
        <v>24.988457145595557</v>
      </c>
      <c r="F686" s="5">
        <f t="shared" si="53"/>
        <v>3.2905257254160734E-2</v>
      </c>
      <c r="G686" s="5">
        <f t="shared" si="54"/>
        <v>585.27221775999999</v>
      </c>
    </row>
    <row r="687" spans="1:7" x14ac:dyDescent="0.25">
      <c r="A687" s="4">
        <v>24.149100000000001</v>
      </c>
      <c r="B687" s="4">
        <v>5.6</v>
      </c>
      <c r="C687" s="5">
        <f t="shared" si="50"/>
        <v>135.23496</v>
      </c>
      <c r="D687" s="5">
        <f t="shared" si="51"/>
        <v>31.359999999999996</v>
      </c>
      <c r="E687" s="5">
        <f t="shared" si="52"/>
        <v>24.988457145595557</v>
      </c>
      <c r="F687" s="5">
        <f t="shared" si="53"/>
        <v>3.475728476819246E-2</v>
      </c>
      <c r="G687" s="5">
        <f t="shared" si="54"/>
        <v>583.17903081000009</v>
      </c>
    </row>
    <row r="688" spans="1:7" x14ac:dyDescent="0.25">
      <c r="A688" s="4">
        <v>31.708200000000001</v>
      </c>
      <c r="B688" s="4">
        <v>3.5</v>
      </c>
      <c r="C688" s="5">
        <f t="shared" si="50"/>
        <v>110.9787</v>
      </c>
      <c r="D688" s="5">
        <f t="shared" si="51"/>
        <v>12.25</v>
      </c>
      <c r="E688" s="5">
        <f t="shared" si="52"/>
        <v>33.843877994087663</v>
      </c>
      <c r="F688" s="5">
        <f t="shared" si="53"/>
        <v>6.7354122721808907E-2</v>
      </c>
      <c r="G688" s="5">
        <f t="shared" si="54"/>
        <v>1005.4099472400001</v>
      </c>
    </row>
    <row r="689" spans="1:7" x14ac:dyDescent="0.25">
      <c r="A689" s="4">
        <v>27.234000000000002</v>
      </c>
      <c r="B689" s="4">
        <v>4</v>
      </c>
      <c r="C689" s="5">
        <f t="shared" si="50"/>
        <v>108.93600000000001</v>
      </c>
      <c r="D689" s="5">
        <f t="shared" si="51"/>
        <v>16</v>
      </c>
      <c r="E689" s="5">
        <f t="shared" si="52"/>
        <v>31.735444458732402</v>
      </c>
      <c r="F689" s="5">
        <f t="shared" si="53"/>
        <v>0.16528767198106781</v>
      </c>
      <c r="G689" s="5">
        <f t="shared" si="54"/>
        <v>741.69075600000008</v>
      </c>
    </row>
    <row r="690" spans="1:7" x14ac:dyDescent="0.25">
      <c r="A690" s="4">
        <v>24.299600000000002</v>
      </c>
      <c r="B690" s="4">
        <v>5.6</v>
      </c>
      <c r="C690" s="5">
        <f t="shared" si="50"/>
        <v>136.07776000000001</v>
      </c>
      <c r="D690" s="5">
        <f t="shared" si="51"/>
        <v>31.359999999999996</v>
      </c>
      <c r="E690" s="5">
        <f t="shared" si="52"/>
        <v>24.988457145595557</v>
      </c>
      <c r="F690" s="5">
        <f t="shared" si="53"/>
        <v>2.8348497324875949E-2</v>
      </c>
      <c r="G690" s="5">
        <f t="shared" si="54"/>
        <v>590.4705601600001</v>
      </c>
    </row>
    <row r="691" spans="1:7" x14ac:dyDescent="0.25">
      <c r="A691" s="4">
        <v>35.860599999999998</v>
      </c>
      <c r="B691" s="4">
        <v>2.5</v>
      </c>
      <c r="C691" s="5">
        <f t="shared" si="50"/>
        <v>89.651499999999999</v>
      </c>
      <c r="D691" s="5">
        <f t="shared" si="51"/>
        <v>6.25</v>
      </c>
      <c r="E691" s="5">
        <f t="shared" si="52"/>
        <v>38.060745064798198</v>
      </c>
      <c r="F691" s="5">
        <f t="shared" si="53"/>
        <v>6.1352712023730778E-2</v>
      </c>
      <c r="G691" s="5">
        <f t="shared" si="54"/>
        <v>1285.9826323599998</v>
      </c>
    </row>
    <row r="692" spans="1:7" x14ac:dyDescent="0.25">
      <c r="A692" s="4">
        <v>27.1846</v>
      </c>
      <c r="B692" s="4">
        <v>4</v>
      </c>
      <c r="C692" s="5">
        <f t="shared" si="50"/>
        <v>108.7384</v>
      </c>
      <c r="D692" s="5">
        <f t="shared" si="51"/>
        <v>16</v>
      </c>
      <c r="E692" s="5">
        <f t="shared" si="52"/>
        <v>31.735444458732402</v>
      </c>
      <c r="F692" s="5">
        <f t="shared" si="53"/>
        <v>0.16740523894897857</v>
      </c>
      <c r="G692" s="5">
        <f t="shared" si="54"/>
        <v>739.00247716000001</v>
      </c>
    </row>
    <row r="693" spans="1:7" x14ac:dyDescent="0.25">
      <c r="A693" s="4">
        <v>27.566500000000001</v>
      </c>
      <c r="B693" s="4">
        <v>4</v>
      </c>
      <c r="C693" s="5">
        <f t="shared" si="50"/>
        <v>110.26600000000001</v>
      </c>
      <c r="D693" s="5">
        <f t="shared" si="51"/>
        <v>16</v>
      </c>
      <c r="E693" s="5">
        <f t="shared" si="52"/>
        <v>31.735444458732402</v>
      </c>
      <c r="F693" s="5">
        <f t="shared" si="53"/>
        <v>0.15123227318420551</v>
      </c>
      <c r="G693" s="5">
        <f t="shared" si="54"/>
        <v>759.91192225000009</v>
      </c>
    </row>
    <row r="694" spans="1:7" x14ac:dyDescent="0.25">
      <c r="A694" s="4">
        <v>27.581099999999999</v>
      </c>
      <c r="B694" s="4">
        <v>3.6</v>
      </c>
      <c r="C694" s="5">
        <f t="shared" si="50"/>
        <v>99.291960000000003</v>
      </c>
      <c r="D694" s="5">
        <f t="shared" si="51"/>
        <v>12.96</v>
      </c>
      <c r="E694" s="5">
        <f t="shared" si="52"/>
        <v>33.422191287016616</v>
      </c>
      <c r="F694" s="5">
        <f t="shared" si="53"/>
        <v>0.21177876469816712</v>
      </c>
      <c r="G694" s="5">
        <f t="shared" si="54"/>
        <v>760.71707720999996</v>
      </c>
    </row>
    <row r="695" spans="1:7" x14ac:dyDescent="0.25">
      <c r="A695" s="4">
        <v>28.1127</v>
      </c>
      <c r="B695" s="4">
        <v>3.6</v>
      </c>
      <c r="C695" s="5">
        <f t="shared" si="50"/>
        <v>101.20572</v>
      </c>
      <c r="D695" s="5">
        <f t="shared" si="51"/>
        <v>12.96</v>
      </c>
      <c r="E695" s="5">
        <f t="shared" si="52"/>
        <v>33.422191287016616</v>
      </c>
      <c r="F695" s="5">
        <f t="shared" si="53"/>
        <v>0.18886450917260228</v>
      </c>
      <c r="G695" s="5">
        <f t="shared" si="54"/>
        <v>790.32390128999998</v>
      </c>
    </row>
    <row r="696" spans="1:7" x14ac:dyDescent="0.25">
      <c r="A696" s="4">
        <v>25.56</v>
      </c>
      <c r="B696" s="4">
        <v>4.8</v>
      </c>
      <c r="C696" s="5">
        <f t="shared" si="50"/>
        <v>122.68799999999999</v>
      </c>
      <c r="D696" s="5">
        <f t="shared" si="51"/>
        <v>23.04</v>
      </c>
      <c r="E696" s="5">
        <f t="shared" si="52"/>
        <v>28.361950802163978</v>
      </c>
      <c r="F696" s="5">
        <f t="shared" si="53"/>
        <v>0.10962248834757353</v>
      </c>
      <c r="G696" s="5">
        <f t="shared" si="54"/>
        <v>653.31359999999995</v>
      </c>
    </row>
    <row r="697" spans="1:7" x14ac:dyDescent="0.25">
      <c r="A697" s="4">
        <v>23.577999999999999</v>
      </c>
      <c r="B697" s="4">
        <v>4.8</v>
      </c>
      <c r="C697" s="5">
        <f t="shared" si="50"/>
        <v>113.17439999999999</v>
      </c>
      <c r="D697" s="5">
        <f t="shared" si="51"/>
        <v>23.04</v>
      </c>
      <c r="E697" s="5">
        <f t="shared" si="52"/>
        <v>28.361950802163978</v>
      </c>
      <c r="F697" s="5">
        <f t="shared" si="53"/>
        <v>0.20289892281635333</v>
      </c>
      <c r="G697" s="5">
        <f t="shared" si="54"/>
        <v>555.92208399999993</v>
      </c>
    </row>
    <row r="698" spans="1:7" x14ac:dyDescent="0.25">
      <c r="A698" s="4">
        <v>26.388000000000002</v>
      </c>
      <c r="B698" s="4">
        <v>4.8</v>
      </c>
      <c r="C698" s="5">
        <f t="shared" si="50"/>
        <v>126.66240000000001</v>
      </c>
      <c r="D698" s="5">
        <f t="shared" si="51"/>
        <v>23.04</v>
      </c>
      <c r="E698" s="5">
        <f t="shared" si="52"/>
        <v>28.361950802163978</v>
      </c>
      <c r="F698" s="5">
        <f t="shared" si="53"/>
        <v>7.4804865930118855E-2</v>
      </c>
      <c r="G698" s="5">
        <f t="shared" si="54"/>
        <v>696.32654400000013</v>
      </c>
    </row>
    <row r="699" spans="1:7" x14ac:dyDescent="0.25">
      <c r="A699" s="4">
        <v>23.577999999999999</v>
      </c>
      <c r="B699" s="4">
        <v>4.8</v>
      </c>
      <c r="C699" s="5">
        <f t="shared" si="50"/>
        <v>113.17439999999999</v>
      </c>
      <c r="D699" s="5">
        <f t="shared" si="51"/>
        <v>23.04</v>
      </c>
      <c r="E699" s="5">
        <f t="shared" si="52"/>
        <v>28.361950802163978</v>
      </c>
      <c r="F699" s="5">
        <f t="shared" si="53"/>
        <v>0.20289892281635333</v>
      </c>
      <c r="G699" s="5">
        <f t="shared" si="54"/>
        <v>555.92208399999993</v>
      </c>
    </row>
    <row r="700" spans="1:7" x14ac:dyDescent="0.25">
      <c r="A700" s="4">
        <v>25.7761</v>
      </c>
      <c r="B700" s="4">
        <v>4.8</v>
      </c>
      <c r="C700" s="5">
        <f t="shared" si="50"/>
        <v>123.72528</v>
      </c>
      <c r="D700" s="5">
        <f t="shared" si="51"/>
        <v>23.04</v>
      </c>
      <c r="E700" s="5">
        <f t="shared" si="52"/>
        <v>28.361950802163978</v>
      </c>
      <c r="F700" s="5">
        <f t="shared" si="53"/>
        <v>0.10031970709936641</v>
      </c>
      <c r="G700" s="5">
        <f t="shared" si="54"/>
        <v>664.40733120999994</v>
      </c>
    </row>
    <row r="701" spans="1:7" x14ac:dyDescent="0.25">
      <c r="A701" s="4">
        <v>25.7761</v>
      </c>
      <c r="B701" s="4">
        <v>4.8</v>
      </c>
      <c r="C701" s="5">
        <f t="shared" si="50"/>
        <v>123.72528</v>
      </c>
      <c r="D701" s="5">
        <f t="shared" si="51"/>
        <v>23.04</v>
      </c>
      <c r="E701" s="5">
        <f t="shared" si="52"/>
        <v>28.361950802163978</v>
      </c>
      <c r="F701" s="5">
        <f t="shared" si="53"/>
        <v>0.10031970709936641</v>
      </c>
      <c r="G701" s="5">
        <f t="shared" si="54"/>
        <v>664.40733120999994</v>
      </c>
    </row>
    <row r="702" spans="1:7" x14ac:dyDescent="0.25">
      <c r="A702" s="4">
        <v>25.7761</v>
      </c>
      <c r="B702" s="4">
        <v>4.8</v>
      </c>
      <c r="C702" s="5">
        <f t="shared" si="50"/>
        <v>123.72528</v>
      </c>
      <c r="D702" s="5">
        <f t="shared" si="51"/>
        <v>23.04</v>
      </c>
      <c r="E702" s="5">
        <f t="shared" si="52"/>
        <v>28.361950802163978</v>
      </c>
      <c r="F702" s="5">
        <f t="shared" si="53"/>
        <v>0.10031970709936641</v>
      </c>
      <c r="G702" s="5">
        <f t="shared" si="54"/>
        <v>664.40733120999994</v>
      </c>
    </row>
    <row r="703" spans="1:7" x14ac:dyDescent="0.25">
      <c r="A703" s="4">
        <v>31.6</v>
      </c>
      <c r="B703" s="4">
        <v>3.6</v>
      </c>
      <c r="C703" s="5">
        <f t="shared" si="50"/>
        <v>113.76</v>
      </c>
      <c r="D703" s="5">
        <f t="shared" si="51"/>
        <v>12.96</v>
      </c>
      <c r="E703" s="5">
        <f t="shared" si="52"/>
        <v>33.422191287016616</v>
      </c>
      <c r="F703" s="5">
        <f t="shared" si="53"/>
        <v>5.7664281234703005E-2</v>
      </c>
      <c r="G703" s="5">
        <f t="shared" si="54"/>
        <v>998.56000000000006</v>
      </c>
    </row>
    <row r="704" spans="1:7" x14ac:dyDescent="0.25">
      <c r="A704" s="4">
        <v>32.200000000000003</v>
      </c>
      <c r="B704" s="4">
        <v>3.5</v>
      </c>
      <c r="C704" s="5">
        <f t="shared" si="50"/>
        <v>112.70000000000002</v>
      </c>
      <c r="D704" s="5">
        <f t="shared" si="51"/>
        <v>12.25</v>
      </c>
      <c r="E704" s="5">
        <f t="shared" si="52"/>
        <v>33.843877994087663</v>
      </c>
      <c r="F704" s="5">
        <f t="shared" si="53"/>
        <v>5.1052111617629188E-2</v>
      </c>
      <c r="G704" s="5">
        <f t="shared" si="54"/>
        <v>1036.8400000000001</v>
      </c>
    </row>
    <row r="705" spans="1:7" x14ac:dyDescent="0.25">
      <c r="A705" s="4">
        <v>32.1</v>
      </c>
      <c r="B705" s="4">
        <v>3.6</v>
      </c>
      <c r="C705" s="5">
        <f t="shared" si="50"/>
        <v>115.56</v>
      </c>
      <c r="D705" s="5">
        <f t="shared" si="51"/>
        <v>12.96</v>
      </c>
      <c r="E705" s="5">
        <f t="shared" si="52"/>
        <v>33.422191287016616</v>
      </c>
      <c r="F705" s="5">
        <f t="shared" si="53"/>
        <v>4.118975972014377E-2</v>
      </c>
      <c r="G705" s="5">
        <f t="shared" si="54"/>
        <v>1030.4100000000001</v>
      </c>
    </row>
    <row r="706" spans="1:7" x14ac:dyDescent="0.25">
      <c r="A706" s="4">
        <v>32.6</v>
      </c>
      <c r="B706" s="4">
        <v>3.6</v>
      </c>
      <c r="C706" s="5">
        <f t="shared" si="50"/>
        <v>117.36000000000001</v>
      </c>
      <c r="D706" s="5">
        <f t="shared" si="51"/>
        <v>12.96</v>
      </c>
      <c r="E706" s="5">
        <f t="shared" si="52"/>
        <v>33.422191287016616</v>
      </c>
      <c r="F706" s="5">
        <f t="shared" si="53"/>
        <v>2.5220591626276535E-2</v>
      </c>
      <c r="G706" s="5">
        <f t="shared" si="54"/>
        <v>1062.76</v>
      </c>
    </row>
    <row r="707" spans="1:7" x14ac:dyDescent="0.25">
      <c r="A707" s="4">
        <v>37.070999999999998</v>
      </c>
      <c r="B707" s="4">
        <v>2.5</v>
      </c>
      <c r="C707" s="5">
        <f t="shared" ref="C707:C739" si="55">A707*B707</f>
        <v>92.677499999999995</v>
      </c>
      <c r="D707" s="5">
        <f t="shared" ref="D707:D739" si="56">B707^2</f>
        <v>6.25</v>
      </c>
      <c r="E707" s="5">
        <f t="shared" ref="E707:E739" si="57">$J$13+($J$12*B707)</f>
        <v>38.060745064798198</v>
      </c>
      <c r="F707" s="5">
        <f t="shared" ref="F707:F739" si="58">ABS(A707-E707)/A707</f>
        <v>2.6698634102079788E-2</v>
      </c>
      <c r="G707" s="5">
        <f t="shared" ref="G707:G739" si="59">A707^2</f>
        <v>1374.2590409999998</v>
      </c>
    </row>
    <row r="708" spans="1:7" x14ac:dyDescent="0.25">
      <c r="A708" s="4">
        <v>35.922600000000003</v>
      </c>
      <c r="B708" s="4">
        <v>2.5</v>
      </c>
      <c r="C708" s="5">
        <f t="shared" si="55"/>
        <v>89.8065</v>
      </c>
      <c r="D708" s="5">
        <f t="shared" si="56"/>
        <v>6.25</v>
      </c>
      <c r="E708" s="5">
        <f t="shared" si="57"/>
        <v>38.060745064798198</v>
      </c>
      <c r="F708" s="5">
        <f t="shared" si="58"/>
        <v>5.9520888376626273E-2</v>
      </c>
      <c r="G708" s="5">
        <f t="shared" si="59"/>
        <v>1290.4331907600001</v>
      </c>
    </row>
    <row r="709" spans="1:7" x14ac:dyDescent="0.25">
      <c r="A709" s="4">
        <v>32.910299999999999</v>
      </c>
      <c r="B709" s="4">
        <v>2.5</v>
      </c>
      <c r="C709" s="5">
        <f t="shared" si="55"/>
        <v>82.275750000000002</v>
      </c>
      <c r="D709" s="5">
        <f t="shared" si="56"/>
        <v>6.25</v>
      </c>
      <c r="E709" s="5">
        <f t="shared" si="57"/>
        <v>38.060745064798198</v>
      </c>
      <c r="F709" s="5">
        <f t="shared" si="58"/>
        <v>0.15649948693260768</v>
      </c>
      <c r="G709" s="5">
        <f t="shared" si="59"/>
        <v>1083.0878460899999</v>
      </c>
    </row>
    <row r="710" spans="1:7" x14ac:dyDescent="0.25">
      <c r="A710" s="4">
        <v>40.081600000000002</v>
      </c>
      <c r="B710" s="4">
        <v>2.5</v>
      </c>
      <c r="C710" s="5">
        <f t="shared" si="55"/>
        <v>100.20400000000001</v>
      </c>
      <c r="D710" s="5">
        <f t="shared" si="56"/>
        <v>6.25</v>
      </c>
      <c r="E710" s="5">
        <f t="shared" si="57"/>
        <v>38.060745064798198</v>
      </c>
      <c r="F710" s="5">
        <f t="shared" si="58"/>
        <v>5.0418519600060975E-2</v>
      </c>
      <c r="G710" s="5">
        <f t="shared" si="59"/>
        <v>1606.53465856</v>
      </c>
    </row>
    <row r="711" spans="1:7" x14ac:dyDescent="0.25">
      <c r="A711" s="4">
        <v>37.057400000000001</v>
      </c>
      <c r="B711" s="4">
        <v>2.5</v>
      </c>
      <c r="C711" s="5">
        <f t="shared" si="55"/>
        <v>92.643500000000003</v>
      </c>
      <c r="D711" s="5">
        <f t="shared" si="56"/>
        <v>6.25</v>
      </c>
      <c r="E711" s="5">
        <f t="shared" si="57"/>
        <v>38.060745064798198</v>
      </c>
      <c r="F711" s="5">
        <f t="shared" si="58"/>
        <v>2.7075430677764668E-2</v>
      </c>
      <c r="G711" s="5">
        <f t="shared" si="59"/>
        <v>1373.2508947600002</v>
      </c>
    </row>
    <row r="712" spans="1:7" x14ac:dyDescent="0.25">
      <c r="A712" s="4">
        <v>34.270800000000001</v>
      </c>
      <c r="B712" s="4">
        <v>3.6</v>
      </c>
      <c r="C712" s="5">
        <f t="shared" si="55"/>
        <v>123.37488</v>
      </c>
      <c r="D712" s="5">
        <f t="shared" si="56"/>
        <v>12.96</v>
      </c>
      <c r="E712" s="5">
        <f t="shared" si="57"/>
        <v>33.422191287016616</v>
      </c>
      <c r="F712" s="5">
        <f t="shared" si="58"/>
        <v>2.4761858870624112E-2</v>
      </c>
      <c r="G712" s="5">
        <f t="shared" si="59"/>
        <v>1174.4877326400001</v>
      </c>
    </row>
    <row r="713" spans="1:7" x14ac:dyDescent="0.25">
      <c r="A713" s="4">
        <v>29.5</v>
      </c>
      <c r="B713" s="4">
        <v>3.6</v>
      </c>
      <c r="C713" s="5">
        <f t="shared" si="55"/>
        <v>106.2</v>
      </c>
      <c r="D713" s="5">
        <f t="shared" si="56"/>
        <v>12.96</v>
      </c>
      <c r="E713" s="5">
        <f t="shared" si="57"/>
        <v>33.422191287016616</v>
      </c>
      <c r="F713" s="5">
        <f t="shared" si="58"/>
        <v>0.13295563684802089</v>
      </c>
      <c r="G713" s="5">
        <f t="shared" si="59"/>
        <v>870.25</v>
      </c>
    </row>
    <row r="714" spans="1:7" x14ac:dyDescent="0.25">
      <c r="A714" s="4">
        <v>34.251300000000001</v>
      </c>
      <c r="B714" s="4">
        <v>2.4</v>
      </c>
      <c r="C714" s="5">
        <f t="shared" si="55"/>
        <v>82.203119999999998</v>
      </c>
      <c r="D714" s="5">
        <f t="shared" si="56"/>
        <v>5.76</v>
      </c>
      <c r="E714" s="5">
        <f t="shared" si="57"/>
        <v>38.482431771869251</v>
      </c>
      <c r="F714" s="5">
        <f t="shared" si="58"/>
        <v>0.12353200526313601</v>
      </c>
      <c r="G714" s="5">
        <f t="shared" si="59"/>
        <v>1173.1515516900001</v>
      </c>
    </row>
    <row r="715" spans="1:7" x14ac:dyDescent="0.25">
      <c r="A715" s="4">
        <v>32.276499999999999</v>
      </c>
      <c r="B715" s="4">
        <v>2.4</v>
      </c>
      <c r="C715" s="5">
        <f t="shared" si="55"/>
        <v>77.4636</v>
      </c>
      <c r="D715" s="5">
        <f t="shared" si="56"/>
        <v>5.76</v>
      </c>
      <c r="E715" s="5">
        <f t="shared" si="57"/>
        <v>38.482431771869251</v>
      </c>
      <c r="F715" s="5">
        <f t="shared" si="58"/>
        <v>0.19227400033675437</v>
      </c>
      <c r="G715" s="5">
        <f t="shared" si="59"/>
        <v>1041.77245225</v>
      </c>
    </row>
    <row r="716" spans="1:7" x14ac:dyDescent="0.25">
      <c r="A716" s="4">
        <v>32.274700000000003</v>
      </c>
      <c r="B716" s="4">
        <v>3.2</v>
      </c>
      <c r="C716" s="5">
        <f t="shared" si="55"/>
        <v>103.27904000000001</v>
      </c>
      <c r="D716" s="5">
        <f t="shared" si="56"/>
        <v>10.240000000000002</v>
      </c>
      <c r="E716" s="5">
        <f t="shared" si="57"/>
        <v>35.108938115300823</v>
      </c>
      <c r="F716" s="5">
        <f t="shared" si="58"/>
        <v>8.7816094814229723E-2</v>
      </c>
      <c r="G716" s="5">
        <f t="shared" si="59"/>
        <v>1041.6562600900002</v>
      </c>
    </row>
    <row r="717" spans="1:7" x14ac:dyDescent="0.25">
      <c r="A717" s="4">
        <v>30</v>
      </c>
      <c r="B717" s="4">
        <v>4</v>
      </c>
      <c r="C717" s="5">
        <f t="shared" si="55"/>
        <v>120</v>
      </c>
      <c r="D717" s="5">
        <f t="shared" si="56"/>
        <v>16</v>
      </c>
      <c r="E717" s="5">
        <f t="shared" si="57"/>
        <v>31.735444458732402</v>
      </c>
      <c r="F717" s="5">
        <f t="shared" si="58"/>
        <v>5.7848148624413419E-2</v>
      </c>
      <c r="G717" s="5">
        <f t="shared" si="59"/>
        <v>900</v>
      </c>
    </row>
    <row r="718" spans="1:7" x14ac:dyDescent="0.25">
      <c r="A718" s="4">
        <v>30</v>
      </c>
      <c r="B718" s="4">
        <v>4</v>
      </c>
      <c r="C718" s="5">
        <f t="shared" si="55"/>
        <v>120</v>
      </c>
      <c r="D718" s="5">
        <f t="shared" si="56"/>
        <v>16</v>
      </c>
      <c r="E718" s="5">
        <f t="shared" si="57"/>
        <v>31.735444458732402</v>
      </c>
      <c r="F718" s="5">
        <f t="shared" si="58"/>
        <v>5.7848148624413419E-2</v>
      </c>
      <c r="G718" s="5">
        <f t="shared" si="59"/>
        <v>900</v>
      </c>
    </row>
    <row r="719" spans="1:7" x14ac:dyDescent="0.25">
      <c r="A719" s="4">
        <v>28.918199999999999</v>
      </c>
      <c r="B719" s="4">
        <v>4</v>
      </c>
      <c r="C719" s="5">
        <f t="shared" si="55"/>
        <v>115.6728</v>
      </c>
      <c r="D719" s="5">
        <f t="shared" si="56"/>
        <v>16</v>
      </c>
      <c r="E719" s="5">
        <f t="shared" si="57"/>
        <v>31.735444458732402</v>
      </c>
      <c r="F719" s="5">
        <f t="shared" si="58"/>
        <v>9.7421155491434597E-2</v>
      </c>
      <c r="G719" s="5">
        <f t="shared" si="59"/>
        <v>836.26229123999997</v>
      </c>
    </row>
    <row r="720" spans="1:7" x14ac:dyDescent="0.25">
      <c r="A720" s="4">
        <v>26.813700000000001</v>
      </c>
      <c r="B720" s="4">
        <v>4</v>
      </c>
      <c r="C720" s="5">
        <f t="shared" si="55"/>
        <v>107.2548</v>
      </c>
      <c r="D720" s="5">
        <f t="shared" si="56"/>
        <v>16</v>
      </c>
      <c r="E720" s="5">
        <f t="shared" si="57"/>
        <v>31.735444458732402</v>
      </c>
      <c r="F720" s="5">
        <f t="shared" si="58"/>
        <v>0.18355334991934727</v>
      </c>
      <c r="G720" s="5">
        <f t="shared" si="59"/>
        <v>718.97450769</v>
      </c>
    </row>
    <row r="721" spans="1:7" x14ac:dyDescent="0.25">
      <c r="A721" s="4">
        <v>31.3</v>
      </c>
      <c r="B721" s="4">
        <v>3.5</v>
      </c>
      <c r="C721" s="5">
        <f t="shared" si="55"/>
        <v>109.55</v>
      </c>
      <c r="D721" s="5">
        <f t="shared" si="56"/>
        <v>12.25</v>
      </c>
      <c r="E721" s="5">
        <f t="shared" si="57"/>
        <v>33.843877994087663</v>
      </c>
      <c r="F721" s="5">
        <f t="shared" si="58"/>
        <v>8.1274057319094636E-2</v>
      </c>
      <c r="G721" s="5">
        <f t="shared" si="59"/>
        <v>979.69</v>
      </c>
    </row>
    <row r="722" spans="1:7" x14ac:dyDescent="0.25">
      <c r="A722" s="4">
        <v>34.998899999999999</v>
      </c>
      <c r="B722" s="4">
        <v>3.3</v>
      </c>
      <c r="C722" s="5">
        <f t="shared" si="55"/>
        <v>115.49636999999998</v>
      </c>
      <c r="D722" s="5">
        <f t="shared" si="56"/>
        <v>10.889999999999999</v>
      </c>
      <c r="E722" s="5">
        <f t="shared" si="57"/>
        <v>34.68725140822977</v>
      </c>
      <c r="F722" s="5">
        <f t="shared" si="58"/>
        <v>8.9045253356599546E-3</v>
      </c>
      <c r="G722" s="5">
        <f t="shared" si="59"/>
        <v>1224.9230012099999</v>
      </c>
    </row>
    <row r="723" spans="1:7" x14ac:dyDescent="0.25">
      <c r="A723" s="4">
        <v>24.749099999999999</v>
      </c>
      <c r="B723" s="4">
        <v>5.7</v>
      </c>
      <c r="C723" s="5">
        <f t="shared" si="55"/>
        <v>141.06987000000001</v>
      </c>
      <c r="D723" s="5">
        <f t="shared" si="56"/>
        <v>32.49</v>
      </c>
      <c r="E723" s="5">
        <f t="shared" si="57"/>
        <v>24.5667704385245</v>
      </c>
      <c r="F723" s="5">
        <f t="shared" si="58"/>
        <v>7.367118863938418E-3</v>
      </c>
      <c r="G723" s="5">
        <f t="shared" si="59"/>
        <v>612.51795080999989</v>
      </c>
    </row>
    <row r="724" spans="1:7" x14ac:dyDescent="0.25">
      <c r="A724" s="4">
        <v>38.377800000000001</v>
      </c>
      <c r="B724" s="4">
        <v>2.5</v>
      </c>
      <c r="C724" s="5">
        <f t="shared" si="55"/>
        <v>95.944500000000005</v>
      </c>
      <c r="D724" s="5">
        <f t="shared" si="56"/>
        <v>6.25</v>
      </c>
      <c r="E724" s="5">
        <f t="shared" si="57"/>
        <v>38.060745064798198</v>
      </c>
      <c r="F724" s="5">
        <f t="shared" si="58"/>
        <v>8.2614150681332137E-3</v>
      </c>
      <c r="G724" s="5">
        <f t="shared" si="59"/>
        <v>1472.85553284</v>
      </c>
    </row>
    <row r="725" spans="1:7" x14ac:dyDescent="0.25">
      <c r="A725" s="4">
        <v>35.749400000000001</v>
      </c>
      <c r="B725" s="4">
        <v>3.5</v>
      </c>
      <c r="C725" s="5">
        <f t="shared" si="55"/>
        <v>125.1229</v>
      </c>
      <c r="D725" s="5">
        <f t="shared" si="56"/>
        <v>12.25</v>
      </c>
      <c r="E725" s="5">
        <f t="shared" si="57"/>
        <v>33.843877994087663</v>
      </c>
      <c r="F725" s="5">
        <f t="shared" si="58"/>
        <v>5.3302209433230725E-2</v>
      </c>
      <c r="G725" s="5">
        <f t="shared" si="59"/>
        <v>1278.0196003600001</v>
      </c>
    </row>
    <row r="726" spans="1:7" x14ac:dyDescent="0.25">
      <c r="A726" s="4">
        <v>24.8718</v>
      </c>
      <c r="B726" s="4">
        <v>4.5999999999999996</v>
      </c>
      <c r="C726" s="5">
        <f t="shared" si="55"/>
        <v>114.41027999999999</v>
      </c>
      <c r="D726" s="5">
        <f t="shared" si="56"/>
        <v>21.159999999999997</v>
      </c>
      <c r="E726" s="5">
        <f t="shared" si="57"/>
        <v>29.205324216306085</v>
      </c>
      <c r="F726" s="5">
        <f t="shared" si="58"/>
        <v>0.17423444287530795</v>
      </c>
      <c r="G726" s="5">
        <f t="shared" si="59"/>
        <v>618.60643524</v>
      </c>
    </row>
    <row r="727" spans="1:7" x14ac:dyDescent="0.25">
      <c r="A727" s="4">
        <v>24.5</v>
      </c>
      <c r="B727" s="4">
        <v>5.7</v>
      </c>
      <c r="C727" s="5">
        <f t="shared" si="55"/>
        <v>139.65</v>
      </c>
      <c r="D727" s="5">
        <f t="shared" si="56"/>
        <v>32.49</v>
      </c>
      <c r="E727" s="5">
        <f t="shared" si="57"/>
        <v>24.5667704385245</v>
      </c>
      <c r="F727" s="5">
        <f t="shared" si="58"/>
        <v>2.7253240214081742E-3</v>
      </c>
      <c r="G727" s="5">
        <f t="shared" si="59"/>
        <v>600.25</v>
      </c>
    </row>
    <row r="728" spans="1:7" x14ac:dyDescent="0.25">
      <c r="A728" s="4">
        <v>24.220600000000001</v>
      </c>
      <c r="B728" s="4">
        <v>5.7</v>
      </c>
      <c r="C728" s="5">
        <f t="shared" si="55"/>
        <v>138.05742000000001</v>
      </c>
      <c r="D728" s="5">
        <f t="shared" si="56"/>
        <v>32.49</v>
      </c>
      <c r="E728" s="5">
        <f t="shared" si="57"/>
        <v>24.5667704385245</v>
      </c>
      <c r="F728" s="5">
        <f t="shared" si="58"/>
        <v>1.4292397319822764E-2</v>
      </c>
      <c r="G728" s="5">
        <f t="shared" si="59"/>
        <v>586.63746436000008</v>
      </c>
    </row>
    <row r="729" spans="1:7" x14ac:dyDescent="0.25">
      <c r="A729" s="4">
        <v>38.700000000000003</v>
      </c>
      <c r="B729" s="4">
        <v>2.7</v>
      </c>
      <c r="C729" s="5">
        <f t="shared" si="55"/>
        <v>104.49000000000001</v>
      </c>
      <c r="D729" s="5">
        <f t="shared" si="56"/>
        <v>7.2900000000000009</v>
      </c>
      <c r="E729" s="5">
        <f t="shared" si="57"/>
        <v>37.217371650656091</v>
      </c>
      <c r="F729" s="5">
        <f t="shared" si="58"/>
        <v>3.8310810060566199E-2</v>
      </c>
      <c r="G729" s="5">
        <f t="shared" si="59"/>
        <v>1497.6900000000003</v>
      </c>
    </row>
    <row r="730" spans="1:7" x14ac:dyDescent="0.25">
      <c r="A730" s="4">
        <v>35</v>
      </c>
      <c r="B730" s="4">
        <v>3.5</v>
      </c>
      <c r="C730" s="5">
        <f t="shared" si="55"/>
        <v>122.5</v>
      </c>
      <c r="D730" s="5">
        <f t="shared" si="56"/>
        <v>12.25</v>
      </c>
      <c r="E730" s="5">
        <f t="shared" si="57"/>
        <v>33.843877994087663</v>
      </c>
      <c r="F730" s="5">
        <f t="shared" si="58"/>
        <v>3.3032057311781063E-2</v>
      </c>
      <c r="G730" s="5">
        <f t="shared" si="59"/>
        <v>1225</v>
      </c>
    </row>
    <row r="731" spans="1:7" x14ac:dyDescent="0.25">
      <c r="A731" s="4">
        <v>33.299999999999997</v>
      </c>
      <c r="B731" s="4">
        <v>2</v>
      </c>
      <c r="C731" s="5">
        <f t="shared" si="55"/>
        <v>66.599999999999994</v>
      </c>
      <c r="D731" s="5">
        <f t="shared" si="56"/>
        <v>4</v>
      </c>
      <c r="E731" s="5">
        <f t="shared" si="57"/>
        <v>40.169178600153458</v>
      </c>
      <c r="F731" s="5">
        <f t="shared" si="58"/>
        <v>0.20628163964424809</v>
      </c>
      <c r="G731" s="5">
        <f t="shared" si="59"/>
        <v>1108.8899999999999</v>
      </c>
    </row>
    <row r="732" spans="1:7" x14ac:dyDescent="0.25">
      <c r="A732" s="4">
        <v>34.4</v>
      </c>
      <c r="B732" s="4">
        <v>3</v>
      </c>
      <c r="C732" s="5">
        <f t="shared" si="55"/>
        <v>103.19999999999999</v>
      </c>
      <c r="D732" s="5">
        <f t="shared" si="56"/>
        <v>9</v>
      </c>
      <c r="E732" s="5">
        <f t="shared" si="57"/>
        <v>35.95231152944293</v>
      </c>
      <c r="F732" s="5">
        <f t="shared" si="58"/>
        <v>4.5125335158224762E-2</v>
      </c>
      <c r="G732" s="5">
        <f t="shared" si="59"/>
        <v>1183.3599999999999</v>
      </c>
    </row>
    <row r="733" spans="1:7" x14ac:dyDescent="0.25">
      <c r="A733" s="4">
        <v>26.1066</v>
      </c>
      <c r="B733" s="4">
        <v>3.6</v>
      </c>
      <c r="C733" s="5">
        <f t="shared" si="55"/>
        <v>93.983760000000004</v>
      </c>
      <c r="D733" s="5">
        <f t="shared" si="56"/>
        <v>12.96</v>
      </c>
      <c r="E733" s="5">
        <f t="shared" si="57"/>
        <v>33.422191287016616</v>
      </c>
      <c r="F733" s="5">
        <f t="shared" si="58"/>
        <v>0.28021999368039563</v>
      </c>
      <c r="G733" s="5">
        <f t="shared" si="59"/>
        <v>681.55456356000002</v>
      </c>
    </row>
    <row r="734" spans="1:7" x14ac:dyDescent="0.25">
      <c r="A734" s="4">
        <v>29.789200000000001</v>
      </c>
      <c r="B734" s="4">
        <v>3</v>
      </c>
      <c r="C734" s="5">
        <f t="shared" si="55"/>
        <v>89.36760000000001</v>
      </c>
      <c r="D734" s="5">
        <f t="shared" si="56"/>
        <v>9</v>
      </c>
      <c r="E734" s="5">
        <f t="shared" si="57"/>
        <v>35.95231152944293</v>
      </c>
      <c r="F734" s="5">
        <f t="shared" si="58"/>
        <v>0.20689080369539731</v>
      </c>
      <c r="G734" s="5">
        <f t="shared" si="59"/>
        <v>887.39643664000005</v>
      </c>
    </row>
    <row r="735" spans="1:7" x14ac:dyDescent="0.25">
      <c r="A735" s="4">
        <v>30.492599999999999</v>
      </c>
      <c r="B735" s="4">
        <v>3.2</v>
      </c>
      <c r="C735" s="5">
        <f t="shared" si="55"/>
        <v>97.57632000000001</v>
      </c>
      <c r="D735" s="5">
        <f t="shared" si="56"/>
        <v>10.240000000000002</v>
      </c>
      <c r="E735" s="5">
        <f t="shared" si="57"/>
        <v>35.108938115300823</v>
      </c>
      <c r="F735" s="5">
        <f t="shared" si="58"/>
        <v>0.15139207923564485</v>
      </c>
      <c r="G735" s="5">
        <f t="shared" si="59"/>
        <v>929.79865475999998</v>
      </c>
    </row>
    <row r="736" spans="1:7" x14ac:dyDescent="0.25">
      <c r="A736" s="4">
        <v>29.789200000000001</v>
      </c>
      <c r="B736" s="4">
        <v>3</v>
      </c>
      <c r="C736" s="5">
        <f t="shared" si="55"/>
        <v>89.36760000000001</v>
      </c>
      <c r="D736" s="5">
        <f t="shared" si="56"/>
        <v>9</v>
      </c>
      <c r="E736" s="5">
        <f t="shared" si="57"/>
        <v>35.95231152944293</v>
      </c>
      <c r="F736" s="5">
        <f t="shared" si="58"/>
        <v>0.20689080369539731</v>
      </c>
      <c r="G736" s="5">
        <f t="shared" si="59"/>
        <v>887.39643664000005</v>
      </c>
    </row>
    <row r="737" spans="1:7" x14ac:dyDescent="0.25">
      <c r="A737" s="4">
        <v>30.492599999999999</v>
      </c>
      <c r="B737" s="4">
        <v>3.2</v>
      </c>
      <c r="C737" s="5">
        <f t="shared" si="55"/>
        <v>97.57632000000001</v>
      </c>
      <c r="D737" s="5">
        <f t="shared" si="56"/>
        <v>10.240000000000002</v>
      </c>
      <c r="E737" s="5">
        <f t="shared" si="57"/>
        <v>35.108938115300823</v>
      </c>
      <c r="F737" s="5">
        <f t="shared" si="58"/>
        <v>0.15139207923564485</v>
      </c>
      <c r="G737" s="5">
        <f t="shared" si="59"/>
        <v>929.79865475999998</v>
      </c>
    </row>
    <row r="738" spans="1:7" x14ac:dyDescent="0.25">
      <c r="A738" s="4">
        <v>29.743099999999998</v>
      </c>
      <c r="B738" s="4">
        <v>3.2</v>
      </c>
      <c r="C738" s="5">
        <f t="shared" si="55"/>
        <v>95.17792</v>
      </c>
      <c r="D738" s="5">
        <f t="shared" si="56"/>
        <v>10.240000000000002</v>
      </c>
      <c r="E738" s="5">
        <f t="shared" si="57"/>
        <v>35.108938115300823</v>
      </c>
      <c r="F738" s="5">
        <f t="shared" si="58"/>
        <v>0.1804061484949728</v>
      </c>
      <c r="G738" s="5">
        <f t="shared" si="59"/>
        <v>884.65199760999985</v>
      </c>
    </row>
    <row r="739" spans="1:7" x14ac:dyDescent="0.25">
      <c r="A739" s="4">
        <v>26.2</v>
      </c>
      <c r="B739" s="4">
        <v>4.4000000000000004</v>
      </c>
      <c r="C739" s="5">
        <f t="shared" si="55"/>
        <v>115.28</v>
      </c>
      <c r="D739" s="5">
        <f t="shared" si="56"/>
        <v>19.360000000000003</v>
      </c>
      <c r="E739" s="5">
        <f t="shared" si="57"/>
        <v>30.048697630448189</v>
      </c>
      <c r="F739" s="5">
        <f t="shared" si="58"/>
        <v>0.14689685612397668</v>
      </c>
      <c r="G739" s="5">
        <f t="shared" si="59"/>
        <v>686.43999999999994</v>
      </c>
    </row>
    <row r="740" spans="1:7" x14ac:dyDescent="0.25">
      <c r="A740" s="4"/>
      <c r="B740" s="4"/>
      <c r="C740" s="5"/>
      <c r="D740" s="5"/>
      <c r="E740" s="5"/>
      <c r="F740" s="5"/>
      <c r="G740" s="5"/>
    </row>
    <row r="741" spans="1:7" x14ac:dyDescent="0.25">
      <c r="A741" s="4"/>
      <c r="B741" s="4"/>
      <c r="C741" s="5"/>
      <c r="D741" s="5"/>
      <c r="E741" s="5"/>
      <c r="F741" s="5"/>
      <c r="G741" s="5"/>
    </row>
    <row r="742" spans="1:7" x14ac:dyDescent="0.25">
      <c r="A742" s="4"/>
      <c r="B742" s="4"/>
      <c r="C742" s="5"/>
      <c r="D742" s="5"/>
      <c r="E742" s="5"/>
      <c r="F742" s="5"/>
      <c r="G742" s="5"/>
    </row>
    <row r="743" spans="1:7" x14ac:dyDescent="0.25">
      <c r="A743" s="4"/>
      <c r="B743" s="4"/>
      <c r="C743" s="5"/>
      <c r="D743" s="5"/>
      <c r="E743" s="5"/>
      <c r="F743" s="5"/>
      <c r="G743" s="5"/>
    </row>
    <row r="744" spans="1:7" x14ac:dyDescent="0.25">
      <c r="A744" s="4"/>
      <c r="B744" s="4"/>
      <c r="C744" s="5"/>
      <c r="D744" s="5"/>
      <c r="E744" s="5"/>
      <c r="F744" s="5"/>
      <c r="G744" s="5"/>
    </row>
    <row r="745" spans="1:7" x14ac:dyDescent="0.25">
      <c r="A745" s="4"/>
      <c r="B745" s="4"/>
      <c r="C745" s="5"/>
      <c r="D745" s="5"/>
      <c r="E745" s="5"/>
      <c r="F745" s="5"/>
      <c r="G745" s="5"/>
    </row>
    <row r="746" spans="1:7" x14ac:dyDescent="0.25">
      <c r="A746" s="4"/>
      <c r="B746" s="4"/>
      <c r="C746" s="5"/>
      <c r="D746" s="5"/>
      <c r="E746" s="5"/>
      <c r="F746" s="5"/>
      <c r="G746" s="5"/>
    </row>
    <row r="747" spans="1:7" x14ac:dyDescent="0.25">
      <c r="A747" s="4"/>
      <c r="B747" s="4"/>
      <c r="C747" s="5"/>
      <c r="D747" s="5"/>
      <c r="E747" s="5"/>
      <c r="F747" s="5"/>
      <c r="G747" s="5"/>
    </row>
    <row r="748" spans="1:7" x14ac:dyDescent="0.25">
      <c r="A748" s="4"/>
      <c r="B748" s="4"/>
      <c r="C748" s="5"/>
      <c r="D748" s="5"/>
      <c r="E748" s="5"/>
      <c r="F748" s="5"/>
      <c r="G748" s="5"/>
    </row>
    <row r="749" spans="1:7" x14ac:dyDescent="0.25">
      <c r="A749" s="4"/>
      <c r="B749" s="4"/>
      <c r="C749" s="5"/>
      <c r="D749" s="5"/>
      <c r="E749" s="5"/>
      <c r="F749" s="5"/>
      <c r="G749" s="5"/>
    </row>
    <row r="750" spans="1:7" x14ac:dyDescent="0.25">
      <c r="A750" s="4"/>
      <c r="B750" s="4"/>
      <c r="C750" s="5"/>
      <c r="D750" s="5"/>
      <c r="E750" s="5"/>
      <c r="F750" s="5"/>
      <c r="G750" s="5"/>
    </row>
    <row r="751" spans="1:7" x14ac:dyDescent="0.25">
      <c r="A751" s="4"/>
      <c r="B751" s="4"/>
      <c r="C751" s="5"/>
      <c r="D751" s="5"/>
      <c r="E751" s="5"/>
      <c r="F751" s="5"/>
      <c r="G751" s="5"/>
    </row>
    <row r="752" spans="1:7" x14ac:dyDescent="0.25">
      <c r="A752" s="4"/>
      <c r="B752" s="4"/>
      <c r="C752" s="5"/>
      <c r="D752" s="5"/>
      <c r="E752" s="5"/>
      <c r="F752" s="5"/>
      <c r="G752" s="5"/>
    </row>
    <row r="753" spans="1:7" x14ac:dyDescent="0.25">
      <c r="A753" s="4"/>
      <c r="B753" s="4"/>
      <c r="C753" s="5"/>
      <c r="D753" s="5"/>
      <c r="E753" s="5"/>
      <c r="F753" s="5"/>
      <c r="G753" s="5"/>
    </row>
    <row r="754" spans="1:7" x14ac:dyDescent="0.25">
      <c r="A754" s="4"/>
      <c r="B754" s="4"/>
      <c r="C754" s="5"/>
      <c r="D754" s="5"/>
      <c r="E754" s="5"/>
      <c r="F754" s="5"/>
      <c r="G754" s="5"/>
    </row>
    <row r="755" spans="1:7" x14ac:dyDescent="0.25">
      <c r="A755" s="4"/>
      <c r="B755" s="4"/>
      <c r="C755" s="5"/>
      <c r="D755" s="5"/>
      <c r="E755" s="5"/>
      <c r="F755" s="5"/>
      <c r="G755" s="5"/>
    </row>
    <row r="756" spans="1:7" x14ac:dyDescent="0.25">
      <c r="A756" s="4"/>
      <c r="B756" s="4"/>
      <c r="C756" s="5"/>
      <c r="D756" s="5"/>
      <c r="E756" s="5"/>
      <c r="F756" s="5"/>
      <c r="G756" s="5"/>
    </row>
    <row r="757" spans="1:7" x14ac:dyDescent="0.25">
      <c r="A757" s="4"/>
      <c r="B757" s="4"/>
      <c r="C757" s="5"/>
      <c r="D757" s="5"/>
      <c r="E757" s="5"/>
      <c r="F757" s="5"/>
      <c r="G757" s="5"/>
    </row>
    <row r="758" spans="1:7" x14ac:dyDescent="0.25">
      <c r="A758" s="4"/>
      <c r="B758" s="4"/>
      <c r="C758" s="5"/>
      <c r="D758" s="5"/>
      <c r="E758" s="5"/>
      <c r="F758" s="5"/>
      <c r="G758" s="5"/>
    </row>
    <row r="759" spans="1:7" x14ac:dyDescent="0.25">
      <c r="A759" s="4"/>
      <c r="B759" s="4"/>
      <c r="C759" s="5"/>
      <c r="D759" s="5"/>
      <c r="E759" s="5"/>
      <c r="F759" s="5"/>
      <c r="G759" s="5"/>
    </row>
    <row r="760" spans="1:7" x14ac:dyDescent="0.25">
      <c r="A760" s="4"/>
      <c r="B760" s="4"/>
      <c r="C760" s="5"/>
      <c r="D760" s="5"/>
      <c r="E760" s="5"/>
      <c r="F760" s="5"/>
      <c r="G760" s="5"/>
    </row>
    <row r="761" spans="1:7" x14ac:dyDescent="0.25">
      <c r="A761" s="4"/>
      <c r="B761" s="4"/>
      <c r="C761" s="5"/>
      <c r="D761" s="5"/>
      <c r="E761" s="5"/>
      <c r="F761" s="5"/>
      <c r="G761" s="5"/>
    </row>
    <row r="762" spans="1:7" x14ac:dyDescent="0.25">
      <c r="A762" s="4"/>
      <c r="B762" s="4"/>
      <c r="C762" s="5"/>
      <c r="D762" s="5"/>
      <c r="E762" s="5"/>
      <c r="F762" s="5"/>
      <c r="G762" s="5"/>
    </row>
    <row r="763" spans="1:7" x14ac:dyDescent="0.25">
      <c r="A763" s="4"/>
      <c r="B763" s="4"/>
      <c r="C763" s="5"/>
      <c r="D763" s="5"/>
      <c r="E763" s="5"/>
      <c r="F763" s="5"/>
      <c r="G763" s="5"/>
    </row>
    <row r="764" spans="1:7" x14ac:dyDescent="0.25">
      <c r="A764" s="4"/>
      <c r="B764" s="4"/>
      <c r="C764" s="5"/>
      <c r="D764" s="5"/>
      <c r="E764" s="5"/>
      <c r="F764" s="5"/>
      <c r="G764" s="5"/>
    </row>
    <row r="765" spans="1:7" x14ac:dyDescent="0.25">
      <c r="A765" s="4"/>
      <c r="B765" s="4"/>
      <c r="C765" s="5"/>
      <c r="D765" s="5"/>
      <c r="E765" s="5"/>
      <c r="F765" s="5"/>
      <c r="G765" s="5"/>
    </row>
    <row r="766" spans="1:7" x14ac:dyDescent="0.25">
      <c r="A766" s="4"/>
      <c r="B766" s="4"/>
      <c r="C766" s="5"/>
      <c r="D766" s="5"/>
      <c r="E766" s="5"/>
      <c r="F766" s="5"/>
      <c r="G766" s="5"/>
    </row>
    <row r="767" spans="1:7" x14ac:dyDescent="0.25">
      <c r="A767" s="4"/>
      <c r="B767" s="4"/>
      <c r="C767" s="5"/>
      <c r="D767" s="5"/>
      <c r="E767" s="5"/>
      <c r="F767" s="5"/>
      <c r="G767" s="5"/>
    </row>
    <row r="768" spans="1:7" x14ac:dyDescent="0.25">
      <c r="A768" s="4"/>
      <c r="B768" s="4"/>
      <c r="C768" s="5"/>
      <c r="D768" s="5"/>
      <c r="E768" s="5"/>
      <c r="F768" s="5"/>
      <c r="G768" s="5"/>
    </row>
    <row r="769" spans="1:7" x14ac:dyDescent="0.25">
      <c r="A769" s="4"/>
      <c r="B769" s="4"/>
      <c r="C769" s="5"/>
      <c r="D769" s="5"/>
      <c r="E769" s="5"/>
      <c r="F769" s="5"/>
      <c r="G769" s="5"/>
    </row>
    <row r="770" spans="1:7" x14ac:dyDescent="0.25">
      <c r="A770" s="4"/>
      <c r="B770" s="4"/>
      <c r="C770" s="5"/>
      <c r="D770" s="5"/>
      <c r="E770" s="5"/>
      <c r="F770" s="5"/>
      <c r="G770" s="5"/>
    </row>
    <row r="771" spans="1:7" x14ac:dyDescent="0.25">
      <c r="A771" s="4"/>
      <c r="B771" s="4"/>
      <c r="C771" s="5"/>
      <c r="D771" s="5"/>
      <c r="E771" s="5"/>
      <c r="F771" s="5"/>
      <c r="G771" s="5"/>
    </row>
    <row r="772" spans="1:7" x14ac:dyDescent="0.25">
      <c r="A772" s="4"/>
      <c r="B772" s="4"/>
      <c r="C772" s="5"/>
      <c r="D772" s="5"/>
      <c r="E772" s="5"/>
      <c r="F772" s="5"/>
      <c r="G772" s="5"/>
    </row>
    <row r="773" spans="1:7" x14ac:dyDescent="0.25">
      <c r="A773" s="4"/>
      <c r="B773" s="4"/>
      <c r="C773" s="5"/>
      <c r="D773" s="5"/>
      <c r="E773" s="5"/>
      <c r="F773" s="5"/>
      <c r="G773" s="5"/>
    </row>
    <row r="774" spans="1:7" x14ac:dyDescent="0.25">
      <c r="A774" s="4"/>
      <c r="B774" s="4"/>
      <c r="C774" s="5"/>
      <c r="D774" s="5"/>
      <c r="E774" s="5"/>
      <c r="F774" s="5"/>
      <c r="G774" s="5"/>
    </row>
    <row r="775" spans="1:7" x14ac:dyDescent="0.25">
      <c r="A775" s="4"/>
      <c r="B775" s="4"/>
      <c r="C775" s="5"/>
      <c r="D775" s="5"/>
      <c r="E775" s="5"/>
      <c r="F775" s="5"/>
      <c r="G775" s="5"/>
    </row>
    <row r="776" spans="1:7" x14ac:dyDescent="0.25">
      <c r="A776" s="4"/>
      <c r="B776" s="4"/>
      <c r="C776" s="5"/>
      <c r="D776" s="5"/>
      <c r="E776" s="5"/>
      <c r="F776" s="5"/>
      <c r="G776" s="5"/>
    </row>
    <row r="777" spans="1:7" x14ac:dyDescent="0.25">
      <c r="A777" s="4"/>
      <c r="B777" s="4"/>
      <c r="C777" s="5"/>
      <c r="D777" s="5"/>
      <c r="E777" s="5"/>
      <c r="F777" s="5"/>
      <c r="G777" s="5"/>
    </row>
    <row r="778" spans="1:7" x14ac:dyDescent="0.25">
      <c r="A778" s="4"/>
      <c r="B778" s="4"/>
      <c r="C778" s="5"/>
      <c r="D778" s="5"/>
      <c r="E778" s="5"/>
      <c r="F778" s="5"/>
      <c r="G778" s="5"/>
    </row>
    <row r="779" spans="1:7" x14ac:dyDescent="0.25">
      <c r="A779" s="4"/>
      <c r="B779" s="4"/>
      <c r="C779" s="5"/>
      <c r="D779" s="5"/>
      <c r="E779" s="5"/>
      <c r="F779" s="5"/>
      <c r="G779" s="5"/>
    </row>
    <row r="780" spans="1:7" x14ac:dyDescent="0.25">
      <c r="A780" s="4"/>
      <c r="B780" s="4"/>
      <c r="C780" s="5"/>
      <c r="D780" s="5"/>
      <c r="E780" s="5"/>
      <c r="F780" s="5"/>
      <c r="G780" s="5"/>
    </row>
    <row r="781" spans="1:7" x14ac:dyDescent="0.25">
      <c r="A781" s="4"/>
      <c r="B781" s="4"/>
      <c r="C781" s="5"/>
      <c r="D781" s="5"/>
      <c r="E781" s="5"/>
      <c r="F781" s="5"/>
      <c r="G781" s="5"/>
    </row>
    <row r="782" spans="1:7" x14ac:dyDescent="0.25">
      <c r="A782" s="4"/>
      <c r="B782" s="4"/>
      <c r="C782" s="5"/>
      <c r="D782" s="5"/>
      <c r="E782" s="5"/>
      <c r="F782" s="5"/>
      <c r="G782" s="5"/>
    </row>
    <row r="783" spans="1:7" x14ac:dyDescent="0.25">
      <c r="A783" s="4"/>
      <c r="B783" s="4"/>
      <c r="C783" s="5"/>
      <c r="D783" s="5"/>
      <c r="E783" s="5"/>
      <c r="F783" s="5"/>
      <c r="G783" s="5"/>
    </row>
    <row r="784" spans="1:7" x14ac:dyDescent="0.25">
      <c r="A784" s="4"/>
      <c r="B784" s="4"/>
      <c r="C784" s="5"/>
      <c r="D784" s="5"/>
      <c r="E784" s="5"/>
      <c r="F784" s="5"/>
      <c r="G784" s="5"/>
    </row>
    <row r="785" spans="1:7" x14ac:dyDescent="0.25">
      <c r="A785" s="4"/>
      <c r="B785" s="4"/>
      <c r="C785" s="5"/>
      <c r="D785" s="5"/>
      <c r="E785" s="5"/>
      <c r="F785" s="5"/>
      <c r="G785" s="5"/>
    </row>
    <row r="786" spans="1:7" x14ac:dyDescent="0.25">
      <c r="A786" s="4"/>
      <c r="B786" s="4"/>
      <c r="C786" s="5"/>
      <c r="D786" s="5"/>
      <c r="E786" s="5"/>
      <c r="F786" s="5"/>
      <c r="G786" s="5"/>
    </row>
    <row r="787" spans="1:7" x14ac:dyDescent="0.25">
      <c r="A787" s="4"/>
      <c r="B787" s="4"/>
      <c r="C787" s="5"/>
      <c r="D787" s="5"/>
      <c r="E787" s="5"/>
      <c r="F787" s="5"/>
      <c r="G787" s="5"/>
    </row>
    <row r="788" spans="1:7" x14ac:dyDescent="0.25">
      <c r="A788" s="4"/>
      <c r="B788" s="4"/>
      <c r="C788" s="5"/>
      <c r="D788" s="5"/>
      <c r="E788" s="5"/>
      <c r="F788" s="5"/>
      <c r="G788" s="5"/>
    </row>
    <row r="789" spans="1:7" x14ac:dyDescent="0.25">
      <c r="A789" s="4"/>
      <c r="B789" s="4"/>
      <c r="C789" s="5"/>
      <c r="D789" s="5"/>
      <c r="E789" s="5"/>
      <c r="F789" s="5"/>
      <c r="G789" s="5"/>
    </row>
    <row r="790" spans="1:7" x14ac:dyDescent="0.25">
      <c r="A790" s="4"/>
      <c r="B790" s="4"/>
      <c r="C790" s="5"/>
      <c r="D790" s="5"/>
      <c r="E790" s="5"/>
      <c r="F790" s="5"/>
      <c r="G790" s="5"/>
    </row>
    <row r="791" spans="1:7" x14ac:dyDescent="0.25">
      <c r="A791" s="4"/>
      <c r="B791" s="4"/>
      <c r="C791" s="5"/>
      <c r="D791" s="5"/>
      <c r="E791" s="5"/>
      <c r="F791" s="5"/>
      <c r="G791" s="5"/>
    </row>
    <row r="792" spans="1:7" x14ac:dyDescent="0.25">
      <c r="A792" s="4"/>
      <c r="B792" s="4"/>
      <c r="C792" s="5"/>
      <c r="D792" s="5"/>
      <c r="E792" s="5"/>
      <c r="F792" s="5"/>
      <c r="G792" s="5"/>
    </row>
    <row r="793" spans="1:7" x14ac:dyDescent="0.25">
      <c r="A793" s="4"/>
      <c r="B793" s="4"/>
      <c r="C793" s="5"/>
      <c r="D793" s="5"/>
      <c r="E793" s="5"/>
      <c r="F793" s="5"/>
      <c r="G793" s="5"/>
    </row>
    <row r="794" spans="1:7" x14ac:dyDescent="0.25">
      <c r="A794" s="4"/>
      <c r="B794" s="4"/>
      <c r="C794" s="5"/>
      <c r="D794" s="5"/>
      <c r="E794" s="5"/>
      <c r="F794" s="5"/>
      <c r="G794" s="5"/>
    </row>
    <row r="795" spans="1:7" x14ac:dyDescent="0.25">
      <c r="A795" s="4"/>
      <c r="B795" s="4"/>
      <c r="C795" s="5"/>
      <c r="D795" s="5"/>
      <c r="E795" s="5"/>
      <c r="F795" s="5"/>
      <c r="G795" s="5"/>
    </row>
    <row r="796" spans="1:7" x14ac:dyDescent="0.25">
      <c r="A796" s="4"/>
      <c r="B796" s="4"/>
      <c r="C796" s="5"/>
      <c r="D796" s="5"/>
      <c r="E796" s="5"/>
      <c r="F796" s="5"/>
      <c r="G796" s="5"/>
    </row>
    <row r="797" spans="1:7" x14ac:dyDescent="0.25">
      <c r="A797" s="4"/>
      <c r="B797" s="4"/>
      <c r="C797" s="5"/>
      <c r="D797" s="5"/>
      <c r="E797" s="5"/>
      <c r="F797" s="5"/>
      <c r="G797" s="5"/>
    </row>
    <row r="798" spans="1:7" x14ac:dyDescent="0.25">
      <c r="A798" s="4"/>
      <c r="B798" s="4"/>
      <c r="C798" s="5"/>
      <c r="D798" s="5"/>
      <c r="E798" s="5"/>
      <c r="F798" s="5"/>
      <c r="G798" s="5"/>
    </row>
    <row r="799" spans="1:7" x14ac:dyDescent="0.25">
      <c r="A799" s="4"/>
      <c r="B799" s="4"/>
      <c r="C799" s="5"/>
      <c r="D799" s="5"/>
      <c r="E799" s="5"/>
      <c r="F799" s="5"/>
      <c r="G799" s="5"/>
    </row>
    <row r="800" spans="1:7" x14ac:dyDescent="0.25">
      <c r="A800" s="4"/>
      <c r="B800" s="4"/>
      <c r="C800" s="5"/>
      <c r="D800" s="5"/>
      <c r="E800" s="5"/>
      <c r="F800" s="5"/>
      <c r="G800" s="5"/>
    </row>
    <row r="801" spans="1:7" x14ac:dyDescent="0.25">
      <c r="A801" s="4"/>
      <c r="B801" s="4"/>
      <c r="C801" s="5"/>
      <c r="D801" s="5"/>
      <c r="E801" s="5"/>
      <c r="F801" s="5"/>
      <c r="G801" s="5"/>
    </row>
    <row r="802" spans="1:7" x14ac:dyDescent="0.25">
      <c r="A802" s="4"/>
      <c r="B802" s="4"/>
      <c r="C802" s="5"/>
      <c r="D802" s="5"/>
      <c r="E802" s="5"/>
      <c r="F802" s="5"/>
      <c r="G802" s="5"/>
    </row>
    <row r="803" spans="1:7" x14ac:dyDescent="0.25">
      <c r="A803" s="4"/>
      <c r="B803" s="4"/>
      <c r="C803" s="5"/>
      <c r="D803" s="5"/>
      <c r="E803" s="5"/>
      <c r="F803" s="5"/>
      <c r="G803" s="5"/>
    </row>
    <row r="804" spans="1:7" x14ac:dyDescent="0.25">
      <c r="A804" s="4"/>
      <c r="B804" s="4"/>
      <c r="C804" s="5"/>
      <c r="D804" s="5"/>
      <c r="E804" s="5"/>
      <c r="F804" s="5"/>
      <c r="G804" s="5"/>
    </row>
    <row r="805" spans="1:7" x14ac:dyDescent="0.25">
      <c r="A805" s="4"/>
      <c r="B805" s="4"/>
      <c r="C805" s="5"/>
      <c r="D805" s="5"/>
      <c r="E805" s="5"/>
      <c r="F805" s="5"/>
      <c r="G805" s="5"/>
    </row>
    <row r="806" spans="1:7" x14ac:dyDescent="0.25">
      <c r="A806" s="4"/>
      <c r="B806" s="4"/>
      <c r="C806" s="5"/>
      <c r="D806" s="5"/>
      <c r="E806" s="5"/>
      <c r="F806" s="5"/>
      <c r="G806" s="5"/>
    </row>
    <row r="807" spans="1:7" x14ac:dyDescent="0.25">
      <c r="A807" s="4"/>
      <c r="B807" s="4"/>
      <c r="C807" s="5"/>
      <c r="D807" s="5"/>
      <c r="E807" s="5"/>
      <c r="F807" s="5"/>
      <c r="G807" s="5"/>
    </row>
    <row r="808" spans="1:7" x14ac:dyDescent="0.25">
      <c r="A808" s="4"/>
      <c r="B808" s="4"/>
      <c r="C808" s="5"/>
      <c r="D808" s="5"/>
      <c r="E808" s="5"/>
      <c r="F808" s="5"/>
      <c r="G808" s="5"/>
    </row>
    <row r="809" spans="1:7" x14ac:dyDescent="0.25">
      <c r="A809" s="4"/>
      <c r="B809" s="4"/>
      <c r="C809" s="5"/>
      <c r="D809" s="5"/>
      <c r="E809" s="5"/>
      <c r="F809" s="5"/>
      <c r="G809" s="5"/>
    </row>
    <row r="810" spans="1:7" x14ac:dyDescent="0.25">
      <c r="A810" s="4"/>
      <c r="B810" s="4"/>
      <c r="C810" s="5"/>
      <c r="D810" s="5"/>
      <c r="E810" s="5"/>
      <c r="F810" s="5"/>
      <c r="G810" s="5"/>
    </row>
    <row r="811" spans="1:7" x14ac:dyDescent="0.25">
      <c r="A811" s="4"/>
      <c r="B811" s="4"/>
      <c r="C811" s="5"/>
      <c r="D811" s="5"/>
      <c r="E811" s="5"/>
      <c r="F811" s="5"/>
      <c r="G811" s="5"/>
    </row>
    <row r="812" spans="1:7" x14ac:dyDescent="0.25">
      <c r="A812" s="4"/>
      <c r="B812" s="4"/>
      <c r="C812" s="5"/>
      <c r="D812" s="5"/>
      <c r="E812" s="5"/>
      <c r="F812" s="5"/>
      <c r="G812" s="5"/>
    </row>
    <row r="813" spans="1:7" x14ac:dyDescent="0.25">
      <c r="A813" s="4"/>
      <c r="B813" s="4"/>
      <c r="C813" s="5"/>
      <c r="D813" s="5"/>
      <c r="E813" s="5"/>
      <c r="F813" s="5"/>
      <c r="G813" s="5"/>
    </row>
    <row r="814" spans="1:7" x14ac:dyDescent="0.25">
      <c r="A814" s="4"/>
      <c r="B814" s="4"/>
      <c r="C814" s="5"/>
      <c r="D814" s="5"/>
      <c r="E814" s="5"/>
      <c r="F814" s="5"/>
      <c r="G814" s="5"/>
    </row>
    <row r="815" spans="1:7" x14ac:dyDescent="0.25">
      <c r="A815" s="4"/>
      <c r="B815" s="4"/>
      <c r="C815" s="5"/>
      <c r="D815" s="5"/>
      <c r="E815" s="5"/>
      <c r="F815" s="5"/>
      <c r="G815" s="5"/>
    </row>
    <row r="816" spans="1:7" x14ac:dyDescent="0.25">
      <c r="A816" s="4"/>
      <c r="B816" s="4"/>
      <c r="C816" s="5"/>
      <c r="D816" s="5"/>
      <c r="E816" s="5"/>
      <c r="F816" s="5"/>
      <c r="G816" s="5"/>
    </row>
    <row r="817" spans="1:7" x14ac:dyDescent="0.25">
      <c r="A817" s="4"/>
      <c r="B817" s="4"/>
      <c r="C817" s="5"/>
      <c r="D817" s="5"/>
      <c r="E817" s="5"/>
      <c r="F817" s="5"/>
      <c r="G817" s="5"/>
    </row>
    <row r="818" spans="1:7" x14ac:dyDescent="0.25">
      <c r="A818" s="4"/>
      <c r="B818" s="4"/>
      <c r="C818" s="5"/>
      <c r="D818" s="5"/>
      <c r="E818" s="5"/>
      <c r="F818" s="5"/>
      <c r="G818" s="5"/>
    </row>
    <row r="819" spans="1:7" x14ac:dyDescent="0.25">
      <c r="A819" s="4"/>
      <c r="B819" s="4"/>
      <c r="C819" s="5"/>
      <c r="D819" s="5"/>
      <c r="E819" s="5"/>
      <c r="F819" s="5"/>
      <c r="G819" s="5"/>
    </row>
    <row r="820" spans="1:7" x14ac:dyDescent="0.25">
      <c r="A820" s="4"/>
      <c r="B820" s="4"/>
      <c r="C820" s="5"/>
      <c r="D820" s="5"/>
      <c r="E820" s="5"/>
      <c r="F820" s="5"/>
      <c r="G820" s="5"/>
    </row>
    <row r="821" spans="1:7" x14ac:dyDescent="0.25">
      <c r="A821" s="4"/>
      <c r="B821" s="4"/>
      <c r="C821" s="5"/>
      <c r="D821" s="5"/>
      <c r="E821" s="5"/>
      <c r="F821" s="5"/>
      <c r="G821" s="5"/>
    </row>
    <row r="822" spans="1:7" x14ac:dyDescent="0.25">
      <c r="A822" s="4"/>
      <c r="B822" s="4"/>
      <c r="C822" s="5"/>
      <c r="D822" s="5"/>
      <c r="E822" s="5"/>
      <c r="F822" s="5"/>
      <c r="G822" s="5"/>
    </row>
    <row r="823" spans="1:7" x14ac:dyDescent="0.25">
      <c r="A823" s="4"/>
      <c r="B823" s="4"/>
      <c r="C823" s="5"/>
      <c r="D823" s="5"/>
      <c r="E823" s="5"/>
      <c r="F823" s="5"/>
      <c r="G823" s="5"/>
    </row>
    <row r="824" spans="1:7" x14ac:dyDescent="0.25">
      <c r="A824" s="4"/>
      <c r="B824" s="4"/>
      <c r="C824" s="5"/>
      <c r="D824" s="5"/>
      <c r="E824" s="5"/>
      <c r="F824" s="5"/>
      <c r="G824" s="5"/>
    </row>
    <row r="825" spans="1:7" x14ac:dyDescent="0.25">
      <c r="A825" s="4"/>
      <c r="B825" s="4"/>
      <c r="C825" s="5"/>
      <c r="D825" s="5"/>
      <c r="E825" s="5"/>
      <c r="F825" s="5"/>
      <c r="G825" s="5"/>
    </row>
    <row r="826" spans="1:7" x14ac:dyDescent="0.25">
      <c r="A826" s="4"/>
      <c r="B826" s="4"/>
      <c r="C826" s="5"/>
      <c r="D826" s="5"/>
      <c r="E826" s="5"/>
      <c r="F826" s="5"/>
      <c r="G826" s="5"/>
    </row>
    <row r="827" spans="1:7" x14ac:dyDescent="0.25">
      <c r="A827" s="4"/>
      <c r="B827" s="4"/>
      <c r="C827" s="5"/>
      <c r="D827" s="5"/>
      <c r="E827" s="5"/>
      <c r="F827" s="5"/>
      <c r="G827" s="5"/>
    </row>
    <row r="828" spans="1:7" x14ac:dyDescent="0.25">
      <c r="A828" s="4"/>
      <c r="B828" s="4"/>
      <c r="C828" s="5"/>
      <c r="D828" s="5"/>
      <c r="E828" s="5"/>
      <c r="F828" s="5"/>
      <c r="G828" s="5"/>
    </row>
    <row r="829" spans="1:7" x14ac:dyDescent="0.25">
      <c r="A829" s="4"/>
      <c r="B829" s="4"/>
      <c r="C829" s="5"/>
      <c r="D829" s="5"/>
      <c r="E829" s="5"/>
      <c r="F829" s="5"/>
      <c r="G829" s="5"/>
    </row>
    <row r="830" spans="1:7" x14ac:dyDescent="0.25">
      <c r="A830" s="4"/>
      <c r="B830" s="4"/>
      <c r="C830" s="5"/>
      <c r="D830" s="5"/>
      <c r="E830" s="5"/>
      <c r="F830" s="5"/>
      <c r="G830" s="5"/>
    </row>
    <row r="831" spans="1:7" x14ac:dyDescent="0.25">
      <c r="A831" s="4"/>
      <c r="B831" s="4"/>
      <c r="C831" s="5"/>
      <c r="D831" s="5"/>
      <c r="E831" s="5"/>
      <c r="F831" s="5"/>
      <c r="G831" s="5"/>
    </row>
    <row r="832" spans="1:7" x14ac:dyDescent="0.25">
      <c r="A832" s="4"/>
      <c r="B832" s="4"/>
      <c r="C832" s="5"/>
      <c r="D832" s="5"/>
      <c r="E832" s="5"/>
      <c r="F832" s="5"/>
      <c r="G832" s="5"/>
    </row>
    <row r="833" spans="1:7" x14ac:dyDescent="0.25">
      <c r="A833" s="4"/>
      <c r="B833" s="4"/>
      <c r="C833" s="5"/>
      <c r="D833" s="5"/>
      <c r="E833" s="5"/>
      <c r="F833" s="5"/>
      <c r="G833" s="5"/>
    </row>
    <row r="834" spans="1:7" x14ac:dyDescent="0.25">
      <c r="A834" s="4"/>
      <c r="B834" s="4"/>
      <c r="C834" s="5"/>
      <c r="D834" s="5"/>
      <c r="E834" s="5"/>
      <c r="F834" s="5"/>
      <c r="G834" s="5"/>
    </row>
    <row r="835" spans="1:7" x14ac:dyDescent="0.25">
      <c r="A835" s="4"/>
      <c r="B835" s="4"/>
      <c r="C835" s="5"/>
      <c r="D835" s="5"/>
      <c r="E835" s="5"/>
      <c r="F835" s="5"/>
      <c r="G835" s="5"/>
    </row>
    <row r="836" spans="1:7" x14ac:dyDescent="0.25">
      <c r="A836" s="4"/>
      <c r="B836" s="4"/>
      <c r="C836" s="5"/>
      <c r="D836" s="5"/>
      <c r="E836" s="5"/>
      <c r="F836" s="5"/>
      <c r="G836" s="5"/>
    </row>
    <row r="837" spans="1:7" x14ac:dyDescent="0.25">
      <c r="A837" s="4"/>
      <c r="B837" s="4"/>
      <c r="C837" s="5"/>
      <c r="D837" s="5"/>
      <c r="E837" s="5"/>
      <c r="F837" s="5"/>
      <c r="G837" s="5"/>
    </row>
    <row r="838" spans="1:7" x14ac:dyDescent="0.25">
      <c r="A838" s="4"/>
      <c r="B838" s="4"/>
      <c r="C838" s="5"/>
      <c r="D838" s="5"/>
      <c r="E838" s="5"/>
      <c r="F838" s="5"/>
      <c r="G838" s="5"/>
    </row>
    <row r="839" spans="1:7" x14ac:dyDescent="0.25">
      <c r="A839" s="4"/>
      <c r="B839" s="4"/>
      <c r="C839" s="5"/>
      <c r="D839" s="5"/>
      <c r="E839" s="5"/>
      <c r="F839" s="5"/>
      <c r="G839" s="5"/>
    </row>
    <row r="840" spans="1:7" x14ac:dyDescent="0.25">
      <c r="A840" s="4"/>
      <c r="B840" s="4"/>
      <c r="C840" s="5"/>
      <c r="D840" s="5"/>
      <c r="E840" s="5"/>
      <c r="F840" s="5"/>
      <c r="G840" s="5"/>
    </row>
    <row r="841" spans="1:7" x14ac:dyDescent="0.25">
      <c r="A841" s="4"/>
      <c r="B841" s="4"/>
      <c r="C841" s="5"/>
      <c r="D841" s="5"/>
      <c r="E841" s="5"/>
      <c r="F841" s="5"/>
      <c r="G841" s="5"/>
    </row>
    <row r="842" spans="1:7" x14ac:dyDescent="0.25">
      <c r="A842" s="4"/>
      <c r="B842" s="4"/>
      <c r="C842" s="5"/>
      <c r="D842" s="5"/>
      <c r="E842" s="5"/>
      <c r="F842" s="5"/>
      <c r="G842" s="5"/>
    </row>
    <row r="843" spans="1:7" x14ac:dyDescent="0.25">
      <c r="A843" s="4"/>
      <c r="B843" s="4"/>
      <c r="C843" s="5"/>
      <c r="D843" s="5"/>
      <c r="E843" s="5"/>
      <c r="F843" s="5"/>
      <c r="G843" s="5"/>
    </row>
    <row r="844" spans="1:7" x14ac:dyDescent="0.25">
      <c r="A844" s="4"/>
      <c r="B844" s="4"/>
      <c r="C844" s="5"/>
      <c r="D844" s="5"/>
      <c r="E844" s="5"/>
      <c r="F844" s="5"/>
      <c r="G844" s="5"/>
    </row>
    <row r="845" spans="1:7" x14ac:dyDescent="0.25">
      <c r="A845" s="4"/>
      <c r="B845" s="4"/>
      <c r="C845" s="5"/>
      <c r="D845" s="5"/>
      <c r="E845" s="5"/>
      <c r="F845" s="5"/>
      <c r="G845" s="5"/>
    </row>
    <row r="846" spans="1:7" x14ac:dyDescent="0.25">
      <c r="A846" s="4"/>
      <c r="B846" s="4"/>
      <c r="C846" s="5"/>
      <c r="D846" s="5"/>
      <c r="E846" s="5"/>
      <c r="F846" s="5"/>
      <c r="G846" s="5"/>
    </row>
    <row r="847" spans="1:7" x14ac:dyDescent="0.25">
      <c r="A847" s="4"/>
      <c r="B847" s="4"/>
      <c r="C847" s="5"/>
      <c r="D847" s="5"/>
      <c r="E847" s="5"/>
      <c r="F847" s="5"/>
      <c r="G847" s="5"/>
    </row>
    <row r="848" spans="1:7" x14ac:dyDescent="0.25">
      <c r="A848" s="4"/>
      <c r="B848" s="4"/>
      <c r="C848" s="5"/>
      <c r="D848" s="5"/>
      <c r="E848" s="5"/>
      <c r="F848" s="5"/>
      <c r="G848" s="5"/>
    </row>
    <row r="849" spans="1:7" x14ac:dyDescent="0.25">
      <c r="A849" s="4"/>
      <c r="B849" s="4"/>
      <c r="C849" s="5"/>
      <c r="D849" s="5"/>
      <c r="E849" s="5"/>
      <c r="F849" s="5"/>
      <c r="G849" s="5"/>
    </row>
    <row r="850" spans="1:7" x14ac:dyDescent="0.25">
      <c r="A850" s="4"/>
      <c r="B850" s="4"/>
      <c r="C850" s="5"/>
      <c r="D850" s="5"/>
      <c r="E850" s="5"/>
      <c r="F850" s="5"/>
      <c r="G850" s="5"/>
    </row>
    <row r="851" spans="1:7" x14ac:dyDescent="0.25">
      <c r="A851" s="4"/>
      <c r="B851" s="4"/>
      <c r="C851" s="5"/>
      <c r="D851" s="5"/>
      <c r="E851" s="5"/>
      <c r="F851" s="5"/>
      <c r="G851" s="5"/>
    </row>
    <row r="852" spans="1:7" x14ac:dyDescent="0.25">
      <c r="A852" s="4"/>
      <c r="B852" s="4"/>
      <c r="C852" s="5"/>
      <c r="D852" s="5"/>
      <c r="E852" s="5"/>
      <c r="F852" s="5"/>
      <c r="G852" s="5"/>
    </row>
    <row r="853" spans="1:7" x14ac:dyDescent="0.25">
      <c r="A853" s="4"/>
      <c r="B853" s="4"/>
      <c r="C853" s="5"/>
      <c r="D853" s="5"/>
      <c r="E853" s="5"/>
      <c r="F853" s="5"/>
      <c r="G853" s="5"/>
    </row>
    <row r="854" spans="1:7" x14ac:dyDescent="0.25">
      <c r="A854" s="4"/>
      <c r="B854" s="4"/>
      <c r="C854" s="5"/>
      <c r="D854" s="5"/>
      <c r="E854" s="5"/>
      <c r="F854" s="5"/>
      <c r="G854" s="5"/>
    </row>
    <row r="855" spans="1:7" x14ac:dyDescent="0.25">
      <c r="A855" s="4"/>
      <c r="B855" s="4"/>
      <c r="C855" s="5"/>
      <c r="D855" s="5"/>
      <c r="E855" s="5"/>
      <c r="F855" s="5"/>
      <c r="G855" s="5"/>
    </row>
    <row r="856" spans="1:7" x14ac:dyDescent="0.25">
      <c r="A856" s="4"/>
      <c r="B856" s="4"/>
      <c r="C856" s="5"/>
      <c r="D856" s="5"/>
      <c r="E856" s="5"/>
      <c r="F856" s="5"/>
      <c r="G856" s="5"/>
    </row>
    <row r="857" spans="1:7" x14ac:dyDescent="0.25">
      <c r="A857" s="4"/>
      <c r="B857" s="4"/>
      <c r="C857" s="5"/>
      <c r="D857" s="5"/>
      <c r="E857" s="5"/>
      <c r="F857" s="5"/>
      <c r="G857" s="5"/>
    </row>
    <row r="858" spans="1:7" x14ac:dyDescent="0.25">
      <c r="A858" s="4"/>
      <c r="B858" s="4"/>
      <c r="C858" s="5"/>
      <c r="D858" s="5"/>
      <c r="E858" s="5"/>
      <c r="F858" s="5"/>
      <c r="G858" s="5"/>
    </row>
    <row r="859" spans="1:7" x14ac:dyDescent="0.25">
      <c r="A859" s="4"/>
      <c r="B859" s="4"/>
      <c r="C859" s="5"/>
      <c r="D859" s="5"/>
      <c r="E859" s="5"/>
      <c r="F859" s="5"/>
      <c r="G859" s="5"/>
    </row>
    <row r="860" spans="1:7" x14ac:dyDescent="0.25">
      <c r="A860" s="4"/>
      <c r="B860" s="4"/>
      <c r="C860" s="5"/>
      <c r="D860" s="5"/>
      <c r="E860" s="5"/>
      <c r="F860" s="5"/>
      <c r="G860" s="5"/>
    </row>
    <row r="861" spans="1:7" x14ac:dyDescent="0.25">
      <c r="A861" s="4"/>
      <c r="B861" s="4"/>
      <c r="C861" s="5"/>
      <c r="D861" s="5"/>
      <c r="E861" s="5"/>
      <c r="F861" s="5"/>
      <c r="G861" s="5"/>
    </row>
    <row r="862" spans="1:7" x14ac:dyDescent="0.25">
      <c r="A862" s="4"/>
      <c r="B862" s="4"/>
      <c r="C862" s="5"/>
      <c r="D862" s="5"/>
      <c r="E862" s="5"/>
      <c r="F862" s="5"/>
      <c r="G862" s="5"/>
    </row>
    <row r="863" spans="1:7" x14ac:dyDescent="0.25">
      <c r="A863" s="4"/>
      <c r="B863" s="4"/>
      <c r="C863" s="5"/>
      <c r="D863" s="5"/>
      <c r="E863" s="5"/>
      <c r="F863" s="5"/>
      <c r="G863" s="5"/>
    </row>
    <row r="864" spans="1:7" x14ac:dyDescent="0.25">
      <c r="A864" s="4"/>
      <c r="B864" s="4"/>
      <c r="C864" s="5"/>
      <c r="D864" s="5"/>
      <c r="E864" s="5"/>
      <c r="F864" s="5"/>
      <c r="G864" s="5"/>
    </row>
    <row r="865" spans="1:7" x14ac:dyDescent="0.25">
      <c r="A865" s="4"/>
      <c r="B865" s="4"/>
      <c r="C865" s="5"/>
      <c r="D865" s="5"/>
      <c r="E865" s="5"/>
      <c r="F865" s="5"/>
      <c r="G865" s="5"/>
    </row>
    <row r="866" spans="1:7" x14ac:dyDescent="0.25">
      <c r="A866" s="4"/>
      <c r="B866" s="4"/>
      <c r="C866" s="5"/>
      <c r="D866" s="5"/>
      <c r="E866" s="5"/>
      <c r="F866" s="5"/>
      <c r="G866" s="5"/>
    </row>
    <row r="867" spans="1:7" x14ac:dyDescent="0.25">
      <c r="A867" s="4"/>
      <c r="B867" s="4"/>
      <c r="C867" s="5"/>
      <c r="D867" s="5"/>
      <c r="E867" s="5"/>
      <c r="F867" s="5"/>
      <c r="G867" s="5"/>
    </row>
    <row r="868" spans="1:7" x14ac:dyDescent="0.25">
      <c r="A868" s="4"/>
      <c r="B868" s="4"/>
      <c r="C868" s="5"/>
      <c r="D868" s="5"/>
      <c r="E868" s="5"/>
      <c r="F868" s="5"/>
      <c r="G868" s="5"/>
    </row>
    <row r="869" spans="1:7" x14ac:dyDescent="0.25">
      <c r="A869" s="4"/>
      <c r="B869" s="4"/>
      <c r="C869" s="5"/>
      <c r="D869" s="5"/>
      <c r="E869" s="5"/>
      <c r="F869" s="5"/>
      <c r="G869" s="5"/>
    </row>
    <row r="870" spans="1:7" x14ac:dyDescent="0.25">
      <c r="A870" s="4"/>
      <c r="B870" s="4"/>
      <c r="C870" s="5"/>
      <c r="D870" s="5"/>
      <c r="E870" s="5"/>
      <c r="F870" s="5"/>
      <c r="G870" s="5"/>
    </row>
    <row r="871" spans="1:7" x14ac:dyDescent="0.25">
      <c r="A871" s="4"/>
      <c r="B871" s="4"/>
      <c r="C871" s="5"/>
      <c r="D871" s="5"/>
      <c r="E871" s="5"/>
      <c r="F871" s="5"/>
      <c r="G871" s="5"/>
    </row>
    <row r="872" spans="1:7" x14ac:dyDescent="0.25">
      <c r="A872" s="4"/>
      <c r="B872" s="4"/>
      <c r="C872" s="5"/>
      <c r="D872" s="5"/>
      <c r="E872" s="5"/>
      <c r="F872" s="5"/>
      <c r="G872" s="5"/>
    </row>
    <row r="873" spans="1:7" x14ac:dyDescent="0.25">
      <c r="A873" s="4"/>
      <c r="B873" s="4"/>
      <c r="C873" s="5"/>
      <c r="D873" s="5"/>
      <c r="E873" s="5"/>
      <c r="F873" s="5"/>
      <c r="G873" s="5"/>
    </row>
    <row r="874" spans="1:7" x14ac:dyDescent="0.25">
      <c r="A874" s="4"/>
      <c r="B874" s="4"/>
      <c r="C874" s="5"/>
      <c r="D874" s="5"/>
      <c r="E874" s="5"/>
      <c r="F874" s="5"/>
      <c r="G874" s="5"/>
    </row>
    <row r="875" spans="1:7" x14ac:dyDescent="0.25">
      <c r="A875" s="4"/>
      <c r="B875" s="4"/>
      <c r="C875" s="5"/>
      <c r="D875" s="5"/>
      <c r="E875" s="5"/>
      <c r="F875" s="5"/>
      <c r="G875" s="5"/>
    </row>
    <row r="876" spans="1:7" x14ac:dyDescent="0.25">
      <c r="A876" s="4"/>
      <c r="B876" s="4"/>
      <c r="C876" s="5"/>
      <c r="D876" s="5"/>
      <c r="E876" s="5"/>
      <c r="F876" s="5"/>
      <c r="G876" s="5"/>
    </row>
    <row r="877" spans="1:7" x14ac:dyDescent="0.25">
      <c r="A877" s="4"/>
      <c r="B877" s="4"/>
      <c r="C877" s="5"/>
      <c r="D877" s="5"/>
      <c r="E877" s="5"/>
      <c r="F877" s="5"/>
      <c r="G877" s="5"/>
    </row>
    <row r="878" spans="1:7" x14ac:dyDescent="0.25">
      <c r="A878" s="4"/>
      <c r="B878" s="4"/>
      <c r="C878" s="5"/>
      <c r="D878" s="5"/>
      <c r="E878" s="5"/>
      <c r="F878" s="5"/>
      <c r="G878" s="5"/>
    </row>
    <row r="879" spans="1:7" x14ac:dyDescent="0.25">
      <c r="A879" s="4"/>
      <c r="B879" s="4"/>
      <c r="C879" s="5"/>
      <c r="D879" s="5"/>
      <c r="E879" s="5"/>
      <c r="F879" s="5"/>
      <c r="G879" s="5"/>
    </row>
    <row r="880" spans="1:7" x14ac:dyDescent="0.25">
      <c r="A880" s="4"/>
      <c r="B880" s="4"/>
      <c r="C880" s="5"/>
      <c r="D880" s="5"/>
      <c r="E880" s="5"/>
      <c r="F880" s="5"/>
      <c r="G880" s="5"/>
    </row>
    <row r="881" spans="1:7" x14ac:dyDescent="0.25">
      <c r="A881" s="4"/>
      <c r="B881" s="4"/>
      <c r="C881" s="5"/>
      <c r="D881" s="5"/>
      <c r="E881" s="5"/>
      <c r="F881" s="5"/>
      <c r="G881" s="5"/>
    </row>
    <row r="882" spans="1:7" x14ac:dyDescent="0.25">
      <c r="A882" s="4"/>
      <c r="B882" s="4"/>
      <c r="C882" s="5"/>
      <c r="D882" s="5"/>
      <c r="E882" s="5"/>
      <c r="F882" s="5"/>
      <c r="G882" s="5"/>
    </row>
    <row r="883" spans="1:7" x14ac:dyDescent="0.25">
      <c r="A883" s="4"/>
      <c r="B883" s="4"/>
      <c r="C883" s="5"/>
      <c r="D883" s="5"/>
      <c r="E883" s="5"/>
      <c r="F883" s="5"/>
      <c r="G883" s="5"/>
    </row>
    <row r="884" spans="1:7" x14ac:dyDescent="0.25">
      <c r="A884" s="4"/>
      <c r="B884" s="4"/>
      <c r="C884" s="5"/>
      <c r="D884" s="5"/>
      <c r="E884" s="5"/>
      <c r="F884" s="5"/>
      <c r="G884" s="5"/>
    </row>
    <row r="885" spans="1:7" x14ac:dyDescent="0.25">
      <c r="A885" s="4"/>
      <c r="B885" s="4"/>
      <c r="C885" s="5"/>
      <c r="D885" s="5"/>
      <c r="E885" s="5"/>
      <c r="F885" s="5"/>
      <c r="G885" s="5"/>
    </row>
    <row r="886" spans="1:7" x14ac:dyDescent="0.25">
      <c r="A886" s="4"/>
      <c r="B886" s="4"/>
      <c r="C886" s="5"/>
      <c r="D886" s="5"/>
      <c r="E886" s="5"/>
      <c r="F886" s="5"/>
      <c r="G886" s="5"/>
    </row>
    <row r="887" spans="1:7" x14ac:dyDescent="0.25">
      <c r="A887" s="4"/>
      <c r="B887" s="4"/>
      <c r="C887" s="5"/>
      <c r="D887" s="5"/>
      <c r="E887" s="5"/>
      <c r="F887" s="5"/>
      <c r="G887" s="5"/>
    </row>
    <row r="888" spans="1:7" x14ac:dyDescent="0.25">
      <c r="A888" s="4"/>
      <c r="B888" s="4"/>
      <c r="C888" s="5"/>
      <c r="D888" s="5"/>
      <c r="E888" s="5"/>
      <c r="F888" s="5"/>
      <c r="G888" s="5"/>
    </row>
    <row r="889" spans="1:7" x14ac:dyDescent="0.25">
      <c r="A889" s="4"/>
      <c r="B889" s="4"/>
      <c r="C889" s="5"/>
      <c r="D889" s="5"/>
      <c r="E889" s="5"/>
      <c r="F889" s="5"/>
      <c r="G889" s="5"/>
    </row>
    <row r="890" spans="1:7" x14ac:dyDescent="0.25">
      <c r="A890" s="4"/>
      <c r="B890" s="4"/>
      <c r="C890" s="5"/>
      <c r="D890" s="5"/>
      <c r="E890" s="5"/>
      <c r="F890" s="5"/>
      <c r="G890" s="5"/>
    </row>
    <row r="891" spans="1:7" x14ac:dyDescent="0.25">
      <c r="A891" s="4"/>
      <c r="B891" s="4"/>
      <c r="C891" s="5"/>
      <c r="D891" s="5"/>
      <c r="E891" s="5"/>
      <c r="F891" s="5"/>
      <c r="G891" s="5"/>
    </row>
    <row r="892" spans="1:7" x14ac:dyDescent="0.25">
      <c r="A892" s="4"/>
      <c r="B892" s="4"/>
      <c r="C892" s="5"/>
      <c r="D892" s="5"/>
      <c r="E892" s="5"/>
      <c r="F892" s="5"/>
      <c r="G892" s="5"/>
    </row>
    <row r="893" spans="1:7" x14ac:dyDescent="0.25">
      <c r="A893" s="4"/>
      <c r="B893" s="4"/>
      <c r="C893" s="5"/>
      <c r="D893" s="5"/>
      <c r="E893" s="5"/>
      <c r="F893" s="5"/>
      <c r="G893" s="5"/>
    </row>
    <row r="894" spans="1:7" x14ac:dyDescent="0.25">
      <c r="A894" s="4"/>
      <c r="B894" s="4"/>
      <c r="C894" s="5"/>
      <c r="D894" s="5"/>
      <c r="E894" s="5"/>
      <c r="F894" s="5"/>
      <c r="G894" s="5"/>
    </row>
    <row r="895" spans="1:7" x14ac:dyDescent="0.25">
      <c r="A895" s="4"/>
      <c r="B895" s="4"/>
      <c r="C895" s="5"/>
      <c r="D895" s="5"/>
      <c r="E895" s="5"/>
      <c r="F895" s="5"/>
      <c r="G895" s="5"/>
    </row>
    <row r="896" spans="1:7" x14ac:dyDescent="0.25">
      <c r="A896" s="4"/>
      <c r="B896" s="4"/>
      <c r="C896" s="5"/>
      <c r="D896" s="5"/>
      <c r="E896" s="5"/>
      <c r="F896" s="5"/>
      <c r="G896" s="5"/>
    </row>
    <row r="897" spans="1:7" x14ac:dyDescent="0.25">
      <c r="A897" s="4"/>
      <c r="B897" s="4"/>
      <c r="C897" s="5"/>
      <c r="D897" s="5"/>
      <c r="E897" s="5"/>
      <c r="F897" s="5"/>
      <c r="G897" s="5"/>
    </row>
    <row r="898" spans="1:7" x14ac:dyDescent="0.25">
      <c r="A898" s="4"/>
      <c r="B898" s="4"/>
      <c r="C898" s="5"/>
      <c r="D898" s="5"/>
      <c r="E898" s="5"/>
      <c r="F898" s="5"/>
      <c r="G898" s="5"/>
    </row>
    <row r="899" spans="1:7" x14ac:dyDescent="0.25">
      <c r="A899" s="4"/>
      <c r="B899" s="4"/>
      <c r="C899" s="5"/>
      <c r="D899" s="5"/>
      <c r="E899" s="5"/>
      <c r="F899" s="5"/>
      <c r="G899" s="5"/>
    </row>
    <row r="900" spans="1:7" x14ac:dyDescent="0.25">
      <c r="A900" s="4"/>
      <c r="B900" s="4"/>
      <c r="C900" s="5"/>
      <c r="D900" s="5"/>
      <c r="E900" s="5"/>
      <c r="F900" s="5"/>
      <c r="G900" s="5"/>
    </row>
    <row r="901" spans="1:7" x14ac:dyDescent="0.25">
      <c r="A901" s="4"/>
      <c r="B901" s="4"/>
      <c r="C901" s="5"/>
      <c r="D901" s="5"/>
      <c r="E901" s="5"/>
      <c r="F901" s="5"/>
      <c r="G901" s="5"/>
    </row>
    <row r="902" spans="1:7" x14ac:dyDescent="0.25">
      <c r="A902" s="4"/>
      <c r="B902" s="4"/>
      <c r="C902" s="5"/>
      <c r="D902" s="5"/>
      <c r="E902" s="5"/>
      <c r="F902" s="5"/>
      <c r="G902" s="5"/>
    </row>
    <row r="903" spans="1:7" x14ac:dyDescent="0.25">
      <c r="A903" s="4"/>
      <c r="B903" s="4"/>
      <c r="C903" s="5"/>
      <c r="D903" s="5"/>
      <c r="E903" s="5"/>
      <c r="F903" s="5"/>
      <c r="G903" s="5"/>
    </row>
    <row r="904" spans="1:7" x14ac:dyDescent="0.25">
      <c r="A904" s="4"/>
      <c r="B904" s="4"/>
      <c r="C904" s="5"/>
      <c r="D904" s="5"/>
      <c r="E904" s="5"/>
      <c r="F904" s="5"/>
      <c r="G904" s="5"/>
    </row>
    <row r="905" spans="1:7" x14ac:dyDescent="0.25">
      <c r="A905" s="4"/>
      <c r="B905" s="4"/>
      <c r="C905" s="5"/>
      <c r="D905" s="5"/>
      <c r="E905" s="5"/>
      <c r="F905" s="5"/>
      <c r="G905" s="5"/>
    </row>
    <row r="906" spans="1:7" x14ac:dyDescent="0.25">
      <c r="A906" s="4"/>
      <c r="B906" s="4"/>
      <c r="C906" s="5"/>
      <c r="D906" s="5"/>
      <c r="E906" s="5"/>
      <c r="F906" s="5"/>
      <c r="G906" s="5"/>
    </row>
    <row r="907" spans="1:7" x14ac:dyDescent="0.25">
      <c r="A907" s="4"/>
      <c r="B907" s="4"/>
      <c r="C907" s="5"/>
      <c r="D907" s="5"/>
      <c r="E907" s="5"/>
      <c r="F907" s="5"/>
      <c r="G907" s="5"/>
    </row>
    <row r="908" spans="1:7" x14ac:dyDescent="0.25">
      <c r="A908" s="4"/>
      <c r="B908" s="4"/>
      <c r="C908" s="5"/>
      <c r="D908" s="5"/>
      <c r="E908" s="5"/>
      <c r="F908" s="5"/>
      <c r="G908" s="5"/>
    </row>
    <row r="909" spans="1:7" x14ac:dyDescent="0.25">
      <c r="A909" s="4"/>
      <c r="B909" s="4"/>
      <c r="C909" s="5"/>
      <c r="D909" s="5"/>
      <c r="E909" s="5"/>
      <c r="F909" s="5"/>
      <c r="G909" s="5"/>
    </row>
    <row r="910" spans="1:7" x14ac:dyDescent="0.25">
      <c r="A910" s="4"/>
      <c r="B910" s="4"/>
      <c r="C910" s="5"/>
      <c r="D910" s="5"/>
      <c r="E910" s="5"/>
      <c r="F910" s="5"/>
      <c r="G910" s="5"/>
    </row>
    <row r="911" spans="1:7" x14ac:dyDescent="0.25">
      <c r="A911" s="4"/>
      <c r="B911" s="4"/>
      <c r="C911" s="5"/>
      <c r="D911" s="5"/>
      <c r="E911" s="5"/>
      <c r="F911" s="5"/>
      <c r="G911" s="5"/>
    </row>
    <row r="912" spans="1:7" x14ac:dyDescent="0.25">
      <c r="A912" s="4"/>
      <c r="B912" s="4"/>
      <c r="C912" s="5"/>
      <c r="D912" s="5"/>
      <c r="E912" s="5"/>
      <c r="F912" s="5"/>
      <c r="G912" s="5"/>
    </row>
    <row r="913" spans="1:7" x14ac:dyDescent="0.25">
      <c r="A913" s="4"/>
      <c r="B913" s="4"/>
      <c r="C913" s="5"/>
      <c r="D913" s="5"/>
      <c r="E913" s="5"/>
      <c r="F913" s="5"/>
      <c r="G913" s="5"/>
    </row>
    <row r="914" spans="1:7" x14ac:dyDescent="0.25">
      <c r="A914" s="4"/>
      <c r="B914" s="4"/>
      <c r="C914" s="5"/>
      <c r="D914" s="5"/>
      <c r="E914" s="5"/>
      <c r="F914" s="5"/>
      <c r="G914" s="5"/>
    </row>
    <row r="915" spans="1:7" x14ac:dyDescent="0.25">
      <c r="A915" s="4"/>
      <c r="B915" s="4"/>
      <c r="C915" s="5"/>
      <c r="D915" s="5"/>
      <c r="E915" s="5"/>
      <c r="F915" s="5"/>
      <c r="G915" s="5"/>
    </row>
    <row r="916" spans="1:7" x14ac:dyDescent="0.25">
      <c r="A916" s="4"/>
      <c r="B916" s="4"/>
      <c r="C916" s="5"/>
      <c r="D916" s="5"/>
      <c r="E916" s="5"/>
      <c r="F916" s="5"/>
      <c r="G916" s="5"/>
    </row>
    <row r="917" spans="1:7" x14ac:dyDescent="0.25">
      <c r="A917" s="4"/>
      <c r="B917" s="4"/>
      <c r="C917" s="5"/>
      <c r="D917" s="5"/>
      <c r="E917" s="5"/>
      <c r="F917" s="5"/>
      <c r="G917" s="5"/>
    </row>
    <row r="918" spans="1:7" x14ac:dyDescent="0.25">
      <c r="A918" s="4"/>
      <c r="B918" s="4"/>
      <c r="C918" s="5"/>
      <c r="D918" s="5"/>
      <c r="E918" s="5"/>
      <c r="F918" s="5"/>
      <c r="G918" s="5"/>
    </row>
    <row r="919" spans="1:7" x14ac:dyDescent="0.25">
      <c r="A919" s="4"/>
      <c r="B919" s="4"/>
      <c r="C919" s="5"/>
      <c r="D919" s="5"/>
      <c r="E919" s="5"/>
      <c r="F919" s="5"/>
      <c r="G919" s="5"/>
    </row>
    <row r="920" spans="1:7" x14ac:dyDescent="0.25">
      <c r="A920" s="4"/>
      <c r="B920" s="4"/>
      <c r="C920" s="5"/>
      <c r="D920" s="5"/>
      <c r="E920" s="5"/>
      <c r="F920" s="5"/>
      <c r="G920" s="5"/>
    </row>
    <row r="921" spans="1:7" x14ac:dyDescent="0.25">
      <c r="A921" s="4"/>
      <c r="B921" s="4"/>
      <c r="C921" s="5"/>
      <c r="D921" s="5"/>
      <c r="E921" s="5"/>
      <c r="F921" s="5"/>
      <c r="G921" s="5"/>
    </row>
    <row r="922" spans="1:7" x14ac:dyDescent="0.25">
      <c r="A922" s="4"/>
      <c r="B922" s="4"/>
      <c r="C922" s="5"/>
      <c r="D922" s="5"/>
      <c r="E922" s="5"/>
      <c r="F922" s="5"/>
      <c r="G922" s="5"/>
    </row>
    <row r="923" spans="1:7" x14ac:dyDescent="0.25">
      <c r="A923" s="4"/>
      <c r="B923" s="4"/>
      <c r="C923" s="5"/>
      <c r="D923" s="5"/>
      <c r="E923" s="5"/>
      <c r="F923" s="5"/>
      <c r="G923" s="5"/>
    </row>
    <row r="924" spans="1:7" x14ac:dyDescent="0.25">
      <c r="A924" s="4"/>
      <c r="B924" s="4"/>
      <c r="C924" s="5"/>
      <c r="D924" s="5"/>
      <c r="E924" s="5"/>
      <c r="F924" s="5"/>
      <c r="G924" s="5"/>
    </row>
    <row r="925" spans="1:7" x14ac:dyDescent="0.25">
      <c r="A925" s="4"/>
      <c r="B925" s="4"/>
      <c r="C925" s="5"/>
      <c r="D925" s="5"/>
      <c r="E925" s="5"/>
      <c r="F925" s="5"/>
      <c r="G925" s="5"/>
    </row>
    <row r="926" spans="1:7" x14ac:dyDescent="0.25">
      <c r="A926" s="4"/>
      <c r="B926" s="4"/>
      <c r="C926" s="5"/>
      <c r="D926" s="5"/>
      <c r="E926" s="5"/>
      <c r="F926" s="5"/>
      <c r="G926" s="5"/>
    </row>
    <row r="927" spans="1:7" x14ac:dyDescent="0.25">
      <c r="A927" s="4"/>
      <c r="B927" s="4"/>
      <c r="C927" s="5"/>
      <c r="D927" s="5"/>
      <c r="E927" s="5"/>
      <c r="F927" s="5"/>
      <c r="G927" s="5"/>
    </row>
    <row r="928" spans="1:7" x14ac:dyDescent="0.25">
      <c r="A928" s="4"/>
      <c r="B928" s="4"/>
      <c r="C928" s="5"/>
      <c r="D928" s="5"/>
      <c r="E928" s="5"/>
      <c r="F928" s="5"/>
      <c r="G928" s="5"/>
    </row>
    <row r="929" spans="1:7" x14ac:dyDescent="0.25">
      <c r="A929" s="4"/>
      <c r="B929" s="4"/>
      <c r="C929" s="5"/>
      <c r="D929" s="5"/>
      <c r="E929" s="5"/>
      <c r="F929" s="5"/>
      <c r="G929" s="5"/>
    </row>
    <row r="930" spans="1:7" x14ac:dyDescent="0.25">
      <c r="A930" s="4"/>
      <c r="B930" s="4"/>
      <c r="C930" s="5"/>
      <c r="D930" s="5"/>
      <c r="E930" s="5"/>
      <c r="F930" s="5"/>
      <c r="G930" s="5"/>
    </row>
    <row r="931" spans="1:7" x14ac:dyDescent="0.25">
      <c r="A931" s="4"/>
      <c r="B931" s="4"/>
      <c r="C931" s="5"/>
      <c r="D931" s="5"/>
      <c r="E931" s="5"/>
      <c r="F931" s="5"/>
      <c r="G931" s="5"/>
    </row>
    <row r="932" spans="1:7" x14ac:dyDescent="0.25">
      <c r="A932" s="4"/>
      <c r="B932" s="4"/>
      <c r="C932" s="5"/>
      <c r="D932" s="5"/>
      <c r="E932" s="5"/>
      <c r="F932" s="5"/>
      <c r="G932" s="5"/>
    </row>
    <row r="933" spans="1:7" x14ac:dyDescent="0.25">
      <c r="A933" s="4"/>
      <c r="B933" s="4"/>
      <c r="C933" s="5"/>
      <c r="D933" s="5"/>
      <c r="E933" s="5"/>
      <c r="F933" s="5"/>
      <c r="G933" s="5"/>
    </row>
    <row r="934" spans="1:7" x14ac:dyDescent="0.25">
      <c r="A934" s="4"/>
      <c r="B934" s="4"/>
      <c r="C934" s="5"/>
      <c r="D934" s="5"/>
      <c r="E934" s="5"/>
      <c r="F934" s="5"/>
      <c r="G934" s="5"/>
    </row>
    <row r="935" spans="1:7" x14ac:dyDescent="0.25">
      <c r="A935" s="4"/>
      <c r="B935" s="4"/>
      <c r="C935" s="5"/>
      <c r="D935" s="5"/>
      <c r="E935" s="5"/>
      <c r="F935" s="5"/>
      <c r="G935" s="5"/>
    </row>
    <row r="936" spans="1:7" x14ac:dyDescent="0.25">
      <c r="A936" s="4"/>
      <c r="B936" s="4"/>
      <c r="C936" s="5"/>
      <c r="D936" s="5"/>
      <c r="E936" s="5"/>
      <c r="F936" s="5"/>
      <c r="G936" s="5"/>
    </row>
    <row r="937" spans="1:7" x14ac:dyDescent="0.25">
      <c r="A937" s="4"/>
      <c r="B937" s="4"/>
      <c r="C937" s="5"/>
      <c r="D937" s="5"/>
      <c r="E937" s="5"/>
      <c r="F937" s="5"/>
      <c r="G937" s="5"/>
    </row>
    <row r="938" spans="1:7" x14ac:dyDescent="0.25">
      <c r="A938" s="4"/>
      <c r="B938" s="4"/>
      <c r="C938" s="5"/>
      <c r="D938" s="5"/>
      <c r="E938" s="5"/>
      <c r="F938" s="5"/>
      <c r="G938" s="5"/>
    </row>
    <row r="939" spans="1:7" x14ac:dyDescent="0.25">
      <c r="A939" s="4"/>
      <c r="B939" s="4"/>
      <c r="C939" s="5"/>
      <c r="D939" s="5"/>
      <c r="E939" s="5"/>
      <c r="F939" s="5"/>
      <c r="G939" s="5"/>
    </row>
    <row r="940" spans="1:7" x14ac:dyDescent="0.25">
      <c r="A940" s="4"/>
      <c r="B940" s="4"/>
      <c r="C940" s="5"/>
      <c r="D940" s="5"/>
      <c r="E940" s="5"/>
      <c r="F940" s="5"/>
      <c r="G940" s="5"/>
    </row>
    <row r="941" spans="1:7" x14ac:dyDescent="0.25">
      <c r="A941" s="4"/>
      <c r="B941" s="4"/>
      <c r="C941" s="5"/>
      <c r="D941" s="5"/>
      <c r="E941" s="5"/>
      <c r="F941" s="5"/>
      <c r="G941" s="5"/>
    </row>
    <row r="942" spans="1:7" x14ac:dyDescent="0.25">
      <c r="A942" s="4"/>
      <c r="B942" s="4"/>
      <c r="C942" s="5"/>
      <c r="D942" s="5"/>
      <c r="E942" s="5"/>
      <c r="F942" s="5"/>
      <c r="G942" s="5"/>
    </row>
    <row r="943" spans="1:7" x14ac:dyDescent="0.25">
      <c r="A943" s="4"/>
      <c r="B943" s="4"/>
      <c r="C943" s="5"/>
      <c r="D943" s="5"/>
      <c r="E943" s="5"/>
      <c r="F943" s="5"/>
      <c r="G943" s="5"/>
    </row>
    <row r="944" spans="1:7" x14ac:dyDescent="0.25">
      <c r="A944" s="4"/>
      <c r="B944" s="4"/>
      <c r="C944" s="5"/>
      <c r="D944" s="5"/>
      <c r="E944" s="5"/>
      <c r="F944" s="5"/>
      <c r="G944" s="5"/>
    </row>
    <row r="945" spans="1:7" x14ac:dyDescent="0.25">
      <c r="A945" s="4"/>
      <c r="B945" s="4"/>
      <c r="C945" s="5"/>
      <c r="D945" s="5"/>
      <c r="E945" s="5"/>
      <c r="F945" s="5"/>
      <c r="G945" s="5"/>
    </row>
    <row r="946" spans="1:7" x14ac:dyDescent="0.25">
      <c r="A946" s="4"/>
      <c r="B946" s="4"/>
      <c r="C946" s="5"/>
      <c r="D946" s="5"/>
      <c r="E946" s="5"/>
      <c r="F946" s="5"/>
      <c r="G946" s="5"/>
    </row>
    <row r="947" spans="1:7" x14ac:dyDescent="0.25">
      <c r="A947" s="4"/>
      <c r="B947" s="4"/>
      <c r="C947" s="5"/>
      <c r="D947" s="5"/>
      <c r="E947" s="5"/>
      <c r="F947" s="5"/>
      <c r="G947" s="5"/>
    </row>
    <row r="948" spans="1:7" x14ac:dyDescent="0.25">
      <c r="A948" s="4"/>
      <c r="B948" s="4"/>
      <c r="C948" s="5"/>
      <c r="D948" s="5"/>
      <c r="E948" s="5"/>
      <c r="F948" s="5"/>
      <c r="G948" s="5"/>
    </row>
    <row r="949" spans="1:7" x14ac:dyDescent="0.25">
      <c r="A949" s="4"/>
      <c r="B949" s="4"/>
      <c r="C949" s="5"/>
      <c r="D949" s="5"/>
      <c r="E949" s="5"/>
      <c r="F949" s="5"/>
      <c r="G949" s="5"/>
    </row>
    <row r="950" spans="1:7" x14ac:dyDescent="0.25">
      <c r="A950" s="4"/>
      <c r="B950" s="4"/>
      <c r="C950" s="5"/>
      <c r="D950" s="5"/>
      <c r="E950" s="5"/>
      <c r="F950" s="5"/>
      <c r="G950" s="5"/>
    </row>
    <row r="951" spans="1:7" x14ac:dyDescent="0.25">
      <c r="A951" s="4"/>
      <c r="B951" s="4"/>
      <c r="C951" s="5"/>
      <c r="D951" s="5"/>
      <c r="E951" s="5"/>
      <c r="F951" s="5"/>
      <c r="G951" s="5"/>
    </row>
    <row r="952" spans="1:7" x14ac:dyDescent="0.25">
      <c r="A952" s="4"/>
      <c r="B952" s="4"/>
      <c r="C952" s="5"/>
      <c r="D952" s="5"/>
      <c r="E952" s="5"/>
      <c r="F952" s="5"/>
      <c r="G952" s="5"/>
    </row>
    <row r="953" spans="1:7" x14ac:dyDescent="0.25">
      <c r="A953" s="4"/>
      <c r="B953" s="4"/>
      <c r="C953" s="5"/>
      <c r="D953" s="5"/>
      <c r="E953" s="5"/>
      <c r="F953" s="5"/>
      <c r="G953" s="5"/>
    </row>
    <row r="954" spans="1:7" x14ac:dyDescent="0.25">
      <c r="A954" s="4"/>
      <c r="B954" s="4"/>
      <c r="C954" s="5"/>
      <c r="D954" s="5"/>
      <c r="E954" s="5"/>
      <c r="F954" s="5"/>
      <c r="G954" s="5"/>
    </row>
    <row r="955" spans="1:7" x14ac:dyDescent="0.25">
      <c r="A955" s="4"/>
      <c r="B955" s="4"/>
      <c r="C955" s="5"/>
      <c r="D955" s="5"/>
      <c r="E955" s="5"/>
      <c r="F955" s="5"/>
      <c r="G955" s="5"/>
    </row>
    <row r="956" spans="1:7" x14ac:dyDescent="0.25">
      <c r="A956" s="4"/>
      <c r="B956" s="4"/>
      <c r="C956" s="5"/>
      <c r="D956" s="5"/>
      <c r="E956" s="5"/>
      <c r="F956" s="5"/>
      <c r="G956" s="5"/>
    </row>
    <row r="957" spans="1:7" x14ac:dyDescent="0.25">
      <c r="A957" s="4"/>
      <c r="B957" s="4"/>
      <c r="C957" s="5"/>
      <c r="D957" s="5"/>
      <c r="E957" s="5"/>
      <c r="F957" s="5"/>
      <c r="G957" s="5"/>
    </row>
    <row r="958" spans="1:7" x14ac:dyDescent="0.25">
      <c r="A958" s="4"/>
      <c r="B958" s="4"/>
      <c r="C958" s="5"/>
      <c r="D958" s="5"/>
      <c r="E958" s="5"/>
      <c r="F958" s="5"/>
      <c r="G958" s="5"/>
    </row>
    <row r="959" spans="1:7" x14ac:dyDescent="0.25">
      <c r="A959" s="4"/>
      <c r="B959" s="4"/>
      <c r="C959" s="5"/>
      <c r="D959" s="5"/>
      <c r="E959" s="5"/>
      <c r="F959" s="5"/>
      <c r="G959" s="5"/>
    </row>
    <row r="960" spans="1:7" x14ac:dyDescent="0.25">
      <c r="A960" s="4"/>
      <c r="B960" s="4"/>
      <c r="C960" s="5"/>
      <c r="D960" s="5"/>
      <c r="E960" s="5"/>
      <c r="F960" s="5"/>
      <c r="G960" s="5"/>
    </row>
    <row r="961" spans="1:7" x14ac:dyDescent="0.25">
      <c r="A961" s="4"/>
      <c r="B961" s="4"/>
      <c r="C961" s="5"/>
      <c r="D961" s="5"/>
      <c r="E961" s="5"/>
      <c r="F961" s="5"/>
      <c r="G961" s="5"/>
    </row>
    <row r="962" spans="1:7" x14ac:dyDescent="0.25">
      <c r="A962" s="4"/>
      <c r="B962" s="4"/>
      <c r="C962" s="5"/>
      <c r="D962" s="5"/>
      <c r="E962" s="5"/>
      <c r="F962" s="5"/>
      <c r="G962" s="5"/>
    </row>
    <row r="963" spans="1:7" x14ac:dyDescent="0.25">
      <c r="A963" s="4"/>
      <c r="B963" s="4"/>
      <c r="C963" s="5"/>
      <c r="D963" s="5"/>
      <c r="E963" s="5"/>
      <c r="F963" s="5"/>
      <c r="G963" s="5"/>
    </row>
    <row r="964" spans="1:7" x14ac:dyDescent="0.25">
      <c r="A964" s="4"/>
      <c r="B964" s="4"/>
      <c r="C964" s="5"/>
      <c r="D964" s="5"/>
      <c r="E964" s="5"/>
      <c r="F964" s="5"/>
      <c r="G964" s="5"/>
    </row>
    <row r="965" spans="1:7" x14ac:dyDescent="0.25">
      <c r="A965" s="4"/>
      <c r="B965" s="4"/>
      <c r="C965" s="5"/>
      <c r="D965" s="5"/>
      <c r="E965" s="5"/>
      <c r="F965" s="5"/>
      <c r="G965" s="5"/>
    </row>
    <row r="966" spans="1:7" x14ac:dyDescent="0.25">
      <c r="A966" s="4"/>
      <c r="B966" s="4"/>
      <c r="C966" s="5"/>
      <c r="D966" s="5"/>
      <c r="E966" s="5"/>
      <c r="F966" s="5"/>
      <c r="G966" s="5"/>
    </row>
    <row r="967" spans="1:7" x14ac:dyDescent="0.25">
      <c r="A967" s="4"/>
      <c r="B967" s="4"/>
      <c r="C967" s="5"/>
      <c r="D967" s="5"/>
      <c r="E967" s="5"/>
      <c r="F967" s="5"/>
      <c r="G967" s="5"/>
    </row>
    <row r="968" spans="1:7" x14ac:dyDescent="0.25">
      <c r="A968" s="4"/>
      <c r="B968" s="4"/>
      <c r="C968" s="5"/>
      <c r="D968" s="5"/>
      <c r="E968" s="5"/>
      <c r="F968" s="5"/>
      <c r="G968" s="5"/>
    </row>
    <row r="969" spans="1:7" x14ac:dyDescent="0.25">
      <c r="A969" s="4"/>
      <c r="B969" s="4"/>
      <c r="C969" s="5"/>
      <c r="D969" s="5"/>
      <c r="E969" s="5"/>
      <c r="F969" s="5"/>
      <c r="G969" s="5"/>
    </row>
    <row r="970" spans="1:7" x14ac:dyDescent="0.25">
      <c r="A970" s="4"/>
      <c r="B970" s="4"/>
      <c r="C970" s="5"/>
      <c r="D970" s="5"/>
      <c r="E970" s="5"/>
      <c r="F970" s="5"/>
      <c r="G970" s="5"/>
    </row>
    <row r="971" spans="1:7" x14ac:dyDescent="0.25">
      <c r="A971" s="4"/>
      <c r="B971" s="4"/>
      <c r="C971" s="5"/>
      <c r="D971" s="5"/>
      <c r="E971" s="5"/>
      <c r="F971" s="5"/>
      <c r="G971" s="5"/>
    </row>
    <row r="972" spans="1:7" x14ac:dyDescent="0.25">
      <c r="A972" s="4"/>
      <c r="B972" s="4"/>
      <c r="C972" s="5"/>
      <c r="D972" s="5"/>
      <c r="E972" s="5"/>
      <c r="F972" s="5"/>
      <c r="G972" s="5"/>
    </row>
    <row r="973" spans="1:7" x14ac:dyDescent="0.25">
      <c r="A973" s="4"/>
      <c r="B973" s="4"/>
      <c r="C973" s="5"/>
      <c r="D973" s="5"/>
      <c r="E973" s="5"/>
      <c r="F973" s="5"/>
      <c r="G973" s="5"/>
    </row>
    <row r="974" spans="1:7" x14ac:dyDescent="0.25">
      <c r="A974" s="4"/>
      <c r="B974" s="4"/>
      <c r="C974" s="5"/>
      <c r="D974" s="5"/>
      <c r="E974" s="5"/>
      <c r="F974" s="5"/>
      <c r="G974" s="5"/>
    </row>
    <row r="975" spans="1:7" x14ac:dyDescent="0.25">
      <c r="A975" s="4"/>
      <c r="B975" s="4"/>
      <c r="C975" s="5"/>
      <c r="D975" s="5"/>
      <c r="E975" s="5"/>
      <c r="F975" s="5"/>
      <c r="G975" s="5"/>
    </row>
    <row r="976" spans="1:7" x14ac:dyDescent="0.25">
      <c r="A976" s="4"/>
      <c r="B976" s="4"/>
      <c r="C976" s="5"/>
      <c r="D976" s="5"/>
      <c r="E976" s="5"/>
      <c r="F976" s="5"/>
      <c r="G976" s="5"/>
    </row>
    <row r="977" spans="1:7" x14ac:dyDescent="0.25">
      <c r="A977" s="4"/>
      <c r="B977" s="4"/>
      <c r="C977" s="5"/>
      <c r="D977" s="5"/>
      <c r="E977" s="5"/>
      <c r="F977" s="5"/>
      <c r="G977" s="5"/>
    </row>
    <row r="978" spans="1:7" x14ac:dyDescent="0.25">
      <c r="A978" s="4"/>
      <c r="B978" s="4"/>
      <c r="C978" s="5"/>
      <c r="D978" s="5"/>
      <c r="E978" s="5"/>
      <c r="F978" s="5"/>
      <c r="G978" s="5"/>
    </row>
    <row r="979" spans="1:7" x14ac:dyDescent="0.25">
      <c r="A979" s="4"/>
      <c r="B979" s="4"/>
      <c r="C979" s="5"/>
      <c r="D979" s="5"/>
      <c r="E979" s="5"/>
      <c r="F979" s="5"/>
      <c r="G979" s="5"/>
    </row>
    <row r="980" spans="1:7" x14ac:dyDescent="0.25">
      <c r="A980" s="4"/>
      <c r="B980" s="4"/>
      <c r="C980" s="5"/>
      <c r="D980" s="5"/>
      <c r="E980" s="5"/>
      <c r="F980" s="5"/>
      <c r="G980" s="5"/>
    </row>
    <row r="981" spans="1:7" x14ac:dyDescent="0.25">
      <c r="A981" s="4"/>
      <c r="B981" s="4"/>
      <c r="C981" s="5"/>
      <c r="D981" s="5"/>
      <c r="E981" s="5"/>
      <c r="F981" s="5"/>
      <c r="G981" s="5"/>
    </row>
    <row r="982" spans="1:7" x14ac:dyDescent="0.25">
      <c r="A982" s="4"/>
      <c r="B982" s="4"/>
      <c r="C982" s="5"/>
      <c r="D982" s="5"/>
      <c r="E982" s="5"/>
      <c r="F982" s="5"/>
      <c r="G982" s="5"/>
    </row>
    <row r="983" spans="1:7" x14ac:dyDescent="0.25">
      <c r="A983" s="4"/>
      <c r="B983" s="4"/>
      <c r="C983" s="5"/>
      <c r="D983" s="5"/>
      <c r="E983" s="5"/>
      <c r="F983" s="5"/>
      <c r="G983" s="5"/>
    </row>
    <row r="984" spans="1:7" x14ac:dyDescent="0.25">
      <c r="A984" s="4"/>
      <c r="B984" s="4"/>
      <c r="C984" s="5"/>
      <c r="D984" s="5"/>
      <c r="E984" s="5"/>
      <c r="F984" s="5"/>
      <c r="G984" s="5"/>
    </row>
    <row r="985" spans="1:7" x14ac:dyDescent="0.25">
      <c r="A985" s="4"/>
      <c r="B985" s="4"/>
      <c r="C985" s="5"/>
      <c r="D985" s="5"/>
      <c r="E985" s="5"/>
      <c r="F985" s="5"/>
      <c r="G985" s="5"/>
    </row>
    <row r="986" spans="1:7" x14ac:dyDescent="0.25">
      <c r="A986" s="4"/>
      <c r="B986" s="4"/>
      <c r="C986" s="5"/>
      <c r="D986" s="5"/>
      <c r="E986" s="5"/>
      <c r="F986" s="5"/>
      <c r="G986" s="5"/>
    </row>
    <row r="987" spans="1:7" x14ac:dyDescent="0.25">
      <c r="A987" s="4"/>
      <c r="B987" s="4"/>
      <c r="C987" s="5"/>
      <c r="D987" s="5"/>
      <c r="E987" s="5"/>
      <c r="F987" s="5"/>
      <c r="G987" s="5"/>
    </row>
    <row r="988" spans="1:7" x14ac:dyDescent="0.25">
      <c r="A988" s="4"/>
      <c r="B988" s="4"/>
      <c r="C988" s="5"/>
      <c r="D988" s="5"/>
      <c r="E988" s="5"/>
      <c r="F988" s="5"/>
      <c r="G988" s="5"/>
    </row>
    <row r="989" spans="1:7" x14ac:dyDescent="0.25">
      <c r="A989" s="4"/>
      <c r="B989" s="4"/>
      <c r="C989" s="5"/>
      <c r="D989" s="5"/>
      <c r="E989" s="5"/>
      <c r="F989" s="5"/>
      <c r="G989" s="5"/>
    </row>
    <row r="990" spans="1:7" x14ac:dyDescent="0.25">
      <c r="A990" s="4"/>
      <c r="B990" s="4"/>
      <c r="C990" s="5"/>
      <c r="D990" s="5"/>
      <c r="E990" s="5"/>
      <c r="F990" s="5"/>
      <c r="G990" s="5"/>
    </row>
    <row r="991" spans="1:7" x14ac:dyDescent="0.25">
      <c r="A991" s="4"/>
      <c r="B991" s="4"/>
      <c r="C991" s="5"/>
      <c r="D991" s="5"/>
      <c r="E991" s="5"/>
      <c r="F991" s="5"/>
      <c r="G991" s="5"/>
    </row>
    <row r="992" spans="1:7" x14ac:dyDescent="0.25">
      <c r="A992" s="4"/>
      <c r="B992" s="4"/>
      <c r="C992" s="5"/>
      <c r="D992" s="5"/>
      <c r="E992" s="5"/>
      <c r="F992" s="5"/>
      <c r="G992" s="5"/>
    </row>
    <row r="993" spans="1:7" x14ac:dyDescent="0.25">
      <c r="A993" s="4"/>
      <c r="B993" s="4"/>
      <c r="C993" s="5"/>
      <c r="D993" s="5"/>
      <c r="E993" s="5"/>
      <c r="F993" s="5"/>
      <c r="G993" s="5"/>
    </row>
    <row r="994" spans="1:7" x14ac:dyDescent="0.25">
      <c r="A994" s="4"/>
      <c r="B994" s="4"/>
      <c r="C994" s="5"/>
      <c r="D994" s="5"/>
      <c r="E994" s="5"/>
      <c r="F994" s="5"/>
      <c r="G994" s="5"/>
    </row>
    <row r="995" spans="1:7" x14ac:dyDescent="0.25">
      <c r="A995" s="4"/>
      <c r="B995" s="4"/>
      <c r="C995" s="5"/>
      <c r="D995" s="5"/>
      <c r="E995" s="5"/>
      <c r="F995" s="5"/>
      <c r="G995" s="5"/>
    </row>
    <row r="996" spans="1:7" x14ac:dyDescent="0.25">
      <c r="A996" s="4"/>
      <c r="B996" s="4"/>
      <c r="C996" s="5"/>
      <c r="D996" s="5"/>
      <c r="E996" s="5"/>
      <c r="F996" s="5"/>
      <c r="G996" s="5"/>
    </row>
    <row r="997" spans="1:7" x14ac:dyDescent="0.25">
      <c r="A997" s="4"/>
      <c r="B997" s="4"/>
      <c r="C997" s="5"/>
      <c r="D997" s="5"/>
      <c r="E997" s="5"/>
      <c r="F997" s="5"/>
      <c r="G997" s="5"/>
    </row>
    <row r="998" spans="1:7" x14ac:dyDescent="0.25">
      <c r="A998" s="4"/>
      <c r="B998" s="4"/>
      <c r="C998" s="5"/>
      <c r="D998" s="5"/>
      <c r="E998" s="5"/>
      <c r="F998" s="5"/>
      <c r="G998" s="5"/>
    </row>
    <row r="999" spans="1:7" x14ac:dyDescent="0.25">
      <c r="A999" s="4"/>
      <c r="B999" s="4"/>
      <c r="C999" s="5"/>
      <c r="D999" s="5"/>
      <c r="E999" s="5"/>
      <c r="F999" s="5"/>
      <c r="G999" s="5"/>
    </row>
    <row r="1000" spans="1:7" x14ac:dyDescent="0.25">
      <c r="A1000" s="4"/>
      <c r="B1000" s="4"/>
      <c r="C1000" s="5"/>
      <c r="D1000" s="5"/>
      <c r="E1000" s="5"/>
      <c r="F1000" s="5"/>
      <c r="G1000" s="5"/>
    </row>
    <row r="1001" spans="1:7" x14ac:dyDescent="0.25">
      <c r="A1001" s="4"/>
      <c r="B1001" s="4"/>
      <c r="C1001" s="5"/>
      <c r="D1001" s="5"/>
      <c r="E1001" s="5"/>
      <c r="F1001" s="5"/>
      <c r="G1001" s="5"/>
    </row>
    <row r="1002" spans="1:7" x14ac:dyDescent="0.25">
      <c r="A1002" s="4"/>
      <c r="B1002" s="4"/>
      <c r="C1002" s="5"/>
      <c r="D1002" s="5"/>
      <c r="E1002" s="5"/>
      <c r="F1002" s="5"/>
      <c r="G1002" s="5"/>
    </row>
    <row r="1003" spans="1:7" x14ac:dyDescent="0.25">
      <c r="A1003" s="4"/>
      <c r="B1003" s="4"/>
      <c r="C1003" s="5"/>
      <c r="D1003" s="5"/>
      <c r="E1003" s="5"/>
      <c r="F1003" s="5"/>
      <c r="G1003" s="5"/>
    </row>
    <row r="1004" spans="1:7" x14ac:dyDescent="0.25">
      <c r="A1004" s="4"/>
      <c r="B1004" s="4"/>
      <c r="C1004" s="5"/>
      <c r="D1004" s="5"/>
      <c r="E1004" s="5"/>
      <c r="F1004" s="5"/>
      <c r="G1004" s="5"/>
    </row>
    <row r="1005" spans="1:7" x14ac:dyDescent="0.25">
      <c r="A1005" s="4"/>
      <c r="B1005" s="4"/>
      <c r="C1005" s="5"/>
      <c r="D1005" s="5"/>
      <c r="E1005" s="5"/>
      <c r="F1005" s="5"/>
      <c r="G1005" s="5"/>
    </row>
    <row r="1006" spans="1:7" x14ac:dyDescent="0.25">
      <c r="A1006" s="4"/>
      <c r="B1006" s="4"/>
      <c r="C1006" s="5"/>
      <c r="D1006" s="5"/>
      <c r="E1006" s="5"/>
      <c r="F1006" s="5"/>
      <c r="G1006" s="5"/>
    </row>
    <row r="1007" spans="1:7" x14ac:dyDescent="0.25">
      <c r="A1007" s="4"/>
      <c r="B1007" s="4"/>
      <c r="C1007" s="5"/>
      <c r="D1007" s="5"/>
      <c r="E1007" s="5"/>
      <c r="F1007" s="5"/>
      <c r="G1007" s="5"/>
    </row>
    <row r="1008" spans="1:7" x14ac:dyDescent="0.25">
      <c r="A1008" s="4"/>
      <c r="B1008" s="4"/>
      <c r="C1008" s="5"/>
      <c r="D1008" s="5"/>
      <c r="E1008" s="5"/>
      <c r="F1008" s="5"/>
      <c r="G1008" s="5"/>
    </row>
    <row r="1009" spans="1:7" x14ac:dyDescent="0.25">
      <c r="A1009" s="4"/>
      <c r="B1009" s="4"/>
      <c r="C1009" s="5"/>
      <c r="D1009" s="5"/>
      <c r="E1009" s="5"/>
      <c r="F1009" s="5"/>
      <c r="G1009" s="5"/>
    </row>
    <row r="1010" spans="1:7" x14ac:dyDescent="0.25">
      <c r="A1010" s="4"/>
      <c r="B1010" s="4"/>
      <c r="C1010" s="5"/>
      <c r="D1010" s="5"/>
      <c r="E1010" s="5"/>
      <c r="F1010" s="5"/>
      <c r="G1010" s="5"/>
    </row>
    <row r="1011" spans="1:7" x14ac:dyDescent="0.25">
      <c r="A1011" s="4"/>
      <c r="B1011" s="4"/>
      <c r="C1011" s="5"/>
      <c r="D1011" s="5"/>
      <c r="E1011" s="5"/>
      <c r="F1011" s="5"/>
      <c r="G1011" s="5"/>
    </row>
    <row r="1012" spans="1:7" x14ac:dyDescent="0.25">
      <c r="A1012" s="4"/>
      <c r="B1012" s="4"/>
      <c r="C1012" s="5"/>
      <c r="D1012" s="5"/>
      <c r="E1012" s="5"/>
      <c r="F1012" s="5"/>
      <c r="G1012" s="5"/>
    </row>
    <row r="1013" spans="1:7" x14ac:dyDescent="0.25">
      <c r="A1013" s="4"/>
      <c r="B1013" s="4"/>
      <c r="C1013" s="5"/>
      <c r="D1013" s="5"/>
      <c r="E1013" s="5"/>
      <c r="F1013" s="5"/>
      <c r="G1013" s="5"/>
    </row>
    <row r="1014" spans="1:7" x14ac:dyDescent="0.25">
      <c r="A1014" s="4"/>
      <c r="B1014" s="4"/>
      <c r="C1014" s="5"/>
      <c r="D1014" s="5"/>
      <c r="E1014" s="5"/>
      <c r="F1014" s="5"/>
      <c r="G1014" s="5"/>
    </row>
    <row r="1015" spans="1:7" x14ac:dyDescent="0.25">
      <c r="A1015" s="4"/>
      <c r="B1015" s="4"/>
      <c r="C1015" s="5"/>
      <c r="D1015" s="5"/>
      <c r="E1015" s="5"/>
      <c r="F1015" s="5"/>
      <c r="G1015" s="5"/>
    </row>
    <row r="1016" spans="1:7" x14ac:dyDescent="0.25">
      <c r="A1016" s="4"/>
      <c r="B1016" s="4"/>
      <c r="C1016" s="5"/>
      <c r="D1016" s="5"/>
      <c r="E1016" s="5"/>
      <c r="F1016" s="5"/>
      <c r="G1016" s="5"/>
    </row>
    <row r="1017" spans="1:7" x14ac:dyDescent="0.25">
      <c r="A1017" s="4"/>
      <c r="B1017" s="4"/>
      <c r="C1017" s="5"/>
      <c r="D1017" s="5"/>
      <c r="E1017" s="5"/>
      <c r="F1017" s="5"/>
      <c r="G1017" s="5"/>
    </row>
    <row r="1018" spans="1:7" x14ac:dyDescent="0.25">
      <c r="A1018" s="4"/>
      <c r="B1018" s="4"/>
      <c r="C1018" s="5"/>
      <c r="D1018" s="5"/>
      <c r="E1018" s="5"/>
      <c r="F1018" s="5"/>
      <c r="G1018" s="5"/>
    </row>
    <row r="1019" spans="1:7" x14ac:dyDescent="0.25">
      <c r="A1019" s="4"/>
      <c r="B1019" s="4"/>
      <c r="C1019" s="5"/>
      <c r="D1019" s="5"/>
      <c r="E1019" s="5"/>
      <c r="F1019" s="5"/>
      <c r="G1019" s="5"/>
    </row>
    <row r="1020" spans="1:7" x14ac:dyDescent="0.25">
      <c r="A1020" s="4"/>
      <c r="B1020" s="4"/>
      <c r="C1020" s="5"/>
      <c r="D1020" s="5"/>
      <c r="E1020" s="5"/>
      <c r="F1020" s="5"/>
      <c r="G1020" s="5"/>
    </row>
    <row r="1021" spans="1:7" x14ac:dyDescent="0.25">
      <c r="A1021" s="4"/>
      <c r="B1021" s="4"/>
      <c r="C1021" s="5"/>
      <c r="D1021" s="5"/>
      <c r="E1021" s="5"/>
      <c r="F1021" s="5"/>
      <c r="G1021" s="5"/>
    </row>
    <row r="1022" spans="1:7" x14ac:dyDescent="0.25">
      <c r="A1022" s="4"/>
      <c r="B1022" s="4"/>
      <c r="C1022" s="5"/>
      <c r="D1022" s="5"/>
      <c r="E1022" s="5"/>
      <c r="F1022" s="5"/>
      <c r="G1022" s="5"/>
    </row>
    <row r="1023" spans="1:7" x14ac:dyDescent="0.25">
      <c r="A1023" s="4"/>
      <c r="B1023" s="4"/>
      <c r="C1023" s="5"/>
      <c r="D1023" s="5"/>
      <c r="E1023" s="5"/>
      <c r="F1023" s="5"/>
      <c r="G1023" s="5"/>
    </row>
    <row r="1024" spans="1:7" x14ac:dyDescent="0.25">
      <c r="A1024" s="4"/>
      <c r="B1024" s="4"/>
      <c r="C1024" s="5"/>
      <c r="D1024" s="5"/>
      <c r="E1024" s="5"/>
      <c r="F1024" s="5"/>
      <c r="G1024" s="5"/>
    </row>
    <row r="1025" spans="1:7" x14ac:dyDescent="0.25">
      <c r="A1025" s="4"/>
      <c r="B1025" s="4"/>
      <c r="C1025" s="5"/>
      <c r="D1025" s="5"/>
      <c r="E1025" s="5"/>
      <c r="F1025" s="5"/>
      <c r="G1025" s="5"/>
    </row>
    <row r="1026" spans="1:7" x14ac:dyDescent="0.25">
      <c r="A1026" s="4"/>
      <c r="B1026" s="4"/>
      <c r="C1026" s="5"/>
      <c r="D1026" s="5"/>
      <c r="E1026" s="5"/>
      <c r="F1026" s="5"/>
      <c r="G1026" s="5"/>
    </row>
    <row r="1027" spans="1:7" x14ac:dyDescent="0.25">
      <c r="A1027" s="4"/>
      <c r="B1027" s="4"/>
      <c r="C1027" s="5"/>
      <c r="D1027" s="5"/>
      <c r="E1027" s="5"/>
      <c r="F1027" s="5"/>
      <c r="G1027" s="5"/>
    </row>
    <row r="1028" spans="1:7" x14ac:dyDescent="0.25">
      <c r="A1028" s="4"/>
      <c r="B1028" s="4"/>
      <c r="C1028" s="5"/>
      <c r="D1028" s="5"/>
      <c r="E1028" s="5"/>
      <c r="F1028" s="5"/>
      <c r="G1028" s="5"/>
    </row>
    <row r="1029" spans="1:7" x14ac:dyDescent="0.25">
      <c r="A1029" s="4"/>
      <c r="B1029" s="4"/>
      <c r="C1029" s="5"/>
      <c r="D1029" s="5"/>
      <c r="E1029" s="5"/>
      <c r="F1029" s="5"/>
      <c r="G1029" s="5"/>
    </row>
    <row r="1030" spans="1:7" x14ac:dyDescent="0.25">
      <c r="A1030" s="4"/>
      <c r="B1030" s="4"/>
      <c r="C1030" s="5"/>
      <c r="D1030" s="5"/>
      <c r="E1030" s="5"/>
      <c r="F1030" s="5"/>
      <c r="G1030" s="5"/>
    </row>
    <row r="1031" spans="1:7" x14ac:dyDescent="0.25">
      <c r="A1031" s="4"/>
      <c r="B1031" s="4"/>
      <c r="C1031" s="5"/>
      <c r="D1031" s="5"/>
      <c r="E1031" s="5"/>
      <c r="F1031" s="5"/>
      <c r="G1031" s="5"/>
    </row>
    <row r="1032" spans="1:7" x14ac:dyDescent="0.25">
      <c r="A1032" s="4"/>
      <c r="B1032" s="4"/>
      <c r="C1032" s="5"/>
      <c r="D1032" s="5"/>
      <c r="E1032" s="5"/>
      <c r="F1032" s="5"/>
      <c r="G1032" s="5"/>
    </row>
    <row r="1033" spans="1:7" x14ac:dyDescent="0.25">
      <c r="A1033" s="4"/>
      <c r="B1033" s="4"/>
      <c r="C1033" s="5"/>
      <c r="D1033" s="5"/>
      <c r="E1033" s="5"/>
      <c r="F1033" s="5"/>
      <c r="G1033" s="5"/>
    </row>
    <row r="1034" spans="1:7" x14ac:dyDescent="0.25">
      <c r="A1034" s="4"/>
      <c r="B1034" s="4"/>
      <c r="C1034" s="5"/>
      <c r="D1034" s="5"/>
      <c r="E1034" s="5"/>
      <c r="F1034" s="5"/>
      <c r="G1034" s="5"/>
    </row>
    <row r="1035" spans="1:7" x14ac:dyDescent="0.25">
      <c r="A1035" s="4"/>
      <c r="B1035" s="4"/>
      <c r="C1035" s="5"/>
      <c r="D1035" s="5"/>
      <c r="E1035" s="5"/>
      <c r="F1035" s="5"/>
      <c r="G1035" s="5"/>
    </row>
    <row r="1036" spans="1:7" x14ac:dyDescent="0.25">
      <c r="A1036" s="4"/>
      <c r="B1036" s="4"/>
      <c r="C1036" s="5"/>
      <c r="D1036" s="5"/>
      <c r="E1036" s="5"/>
      <c r="F1036" s="5"/>
      <c r="G1036" s="5"/>
    </row>
    <row r="1037" spans="1:7" x14ac:dyDescent="0.25">
      <c r="A1037" s="4"/>
      <c r="B1037" s="4"/>
      <c r="C1037" s="5"/>
      <c r="D1037" s="5"/>
      <c r="E1037" s="5"/>
      <c r="F1037" s="5"/>
      <c r="G1037" s="5"/>
    </row>
    <row r="1038" spans="1:7" x14ac:dyDescent="0.25">
      <c r="A1038" s="4"/>
      <c r="B1038" s="4"/>
      <c r="C1038" s="5"/>
      <c r="D1038" s="5"/>
      <c r="E1038" s="5"/>
      <c r="F1038" s="5"/>
      <c r="G1038" s="5"/>
    </row>
    <row r="1039" spans="1:7" x14ac:dyDescent="0.25">
      <c r="A1039" s="4"/>
      <c r="B1039" s="4"/>
      <c r="C1039" s="5"/>
      <c r="D1039" s="5"/>
      <c r="E1039" s="5"/>
      <c r="F1039" s="5"/>
      <c r="G1039" s="5"/>
    </row>
    <row r="1040" spans="1:7" x14ac:dyDescent="0.25">
      <c r="A1040" s="4"/>
      <c r="B1040" s="4"/>
      <c r="C1040" s="5"/>
      <c r="D1040" s="5"/>
      <c r="E1040" s="5"/>
      <c r="F1040" s="5"/>
      <c r="G1040" s="5"/>
    </row>
    <row r="1041" spans="1:7" x14ac:dyDescent="0.25">
      <c r="A1041" s="4"/>
      <c r="B1041" s="4"/>
      <c r="C1041" s="5"/>
      <c r="D1041" s="5"/>
      <c r="E1041" s="5"/>
      <c r="F1041" s="5"/>
      <c r="G1041" s="5"/>
    </row>
    <row r="1042" spans="1:7" x14ac:dyDescent="0.25">
      <c r="A1042" s="4"/>
      <c r="B1042" s="4"/>
      <c r="C1042" s="5"/>
      <c r="D1042" s="5"/>
      <c r="E1042" s="5"/>
      <c r="F1042" s="5"/>
      <c r="G1042" s="5"/>
    </row>
    <row r="1043" spans="1:7" x14ac:dyDescent="0.25">
      <c r="A1043" s="4"/>
      <c r="B1043" s="4"/>
      <c r="C1043" s="5"/>
      <c r="D1043" s="5"/>
      <c r="E1043" s="5"/>
      <c r="F1043" s="5"/>
      <c r="G1043" s="5"/>
    </row>
    <row r="1044" spans="1:7" x14ac:dyDescent="0.25">
      <c r="A1044" s="4"/>
      <c r="B1044" s="4"/>
      <c r="C1044" s="5"/>
      <c r="D1044" s="5"/>
      <c r="E1044" s="5"/>
      <c r="F1044" s="5"/>
      <c r="G1044" s="5"/>
    </row>
    <row r="1045" spans="1:7" x14ac:dyDescent="0.25">
      <c r="A1045" s="4"/>
      <c r="B1045" s="4"/>
      <c r="C1045" s="5"/>
      <c r="D1045" s="5"/>
      <c r="E1045" s="5"/>
      <c r="F1045" s="5"/>
      <c r="G1045" s="5"/>
    </row>
    <row r="1046" spans="1:7" x14ac:dyDescent="0.25">
      <c r="A1046" s="4"/>
      <c r="B1046" s="4"/>
      <c r="C1046" s="5"/>
      <c r="D1046" s="5"/>
      <c r="E1046" s="5"/>
      <c r="F1046" s="5"/>
      <c r="G1046" s="5"/>
    </row>
    <row r="1047" spans="1:7" x14ac:dyDescent="0.25">
      <c r="A1047" s="4"/>
      <c r="B1047" s="4"/>
      <c r="C1047" s="5"/>
      <c r="D1047" s="5"/>
      <c r="E1047" s="5"/>
      <c r="F1047" s="5"/>
      <c r="G1047" s="5"/>
    </row>
    <row r="1048" spans="1:7" x14ac:dyDescent="0.25">
      <c r="A1048" s="4"/>
      <c r="B1048" s="4"/>
      <c r="C1048" s="5"/>
      <c r="D1048" s="5"/>
      <c r="E1048" s="5"/>
      <c r="F1048" s="5"/>
      <c r="G1048" s="5"/>
    </row>
    <row r="1049" spans="1:7" x14ac:dyDescent="0.25">
      <c r="A1049" s="4"/>
      <c r="B1049" s="4"/>
      <c r="C1049" s="5"/>
      <c r="D1049" s="5"/>
      <c r="E1049" s="5"/>
      <c r="F1049" s="5"/>
      <c r="G1049" s="5"/>
    </row>
    <row r="1050" spans="1:7" x14ac:dyDescent="0.25">
      <c r="A1050" s="4"/>
      <c r="B1050" s="4"/>
      <c r="C1050" s="5"/>
      <c r="D1050" s="5"/>
      <c r="E1050" s="5"/>
      <c r="F1050" s="5"/>
      <c r="G1050" s="5"/>
    </row>
    <row r="1051" spans="1:7" x14ac:dyDescent="0.25">
      <c r="A1051" s="4"/>
      <c r="B1051" s="4"/>
      <c r="C1051" s="5"/>
      <c r="D1051" s="5"/>
      <c r="E1051" s="5"/>
      <c r="F1051" s="5"/>
      <c r="G1051" s="5"/>
    </row>
    <row r="1052" spans="1:7" x14ac:dyDescent="0.25">
      <c r="A1052" s="4"/>
      <c r="B1052" s="4"/>
      <c r="C1052" s="5"/>
      <c r="D1052" s="5"/>
      <c r="E1052" s="5"/>
      <c r="F1052" s="5"/>
      <c r="G1052" s="5"/>
    </row>
    <row r="1053" spans="1:7" x14ac:dyDescent="0.25">
      <c r="A1053" s="4"/>
      <c r="B1053" s="4"/>
      <c r="C1053" s="5"/>
      <c r="D1053" s="5"/>
      <c r="E1053" s="5"/>
      <c r="F1053" s="5"/>
      <c r="G1053" s="5"/>
    </row>
    <row r="1054" spans="1:7" x14ac:dyDescent="0.25">
      <c r="A1054" s="4"/>
      <c r="B1054" s="4"/>
      <c r="C1054" s="5"/>
      <c r="D1054" s="5"/>
      <c r="E1054" s="5"/>
      <c r="F1054" s="5"/>
      <c r="G1054" s="5"/>
    </row>
    <row r="1055" spans="1:7" x14ac:dyDescent="0.25">
      <c r="A1055" s="4"/>
      <c r="B1055" s="4"/>
      <c r="C1055" s="5"/>
      <c r="D1055" s="5"/>
      <c r="E1055" s="5"/>
      <c r="F1055" s="5"/>
      <c r="G1055" s="5"/>
    </row>
    <row r="1056" spans="1:7" x14ac:dyDescent="0.25">
      <c r="A1056" s="4"/>
      <c r="B1056" s="4"/>
      <c r="C1056" s="5"/>
      <c r="D1056" s="5"/>
      <c r="E1056" s="5"/>
      <c r="F1056" s="5"/>
      <c r="G1056" s="5"/>
    </row>
    <row r="1057" spans="1:7" x14ac:dyDescent="0.25">
      <c r="A1057" s="4"/>
      <c r="B1057" s="4"/>
      <c r="C1057" s="5"/>
      <c r="D1057" s="5"/>
      <c r="E1057" s="5"/>
      <c r="F1057" s="5"/>
      <c r="G1057" s="5"/>
    </row>
    <row r="1058" spans="1:7" x14ac:dyDescent="0.25">
      <c r="A1058" s="4"/>
      <c r="B1058" s="4"/>
      <c r="C1058" s="5"/>
      <c r="D1058" s="5"/>
      <c r="E1058" s="5"/>
      <c r="F1058" s="5"/>
      <c r="G1058" s="5"/>
    </row>
    <row r="1059" spans="1:7" x14ac:dyDescent="0.25">
      <c r="A1059" s="4"/>
      <c r="B1059" s="4"/>
      <c r="C1059" s="5"/>
      <c r="D1059" s="5"/>
      <c r="E1059" s="5"/>
      <c r="F1059" s="5"/>
      <c r="G1059" s="5"/>
    </row>
    <row r="1060" spans="1:7" x14ac:dyDescent="0.25">
      <c r="A1060" s="4"/>
      <c r="B1060" s="4"/>
      <c r="C1060" s="5"/>
      <c r="D1060" s="5"/>
      <c r="E1060" s="5"/>
      <c r="F1060" s="5"/>
      <c r="G1060" s="5"/>
    </row>
    <row r="1061" spans="1:7" x14ac:dyDescent="0.25">
      <c r="A1061" s="4"/>
      <c r="B1061" s="4"/>
      <c r="C1061" s="5"/>
      <c r="D1061" s="5"/>
      <c r="E1061" s="5"/>
      <c r="F1061" s="5"/>
      <c r="G1061" s="5"/>
    </row>
    <row r="1062" spans="1:7" x14ac:dyDescent="0.25">
      <c r="A1062" s="4"/>
      <c r="B1062" s="4"/>
      <c r="C1062" s="5"/>
      <c r="D1062" s="5"/>
      <c r="E1062" s="5"/>
      <c r="F1062" s="5"/>
      <c r="G1062" s="5"/>
    </row>
    <row r="1063" spans="1:7" x14ac:dyDescent="0.25">
      <c r="A1063" s="4"/>
      <c r="B1063" s="4"/>
      <c r="C1063" s="5"/>
      <c r="D1063" s="5"/>
      <c r="E1063" s="5"/>
      <c r="F1063" s="5"/>
      <c r="G1063" s="5"/>
    </row>
    <row r="1064" spans="1:7" x14ac:dyDescent="0.25">
      <c r="A1064" s="4"/>
      <c r="B1064" s="4"/>
      <c r="C1064" s="5"/>
      <c r="D1064" s="5"/>
      <c r="E1064" s="5"/>
      <c r="F1064" s="5"/>
      <c r="G1064" s="5"/>
    </row>
    <row r="1065" spans="1:7" x14ac:dyDescent="0.25">
      <c r="A1065" s="4"/>
      <c r="B1065" s="4"/>
      <c r="C1065" s="5"/>
      <c r="D1065" s="5"/>
      <c r="E1065" s="5"/>
      <c r="F1065" s="5"/>
      <c r="G1065" s="5"/>
    </row>
    <row r="1066" spans="1:7" x14ac:dyDescent="0.25">
      <c r="A1066" s="4"/>
      <c r="B1066" s="4"/>
      <c r="C1066" s="5"/>
      <c r="D1066" s="5"/>
      <c r="E1066" s="5"/>
      <c r="F1066" s="5"/>
      <c r="G1066" s="5"/>
    </row>
    <row r="1067" spans="1:7" x14ac:dyDescent="0.25">
      <c r="A1067" s="4"/>
      <c r="B1067" s="4"/>
      <c r="C1067" s="5"/>
      <c r="D1067" s="5"/>
      <c r="E1067" s="5"/>
      <c r="F1067" s="5"/>
      <c r="G1067" s="5"/>
    </row>
    <row r="1068" spans="1:7" x14ac:dyDescent="0.25">
      <c r="A1068" s="4"/>
      <c r="B1068" s="4"/>
      <c r="C1068" s="5"/>
      <c r="D1068" s="5"/>
      <c r="E1068" s="5"/>
      <c r="F1068" s="5"/>
      <c r="G1068" s="5"/>
    </row>
    <row r="1069" spans="1:7" x14ac:dyDescent="0.25">
      <c r="A1069" s="4"/>
      <c r="B1069" s="4"/>
      <c r="C1069" s="5"/>
      <c r="D1069" s="5"/>
      <c r="E1069" s="5"/>
      <c r="F1069" s="5"/>
      <c r="G1069" s="5"/>
    </row>
    <row r="1070" spans="1:7" x14ac:dyDescent="0.25">
      <c r="A1070" s="4"/>
      <c r="B1070" s="4"/>
      <c r="C1070" s="5"/>
      <c r="D1070" s="5"/>
      <c r="E1070" s="5"/>
      <c r="F1070" s="5"/>
      <c r="G1070" s="5"/>
    </row>
    <row r="1071" spans="1:7" x14ac:dyDescent="0.25">
      <c r="A1071" s="4"/>
      <c r="B1071" s="4"/>
      <c r="C1071" s="5"/>
      <c r="D1071" s="5"/>
      <c r="E1071" s="5"/>
      <c r="F1071" s="5"/>
      <c r="G1071" s="5"/>
    </row>
    <row r="1072" spans="1:7" x14ac:dyDescent="0.25">
      <c r="A1072" s="4"/>
      <c r="B1072" s="4"/>
      <c r="C1072" s="5"/>
      <c r="D1072" s="5"/>
      <c r="E1072" s="5"/>
      <c r="F1072" s="5"/>
      <c r="G1072" s="5"/>
    </row>
    <row r="1073" spans="1:7" x14ac:dyDescent="0.25">
      <c r="A1073" s="4"/>
      <c r="B1073" s="4"/>
      <c r="C1073" s="5"/>
      <c r="D1073" s="5"/>
      <c r="E1073" s="5"/>
      <c r="F1073" s="5"/>
      <c r="G1073" s="5"/>
    </row>
    <row r="1074" spans="1:7" x14ac:dyDescent="0.25">
      <c r="A1074" s="4"/>
      <c r="B1074" s="4"/>
      <c r="C1074" s="5"/>
      <c r="D1074" s="5"/>
      <c r="E1074" s="5"/>
      <c r="F1074" s="5"/>
      <c r="G1074" s="5"/>
    </row>
    <row r="1075" spans="1:7" x14ac:dyDescent="0.25">
      <c r="A1075" s="4"/>
      <c r="B1075" s="4"/>
      <c r="C1075" s="5"/>
      <c r="D1075" s="5"/>
      <c r="E1075" s="5"/>
      <c r="F1075" s="5"/>
      <c r="G1075" s="5"/>
    </row>
    <row r="1076" spans="1:7" x14ac:dyDescent="0.25">
      <c r="A1076" s="4"/>
      <c r="B1076" s="4"/>
      <c r="C1076" s="5"/>
      <c r="D1076" s="5"/>
      <c r="E1076" s="5"/>
      <c r="F1076" s="5"/>
      <c r="G1076" s="5"/>
    </row>
    <row r="1077" spans="1:7" x14ac:dyDescent="0.25">
      <c r="A1077" s="4"/>
      <c r="B1077" s="4"/>
      <c r="C1077" s="5"/>
      <c r="D1077" s="5"/>
      <c r="E1077" s="5"/>
      <c r="F1077" s="5"/>
      <c r="G1077" s="5"/>
    </row>
    <row r="1078" spans="1:7" x14ac:dyDescent="0.25">
      <c r="A1078" s="4"/>
      <c r="B1078" s="4"/>
      <c r="C1078" s="5"/>
      <c r="D1078" s="5"/>
      <c r="E1078" s="5"/>
      <c r="F1078" s="5"/>
      <c r="G1078" s="5"/>
    </row>
    <row r="1079" spans="1:7" x14ac:dyDescent="0.25">
      <c r="A1079" s="4"/>
      <c r="B1079" s="4"/>
      <c r="C1079" s="5"/>
      <c r="D1079" s="5"/>
      <c r="E1079" s="5"/>
      <c r="F1079" s="5"/>
      <c r="G1079" s="5"/>
    </row>
    <row r="1080" spans="1:7" x14ac:dyDescent="0.25">
      <c r="A1080" s="4"/>
      <c r="B1080" s="4"/>
      <c r="C1080" s="5"/>
      <c r="D1080" s="5"/>
      <c r="E1080" s="5"/>
      <c r="F1080" s="5"/>
      <c r="G1080" s="5"/>
    </row>
    <row r="1081" spans="1:7" x14ac:dyDescent="0.25">
      <c r="A1081" s="4"/>
      <c r="B1081" s="4"/>
      <c r="C1081" s="5"/>
      <c r="D1081" s="5"/>
      <c r="E1081" s="5"/>
      <c r="F1081" s="5"/>
      <c r="G1081" s="5"/>
    </row>
    <row r="1082" spans="1:7" x14ac:dyDescent="0.25">
      <c r="A1082" s="4"/>
      <c r="B1082" s="4"/>
      <c r="C1082" s="5"/>
      <c r="D1082" s="5"/>
      <c r="E1082" s="5"/>
      <c r="F1082" s="5"/>
      <c r="G1082" s="5"/>
    </row>
    <row r="1083" spans="1:7" x14ac:dyDescent="0.25">
      <c r="A1083" s="4"/>
      <c r="B1083" s="4"/>
      <c r="C1083" s="5"/>
      <c r="D1083" s="5"/>
      <c r="E1083" s="5"/>
      <c r="F1083" s="5"/>
      <c r="G1083" s="5"/>
    </row>
    <row r="1084" spans="1:7" x14ac:dyDescent="0.25">
      <c r="A1084" s="4"/>
      <c r="B1084" s="4"/>
      <c r="C1084" s="5"/>
      <c r="D1084" s="5"/>
      <c r="E1084" s="5"/>
      <c r="F1084" s="5"/>
      <c r="G1084" s="5"/>
    </row>
    <row r="1085" spans="1:7" x14ac:dyDescent="0.25">
      <c r="A1085" s="4"/>
      <c r="B1085" s="4"/>
      <c r="C1085" s="5"/>
      <c r="D1085" s="5"/>
      <c r="E1085" s="5"/>
      <c r="F1085" s="5"/>
      <c r="G1085" s="5"/>
    </row>
    <row r="1086" spans="1:7" x14ac:dyDescent="0.25">
      <c r="A1086" s="4"/>
      <c r="B1086" s="4"/>
      <c r="C1086" s="5"/>
      <c r="D1086" s="5"/>
      <c r="E1086" s="5"/>
      <c r="F1086" s="5"/>
      <c r="G1086" s="5"/>
    </row>
    <row r="1087" spans="1:7" x14ac:dyDescent="0.25">
      <c r="A1087" s="4"/>
      <c r="B1087" s="4"/>
      <c r="C1087" s="5"/>
      <c r="D1087" s="5"/>
      <c r="E1087" s="5"/>
      <c r="F1087" s="5"/>
      <c r="G1087" s="5"/>
    </row>
    <row r="1088" spans="1:7" x14ac:dyDescent="0.25">
      <c r="A1088" s="4"/>
      <c r="B1088" s="4"/>
      <c r="C1088" s="5"/>
      <c r="D1088" s="5"/>
      <c r="E1088" s="5"/>
      <c r="F1088" s="5"/>
      <c r="G1088" s="5"/>
    </row>
    <row r="1089" spans="1:7" x14ac:dyDescent="0.25">
      <c r="A1089" s="4"/>
      <c r="B1089" s="4"/>
      <c r="C1089" s="5"/>
      <c r="D1089" s="5"/>
      <c r="E1089" s="5"/>
      <c r="F1089" s="5"/>
      <c r="G1089" s="5"/>
    </row>
    <row r="1090" spans="1:7" x14ac:dyDescent="0.25">
      <c r="A1090" s="4"/>
      <c r="B1090" s="4"/>
      <c r="C1090" s="5"/>
      <c r="D1090" s="5"/>
      <c r="E1090" s="5"/>
      <c r="F1090" s="5"/>
      <c r="G1090" s="5"/>
    </row>
    <row r="1091" spans="1:7" x14ac:dyDescent="0.25">
      <c r="A1091" s="4"/>
      <c r="B1091" s="4"/>
      <c r="C1091" s="5"/>
      <c r="D1091" s="5"/>
      <c r="E1091" s="5"/>
      <c r="F1091" s="5"/>
      <c r="G1091" s="5"/>
    </row>
    <row r="1092" spans="1:7" x14ac:dyDescent="0.25">
      <c r="A1092" s="4"/>
      <c r="B1092" s="4"/>
      <c r="C1092" s="5"/>
      <c r="D1092" s="5"/>
      <c r="E1092" s="5"/>
      <c r="F1092" s="5"/>
      <c r="G1092" s="5"/>
    </row>
    <row r="1093" spans="1:7" x14ac:dyDescent="0.25">
      <c r="A1093" s="4"/>
      <c r="B1093" s="4"/>
      <c r="C1093" s="5"/>
      <c r="D1093" s="5"/>
      <c r="E1093" s="5"/>
      <c r="F1093" s="5"/>
      <c r="G1093" s="5"/>
    </row>
    <row r="1094" spans="1:7" x14ac:dyDescent="0.25">
      <c r="A1094" s="4"/>
      <c r="B1094" s="4"/>
      <c r="C1094" s="5"/>
      <c r="D1094" s="5"/>
      <c r="E1094" s="5"/>
      <c r="F1094" s="5"/>
      <c r="G1094" s="5"/>
    </row>
    <row r="1095" spans="1:7" x14ac:dyDescent="0.25">
      <c r="A1095" s="4"/>
      <c r="B1095" s="4"/>
      <c r="C1095" s="5"/>
      <c r="D1095" s="5"/>
      <c r="E1095" s="5"/>
      <c r="F1095" s="5"/>
      <c r="G1095" s="5"/>
    </row>
    <row r="1096" spans="1:7" x14ac:dyDescent="0.25">
      <c r="A1096" s="4"/>
      <c r="B1096" s="4"/>
      <c r="C1096" s="5"/>
      <c r="D1096" s="5"/>
      <c r="E1096" s="5"/>
      <c r="F1096" s="5"/>
      <c r="G1096" s="5"/>
    </row>
    <row r="1097" spans="1:7" x14ac:dyDescent="0.25">
      <c r="A1097" s="4"/>
      <c r="B1097" s="4"/>
      <c r="C1097" s="5"/>
      <c r="D1097" s="5"/>
      <c r="E1097" s="5"/>
      <c r="F1097" s="5"/>
      <c r="G1097" s="5"/>
    </row>
    <row r="1098" spans="1:7" x14ac:dyDescent="0.25">
      <c r="A1098" s="4"/>
      <c r="B1098" s="4"/>
      <c r="C1098" s="5"/>
      <c r="D1098" s="5"/>
      <c r="E1098" s="5"/>
      <c r="F1098" s="5"/>
      <c r="G1098" s="5"/>
    </row>
    <row r="1099" spans="1:7" x14ac:dyDescent="0.25">
      <c r="A1099" s="4"/>
      <c r="B1099" s="4"/>
      <c r="C1099" s="5"/>
      <c r="D1099" s="5"/>
      <c r="E1099" s="5"/>
      <c r="F1099" s="5"/>
      <c r="G1099" s="5"/>
    </row>
    <row r="1100" spans="1:7" x14ac:dyDescent="0.25">
      <c r="A1100" s="4"/>
      <c r="B1100" s="4"/>
      <c r="C1100" s="5"/>
      <c r="D1100" s="5"/>
      <c r="E1100" s="5"/>
      <c r="F1100" s="5"/>
      <c r="G1100" s="5"/>
    </row>
    <row r="1101" spans="1:7" x14ac:dyDescent="0.25">
      <c r="A1101" s="4"/>
      <c r="B1101" s="4"/>
      <c r="C1101" s="5"/>
      <c r="D1101" s="5"/>
      <c r="E1101" s="5"/>
      <c r="F1101" s="5"/>
      <c r="G1101" s="5"/>
    </row>
    <row r="1102" spans="1:7" x14ac:dyDescent="0.25">
      <c r="A1102" s="4"/>
      <c r="B1102" s="4"/>
      <c r="C1102" s="5"/>
      <c r="D1102" s="5"/>
      <c r="E1102" s="5"/>
      <c r="F1102" s="5"/>
      <c r="G1102" s="5"/>
    </row>
    <row r="1103" spans="1:7" x14ac:dyDescent="0.25">
      <c r="A1103" s="4"/>
      <c r="B1103" s="4"/>
      <c r="C1103" s="5"/>
      <c r="D1103" s="5"/>
      <c r="E1103" s="5"/>
      <c r="F1103" s="5"/>
      <c r="G1103" s="5"/>
    </row>
    <row r="1104" spans="1:7" x14ac:dyDescent="0.25">
      <c r="A1104" s="4"/>
      <c r="B1104" s="4"/>
      <c r="C1104" s="5"/>
      <c r="D1104" s="5"/>
      <c r="E1104" s="5"/>
      <c r="F1104" s="5"/>
      <c r="G1104" s="5"/>
    </row>
    <row r="1105" spans="1:7" x14ac:dyDescent="0.25">
      <c r="A1105" s="4"/>
      <c r="B1105" s="4"/>
      <c r="C1105" s="5"/>
      <c r="D1105" s="5"/>
      <c r="E1105" s="5"/>
      <c r="F1105" s="5"/>
      <c r="G1105" s="5"/>
    </row>
    <row r="1106" spans="1:7" x14ac:dyDescent="0.25">
      <c r="A1106" s="4"/>
      <c r="B1106" s="4"/>
      <c r="C1106" s="5"/>
      <c r="D1106" s="5"/>
      <c r="E1106" s="5"/>
      <c r="F1106" s="5"/>
      <c r="G1106" s="5"/>
    </row>
    <row r="1107" spans="1:7" x14ac:dyDescent="0.25">
      <c r="A1107" s="4"/>
      <c r="B1107" s="4"/>
      <c r="C1107" s="5"/>
      <c r="D1107" s="5"/>
      <c r="E1107" s="5"/>
      <c r="F1107" s="5"/>
      <c r="G1107" s="5"/>
    </row>
    <row r="1108" spans="1:7" x14ac:dyDescent="0.25">
      <c r="A1108" s="4"/>
      <c r="B1108" s="4"/>
      <c r="C1108" s="5"/>
      <c r="D1108" s="5"/>
      <c r="E1108" s="5"/>
      <c r="F1108" s="5"/>
      <c r="G1108" s="5"/>
    </row>
  </sheetData>
  <mergeCells count="2">
    <mergeCell ref="L4:L6"/>
    <mergeCell ref="M4:M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G10" sqref="G10"/>
    </sheetView>
  </sheetViews>
  <sheetFormatPr defaultRowHeight="15" x14ac:dyDescent="0.25"/>
  <cols>
    <col min="1" max="1" width="8" style="3" bestFit="1" customWidth="1"/>
    <col min="2" max="2" width="8.5703125" style="3" bestFit="1" customWidth="1"/>
    <col min="3" max="3" width="6.5703125" style="3" bestFit="1" customWidth="1"/>
    <col min="4" max="4" width="8.7109375" style="3" bestFit="1" customWidth="1"/>
    <col min="5" max="5" width="10.140625" style="3" bestFit="1" customWidth="1"/>
    <col min="6" max="6" width="8.85546875" style="3" customWidth="1"/>
    <col min="7" max="7" width="8.5703125" style="3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15" customFormat="1" ht="26.25" x14ac:dyDescent="0.25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29</v>
      </c>
      <c r="G1" s="14" t="s">
        <v>30</v>
      </c>
      <c r="I1" s="2" t="s">
        <v>12</v>
      </c>
      <c r="J1" s="2">
        <f>COUNT(A2:A1108)</f>
        <v>369</v>
      </c>
      <c r="K1"/>
      <c r="L1" s="13" t="s">
        <v>18</v>
      </c>
      <c r="M1" s="13" t="s">
        <v>43</v>
      </c>
    </row>
    <row r="2" spans="1:13" x14ac:dyDescent="0.25">
      <c r="A2" s="2">
        <v>28.0198</v>
      </c>
      <c r="B2" s="2">
        <v>4.7</v>
      </c>
      <c r="C2" s="5">
        <f>A2*B2</f>
        <v>131.69306</v>
      </c>
      <c r="D2" s="5">
        <f>B2^2</f>
        <v>22.090000000000003</v>
      </c>
      <c r="E2" s="5">
        <f>$J$12+($J$11*B2)</f>
        <v>28.783637509235032</v>
      </c>
      <c r="F2" s="5">
        <f>ABS(A2-E2)/A2</f>
        <v>2.7260633881577727E-2</v>
      </c>
      <c r="G2" s="5">
        <f>A2^2</f>
        <v>785.10919204000004</v>
      </c>
      <c r="I2" s="2" t="s">
        <v>32</v>
      </c>
      <c r="J2" s="6">
        <f>SUM(B2:B1108)</f>
        <v>1201.6000000000017</v>
      </c>
      <c r="L2" s="13" t="s">
        <v>20</v>
      </c>
      <c r="M2" s="13" t="s">
        <v>43</v>
      </c>
    </row>
    <row r="3" spans="1:13" x14ac:dyDescent="0.25">
      <c r="A3" s="2">
        <v>25.609400000000001</v>
      </c>
      <c r="B3" s="2">
        <v>4.7</v>
      </c>
      <c r="C3" s="5">
        <f t="shared" ref="C3:C66" si="0">A3*B3</f>
        <v>120.36418</v>
      </c>
      <c r="D3" s="5">
        <f t="shared" ref="D3:D66" si="1">B3^2</f>
        <v>22.090000000000003</v>
      </c>
      <c r="E3" s="5">
        <f t="shared" ref="E3:E66" si="2">$J$12+($J$11*B3)</f>
        <v>28.783637509235032</v>
      </c>
      <c r="F3" s="5">
        <f t="shared" ref="F3:F66" si="3">ABS(A3-E3)/A3</f>
        <v>0.12394814049665477</v>
      </c>
      <c r="G3" s="5">
        <f t="shared" ref="G3:G66" si="4">A3^2</f>
        <v>655.84136836000005</v>
      </c>
      <c r="I3" s="2" t="s">
        <v>33</v>
      </c>
      <c r="J3" s="6">
        <f>SUM(A2:A1108)</f>
        <v>13856.976099999994</v>
      </c>
      <c r="L3" s="13" t="s">
        <v>27</v>
      </c>
      <c r="M3" s="13" t="s">
        <v>28</v>
      </c>
    </row>
    <row r="4" spans="1:13" x14ac:dyDescent="0.25">
      <c r="A4" s="2">
        <v>26.8</v>
      </c>
      <c r="B4" s="2">
        <v>4.2</v>
      </c>
      <c r="C4" s="5">
        <f t="shared" si="0"/>
        <v>112.56</v>
      </c>
      <c r="D4" s="5">
        <f t="shared" si="1"/>
        <v>17.64</v>
      </c>
      <c r="E4" s="5">
        <f t="shared" si="2"/>
        <v>30.892071044590296</v>
      </c>
      <c r="F4" s="5">
        <f t="shared" si="3"/>
        <v>0.15268921808172742</v>
      </c>
      <c r="G4" s="5">
        <f t="shared" si="4"/>
        <v>718.24</v>
      </c>
      <c r="I4" s="2" t="s">
        <v>13</v>
      </c>
      <c r="J4" s="6">
        <f>SUM(C2:C1108)</f>
        <v>41555.509179999979</v>
      </c>
      <c r="L4" s="19" t="s">
        <v>10</v>
      </c>
      <c r="M4" s="18" t="s">
        <v>34</v>
      </c>
    </row>
    <row r="5" spans="1:13" ht="16.5" customHeight="1" x14ac:dyDescent="0.25">
      <c r="A5" s="2">
        <v>25.045100000000001</v>
      </c>
      <c r="B5" s="2">
        <v>4.2</v>
      </c>
      <c r="C5" s="5">
        <f t="shared" si="0"/>
        <v>105.18942000000001</v>
      </c>
      <c r="D5" s="5">
        <f t="shared" si="1"/>
        <v>17.64</v>
      </c>
      <c r="E5" s="5">
        <f t="shared" si="2"/>
        <v>30.892071044590296</v>
      </c>
      <c r="F5" s="5">
        <f t="shared" si="3"/>
        <v>0.23345768412145665</v>
      </c>
      <c r="G5" s="5">
        <f t="shared" si="4"/>
        <v>627.2570340100001</v>
      </c>
      <c r="I5" s="2" t="s">
        <v>14</v>
      </c>
      <c r="J5" s="6">
        <f>AVERAGE(B2:B1108)</f>
        <v>3.2563685636856414</v>
      </c>
      <c r="L5" s="19"/>
      <c r="M5" s="18"/>
    </row>
    <row r="6" spans="1:13" x14ac:dyDescent="0.25">
      <c r="A6" s="2">
        <v>24.8</v>
      </c>
      <c r="B6" s="2">
        <v>5.2</v>
      </c>
      <c r="C6" s="5">
        <f t="shared" si="0"/>
        <v>128.96</v>
      </c>
      <c r="D6" s="5">
        <f t="shared" si="1"/>
        <v>27.040000000000003</v>
      </c>
      <c r="E6" s="5">
        <f t="shared" si="2"/>
        <v>26.675203973879768</v>
      </c>
      <c r="F6" s="5">
        <f t="shared" si="3"/>
        <v>7.5613063462893829E-2</v>
      </c>
      <c r="G6" s="5">
        <f t="shared" si="4"/>
        <v>615.04000000000008</v>
      </c>
      <c r="I6" s="2" t="s">
        <v>15</v>
      </c>
      <c r="J6" s="6">
        <f>AVERAGE(A2:A1108)</f>
        <v>37.552780758807572</v>
      </c>
      <c r="L6" s="19"/>
      <c r="M6" s="18"/>
    </row>
    <row r="7" spans="1:13" x14ac:dyDescent="0.25">
      <c r="A7" s="2">
        <v>23.9</v>
      </c>
      <c r="B7" s="2">
        <v>5.2</v>
      </c>
      <c r="C7" s="5">
        <f t="shared" si="0"/>
        <v>124.28</v>
      </c>
      <c r="D7" s="5">
        <f t="shared" si="1"/>
        <v>27.040000000000003</v>
      </c>
      <c r="E7" s="5">
        <f t="shared" si="2"/>
        <v>26.675203973879768</v>
      </c>
      <c r="F7" s="5">
        <f t="shared" si="3"/>
        <v>0.11611732108283554</v>
      </c>
      <c r="G7" s="5">
        <f t="shared" si="4"/>
        <v>571.20999999999992</v>
      </c>
      <c r="I7" s="2" t="s">
        <v>16</v>
      </c>
      <c r="J7" s="6">
        <f>SUM(D2:D1108)</f>
        <v>4681.860000000006</v>
      </c>
    </row>
    <row r="8" spans="1:13" x14ac:dyDescent="0.25">
      <c r="A8" s="2">
        <v>39.7256</v>
      </c>
      <c r="B8" s="2">
        <v>2</v>
      </c>
      <c r="C8" s="5">
        <f t="shared" si="0"/>
        <v>79.4512</v>
      </c>
      <c r="D8" s="5">
        <f t="shared" si="1"/>
        <v>4</v>
      </c>
      <c r="E8" s="5">
        <f t="shared" si="2"/>
        <v>40.169178600153458</v>
      </c>
      <c r="F8" s="5">
        <f t="shared" si="3"/>
        <v>1.1166064204277798E-2</v>
      </c>
      <c r="G8" s="5">
        <f t="shared" si="4"/>
        <v>1578.1232953599999</v>
      </c>
      <c r="I8" s="2" t="s">
        <v>17</v>
      </c>
      <c r="J8" s="6">
        <f>J5^2</f>
        <v>10.603936222560087</v>
      </c>
    </row>
    <row r="9" spans="1:13" x14ac:dyDescent="0.25">
      <c r="A9" s="2">
        <v>24.4</v>
      </c>
      <c r="B9" s="2">
        <v>6</v>
      </c>
      <c r="C9" s="5">
        <f t="shared" si="0"/>
        <v>146.39999999999998</v>
      </c>
      <c r="D9" s="5">
        <f t="shared" si="1"/>
        <v>36</v>
      </c>
      <c r="E9" s="5">
        <f t="shared" si="2"/>
        <v>23.301710317311343</v>
      </c>
      <c r="F9" s="5">
        <f t="shared" si="3"/>
        <v>4.5011872241338333E-2</v>
      </c>
      <c r="G9" s="5">
        <f t="shared" si="4"/>
        <v>595.3599999999999</v>
      </c>
      <c r="I9" s="2" t="s">
        <v>31</v>
      </c>
      <c r="J9" s="6">
        <f>SUM(G2:G1108)</f>
        <v>545832.85323119047</v>
      </c>
    </row>
    <row r="10" spans="1:13" x14ac:dyDescent="0.25">
      <c r="A10" s="2">
        <v>39.710299999999997</v>
      </c>
      <c r="B10" s="2">
        <v>3</v>
      </c>
      <c r="C10" s="5">
        <f t="shared" si="0"/>
        <v>119.1309</v>
      </c>
      <c r="D10" s="5">
        <f t="shared" si="1"/>
        <v>9</v>
      </c>
      <c r="E10" s="5">
        <f t="shared" si="2"/>
        <v>35.95231152944293</v>
      </c>
      <c r="F10" s="5">
        <f t="shared" si="3"/>
        <v>9.4635106522918899E-2</v>
      </c>
      <c r="G10" s="5">
        <f t="shared" si="4"/>
        <v>1576.9079260899998</v>
      </c>
      <c r="I10" s="2"/>
      <c r="J10" s="6"/>
    </row>
    <row r="11" spans="1:13" x14ac:dyDescent="0.25">
      <c r="A11" s="2">
        <v>38.7896</v>
      </c>
      <c r="B11" s="2">
        <v>3</v>
      </c>
      <c r="C11" s="5">
        <f t="shared" si="0"/>
        <v>116.36879999999999</v>
      </c>
      <c r="D11" s="5">
        <f t="shared" si="1"/>
        <v>9</v>
      </c>
      <c r="E11" s="5">
        <f t="shared" si="2"/>
        <v>35.95231152944293</v>
      </c>
      <c r="F11" s="5">
        <f t="shared" si="3"/>
        <v>7.3145597545658372E-2</v>
      </c>
      <c r="G11" s="5">
        <f t="shared" si="4"/>
        <v>1504.63306816</v>
      </c>
      <c r="I11" s="2" t="s">
        <v>20</v>
      </c>
      <c r="J11" s="6">
        <f>'Train Set2 Set3'!J12</f>
        <v>-4.2168670707105296</v>
      </c>
    </row>
    <row r="12" spans="1:13" x14ac:dyDescent="0.25">
      <c r="A12" s="2">
        <v>33.629600000000003</v>
      </c>
      <c r="B12" s="2">
        <v>3</v>
      </c>
      <c r="C12" s="5">
        <f t="shared" si="0"/>
        <v>100.8888</v>
      </c>
      <c r="D12" s="5">
        <f t="shared" si="1"/>
        <v>9</v>
      </c>
      <c r="E12" s="5">
        <f t="shared" si="2"/>
        <v>35.95231152944293</v>
      </c>
      <c r="F12" s="5">
        <f t="shared" si="3"/>
        <v>6.9067474172839594E-2</v>
      </c>
      <c r="G12" s="5">
        <f t="shared" si="4"/>
        <v>1130.9499961600002</v>
      </c>
      <c r="I12" s="2" t="s">
        <v>18</v>
      </c>
      <c r="J12" s="6">
        <f>'Train Set2 Set3'!J13</f>
        <v>48.602912741574521</v>
      </c>
    </row>
    <row r="13" spans="1:13" x14ac:dyDescent="0.25">
      <c r="A13" s="2">
        <v>35.267800000000001</v>
      </c>
      <c r="B13" s="2">
        <v>3</v>
      </c>
      <c r="C13" s="5">
        <f t="shared" si="0"/>
        <v>105.80340000000001</v>
      </c>
      <c r="D13" s="5">
        <f t="shared" si="1"/>
        <v>9</v>
      </c>
      <c r="E13" s="5">
        <f t="shared" si="2"/>
        <v>35.95231152944293</v>
      </c>
      <c r="F13" s="5">
        <f t="shared" si="3"/>
        <v>1.9408965953162067E-2</v>
      </c>
      <c r="G13" s="5">
        <f t="shared" si="4"/>
        <v>1243.81771684</v>
      </c>
      <c r="I13" s="2"/>
      <c r="J13" s="2"/>
    </row>
    <row r="14" spans="1:13" x14ac:dyDescent="0.25">
      <c r="A14" s="2">
        <v>17.8</v>
      </c>
      <c r="B14" s="2">
        <v>8</v>
      </c>
      <c r="C14" s="5">
        <f t="shared" si="0"/>
        <v>142.4</v>
      </c>
      <c r="D14" s="5">
        <f t="shared" si="1"/>
        <v>64</v>
      </c>
      <c r="E14" s="5">
        <f t="shared" si="2"/>
        <v>14.867976175890284</v>
      </c>
      <c r="F14" s="5">
        <f t="shared" si="3"/>
        <v>0.16472043955672563</v>
      </c>
      <c r="G14" s="5">
        <f t="shared" si="4"/>
        <v>316.84000000000003</v>
      </c>
      <c r="I14" s="8" t="s">
        <v>27</v>
      </c>
      <c r="J14" s="10">
        <f>SUM(F2:F1108)/J1%</f>
        <v>10.484151681180517</v>
      </c>
    </row>
    <row r="15" spans="1:13" x14ac:dyDescent="0.25">
      <c r="A15" s="2">
        <v>27.1</v>
      </c>
      <c r="B15" s="2">
        <v>6.2</v>
      </c>
      <c r="C15" s="5">
        <f t="shared" si="0"/>
        <v>168.02</v>
      </c>
      <c r="D15" s="5">
        <f t="shared" si="1"/>
        <v>38.440000000000005</v>
      </c>
      <c r="E15" s="5">
        <f t="shared" si="2"/>
        <v>22.458336903169236</v>
      </c>
      <c r="F15" s="5">
        <f t="shared" si="3"/>
        <v>0.17127908106386586</v>
      </c>
      <c r="G15" s="5">
        <f t="shared" si="4"/>
        <v>734.41000000000008</v>
      </c>
      <c r="I15" s="8" t="s">
        <v>10</v>
      </c>
      <c r="J15" s="10">
        <f>((J1*J4)-(J2*J3))/(SQRT(((J1*J7)-(J2^2))*((J1*J9)-(J3^2))))</f>
        <v>-0.8062656288727863</v>
      </c>
    </row>
    <row r="16" spans="1:13" x14ac:dyDescent="0.25">
      <c r="A16" s="2">
        <v>34.349299999999999</v>
      </c>
      <c r="B16" s="2">
        <v>6.2</v>
      </c>
      <c r="C16" s="5">
        <f t="shared" si="0"/>
        <v>212.96566000000001</v>
      </c>
      <c r="D16" s="5">
        <f t="shared" si="1"/>
        <v>38.440000000000005</v>
      </c>
      <c r="E16" s="5">
        <f t="shared" si="2"/>
        <v>22.458336903169236</v>
      </c>
      <c r="F16" s="5">
        <f t="shared" si="3"/>
        <v>0.34617774152110126</v>
      </c>
      <c r="G16" s="5">
        <f t="shared" si="4"/>
        <v>1179.8744104899999</v>
      </c>
      <c r="I16" s="8" t="s">
        <v>11</v>
      </c>
      <c r="J16" s="10">
        <f>J15^2</f>
        <v>0.65006426430162956</v>
      </c>
    </row>
    <row r="17" spans="1:10" x14ac:dyDescent="0.25">
      <c r="A17" s="2">
        <v>35.799999999999997</v>
      </c>
      <c r="B17" s="2">
        <v>6.2</v>
      </c>
      <c r="C17" s="5">
        <f t="shared" si="0"/>
        <v>221.95999999999998</v>
      </c>
      <c r="D17" s="5">
        <f t="shared" si="1"/>
        <v>38.440000000000005</v>
      </c>
      <c r="E17" s="5">
        <f t="shared" si="2"/>
        <v>22.458336903169236</v>
      </c>
      <c r="F17" s="5">
        <f t="shared" si="3"/>
        <v>0.37267215354275873</v>
      </c>
      <c r="G17" s="5">
        <f t="shared" si="4"/>
        <v>1281.6399999999999</v>
      </c>
      <c r="I17" s="8" t="s">
        <v>35</v>
      </c>
      <c r="J17" s="10">
        <f>100-J14</f>
        <v>89.515848318819479</v>
      </c>
    </row>
    <row r="18" spans="1:10" x14ac:dyDescent="0.25">
      <c r="A18" s="2">
        <v>33.700000000000003</v>
      </c>
      <c r="B18" s="2">
        <v>7</v>
      </c>
      <c r="C18" s="5">
        <f t="shared" si="0"/>
        <v>235.90000000000003</v>
      </c>
      <c r="D18" s="5">
        <f t="shared" si="1"/>
        <v>49</v>
      </c>
      <c r="E18" s="5">
        <f t="shared" si="2"/>
        <v>19.084843246600812</v>
      </c>
      <c r="F18" s="5">
        <f t="shared" si="3"/>
        <v>0.43368417665872966</v>
      </c>
      <c r="G18" s="5">
        <f t="shared" si="4"/>
        <v>1135.6900000000003</v>
      </c>
    </row>
    <row r="19" spans="1:10" x14ac:dyDescent="0.25">
      <c r="A19" s="2">
        <v>30</v>
      </c>
      <c r="B19" s="2">
        <v>8.4</v>
      </c>
      <c r="C19" s="5">
        <f t="shared" si="0"/>
        <v>252</v>
      </c>
      <c r="D19" s="5">
        <f t="shared" si="1"/>
        <v>70.56</v>
      </c>
      <c r="E19" s="5">
        <f t="shared" si="2"/>
        <v>13.18122934760607</v>
      </c>
      <c r="F19" s="5">
        <f t="shared" si="3"/>
        <v>0.56062568841313098</v>
      </c>
      <c r="G19" s="5">
        <f t="shared" si="4"/>
        <v>900</v>
      </c>
    </row>
    <row r="20" spans="1:10" x14ac:dyDescent="0.25">
      <c r="A20" s="2">
        <v>30</v>
      </c>
      <c r="B20" s="2">
        <v>8.4</v>
      </c>
      <c r="C20" s="5">
        <f t="shared" si="0"/>
        <v>252</v>
      </c>
      <c r="D20" s="5">
        <f t="shared" si="1"/>
        <v>70.56</v>
      </c>
      <c r="E20" s="5">
        <f t="shared" si="2"/>
        <v>13.18122934760607</v>
      </c>
      <c r="F20" s="5">
        <f t="shared" si="3"/>
        <v>0.56062568841313098</v>
      </c>
      <c r="G20" s="5">
        <f t="shared" si="4"/>
        <v>900</v>
      </c>
    </row>
    <row r="21" spans="1:10" x14ac:dyDescent="0.25">
      <c r="A21" s="2">
        <v>24.349900000000002</v>
      </c>
      <c r="B21" s="2">
        <v>4.5</v>
      </c>
      <c r="C21" s="5">
        <f t="shared" si="0"/>
        <v>109.57455</v>
      </c>
      <c r="D21" s="5">
        <f t="shared" si="1"/>
        <v>20.25</v>
      </c>
      <c r="E21" s="5">
        <f t="shared" si="2"/>
        <v>29.627010923377139</v>
      </c>
      <c r="F21" s="5">
        <f t="shared" si="3"/>
        <v>0.21672002445090685</v>
      </c>
      <c r="G21" s="5">
        <f t="shared" si="4"/>
        <v>592.91763001000004</v>
      </c>
    </row>
    <row r="22" spans="1:10" x14ac:dyDescent="0.25">
      <c r="A22" s="2">
        <v>20.99</v>
      </c>
      <c r="B22" s="2">
        <v>5.7</v>
      </c>
      <c r="C22" s="5">
        <f t="shared" si="0"/>
        <v>119.643</v>
      </c>
      <c r="D22" s="5">
        <f t="shared" si="1"/>
        <v>32.49</v>
      </c>
      <c r="E22" s="5">
        <f t="shared" si="2"/>
        <v>24.5667704385245</v>
      </c>
      <c r="F22" s="5">
        <f t="shared" si="3"/>
        <v>0.17040354638039554</v>
      </c>
      <c r="G22" s="5">
        <f t="shared" si="4"/>
        <v>440.58009999999996</v>
      </c>
    </row>
    <row r="23" spans="1:10" x14ac:dyDescent="0.25">
      <c r="A23" s="2">
        <v>21.1</v>
      </c>
      <c r="B23" s="2">
        <v>5.7</v>
      </c>
      <c r="C23" s="5">
        <f t="shared" si="0"/>
        <v>120.27000000000001</v>
      </c>
      <c r="D23" s="5">
        <f t="shared" si="1"/>
        <v>32.49</v>
      </c>
      <c r="E23" s="5">
        <f t="shared" si="2"/>
        <v>24.5667704385245</v>
      </c>
      <c r="F23" s="5">
        <f t="shared" si="3"/>
        <v>0.16430191651774875</v>
      </c>
      <c r="G23" s="5">
        <f t="shared" si="4"/>
        <v>445.21000000000004</v>
      </c>
    </row>
    <row r="24" spans="1:10" x14ac:dyDescent="0.25">
      <c r="A24" s="2">
        <v>25.4</v>
      </c>
      <c r="B24" s="2">
        <v>5.2</v>
      </c>
      <c r="C24" s="5">
        <f t="shared" si="0"/>
        <v>132.07999999999998</v>
      </c>
      <c r="D24" s="5">
        <f t="shared" si="1"/>
        <v>27.040000000000003</v>
      </c>
      <c r="E24" s="5">
        <f t="shared" si="2"/>
        <v>26.675203973879768</v>
      </c>
      <c r="F24" s="5">
        <f t="shared" si="3"/>
        <v>5.0204880861408237E-2</v>
      </c>
      <c r="G24" s="5">
        <f t="shared" si="4"/>
        <v>645.16</v>
      </c>
    </row>
    <row r="25" spans="1:10" x14ac:dyDescent="0.25">
      <c r="A25" s="2">
        <v>24</v>
      </c>
      <c r="B25" s="2">
        <v>5.2</v>
      </c>
      <c r="C25" s="5">
        <f t="shared" si="0"/>
        <v>124.80000000000001</v>
      </c>
      <c r="D25" s="5">
        <f t="shared" si="1"/>
        <v>27.040000000000003</v>
      </c>
      <c r="E25" s="5">
        <f t="shared" si="2"/>
        <v>26.675203973879768</v>
      </c>
      <c r="F25" s="5">
        <f t="shared" si="3"/>
        <v>0.11146683224499032</v>
      </c>
      <c r="G25" s="5">
        <f t="shared" si="4"/>
        <v>576</v>
      </c>
    </row>
    <row r="26" spans="1:10" x14ac:dyDescent="0.25">
      <c r="A26" s="2">
        <v>25.4</v>
      </c>
      <c r="B26" s="2">
        <v>5.2</v>
      </c>
      <c r="C26" s="5">
        <f t="shared" si="0"/>
        <v>132.07999999999998</v>
      </c>
      <c r="D26" s="5">
        <f t="shared" si="1"/>
        <v>27.040000000000003</v>
      </c>
      <c r="E26" s="5">
        <f t="shared" si="2"/>
        <v>26.675203973879768</v>
      </c>
      <c r="F26" s="5">
        <f t="shared" si="3"/>
        <v>5.0204880861408237E-2</v>
      </c>
      <c r="G26" s="5">
        <f t="shared" si="4"/>
        <v>645.16</v>
      </c>
    </row>
    <row r="27" spans="1:10" x14ac:dyDescent="0.25">
      <c r="A27" s="2">
        <v>22.6</v>
      </c>
      <c r="B27" s="2">
        <v>5.2</v>
      </c>
      <c r="C27" s="5">
        <f t="shared" si="0"/>
        <v>117.52000000000001</v>
      </c>
      <c r="D27" s="5">
        <f t="shared" si="1"/>
        <v>27.040000000000003</v>
      </c>
      <c r="E27" s="5">
        <f t="shared" si="2"/>
        <v>26.675203973879768</v>
      </c>
      <c r="F27" s="5">
        <f t="shared" si="3"/>
        <v>0.18031875990618434</v>
      </c>
      <c r="G27" s="5">
        <f t="shared" si="4"/>
        <v>510.76000000000005</v>
      </c>
    </row>
    <row r="28" spans="1:10" x14ac:dyDescent="0.25">
      <c r="A28" s="2">
        <v>17.5</v>
      </c>
      <c r="B28" s="2">
        <v>6.5</v>
      </c>
      <c r="C28" s="5">
        <f t="shared" si="0"/>
        <v>113.75</v>
      </c>
      <c r="D28" s="5">
        <f t="shared" si="1"/>
        <v>42.25</v>
      </c>
      <c r="E28" s="5">
        <f t="shared" si="2"/>
        <v>21.193276781956079</v>
      </c>
      <c r="F28" s="5">
        <f t="shared" si="3"/>
        <v>0.21104438754034741</v>
      </c>
      <c r="G28" s="5">
        <f t="shared" si="4"/>
        <v>306.25</v>
      </c>
    </row>
    <row r="29" spans="1:10" x14ac:dyDescent="0.25">
      <c r="A29" s="2">
        <v>19.899999999999999</v>
      </c>
      <c r="B29" s="2">
        <v>6.5</v>
      </c>
      <c r="C29" s="5">
        <f t="shared" si="0"/>
        <v>129.35</v>
      </c>
      <c r="D29" s="5">
        <f t="shared" si="1"/>
        <v>42.25</v>
      </c>
      <c r="E29" s="5">
        <f t="shared" si="2"/>
        <v>21.193276781956079</v>
      </c>
      <c r="F29" s="5">
        <f t="shared" si="3"/>
        <v>6.4988783012868395E-2</v>
      </c>
      <c r="G29" s="5">
        <f t="shared" si="4"/>
        <v>396.00999999999993</v>
      </c>
    </row>
    <row r="30" spans="1:10" x14ac:dyDescent="0.25">
      <c r="A30" s="2">
        <v>19.899999999999999</v>
      </c>
      <c r="B30" s="2">
        <v>6.5</v>
      </c>
      <c r="C30" s="5">
        <f t="shared" si="0"/>
        <v>129.35</v>
      </c>
      <c r="D30" s="5">
        <f t="shared" si="1"/>
        <v>42.25</v>
      </c>
      <c r="E30" s="5">
        <f t="shared" si="2"/>
        <v>21.193276781956079</v>
      </c>
      <c r="F30" s="5">
        <f t="shared" si="3"/>
        <v>6.4988783012868395E-2</v>
      </c>
      <c r="G30" s="5">
        <f t="shared" si="4"/>
        <v>396.00999999999993</v>
      </c>
    </row>
    <row r="31" spans="1:10" x14ac:dyDescent="0.25">
      <c r="A31" s="2">
        <v>17.5</v>
      </c>
      <c r="B31" s="2">
        <v>6.5</v>
      </c>
      <c r="C31" s="5">
        <f t="shared" si="0"/>
        <v>113.75</v>
      </c>
      <c r="D31" s="5">
        <f t="shared" si="1"/>
        <v>42.25</v>
      </c>
      <c r="E31" s="5">
        <f t="shared" si="2"/>
        <v>21.193276781956079</v>
      </c>
      <c r="F31" s="5">
        <f t="shared" si="3"/>
        <v>0.21104438754034741</v>
      </c>
      <c r="G31" s="5">
        <f t="shared" si="4"/>
        <v>306.25</v>
      </c>
    </row>
    <row r="32" spans="1:10" x14ac:dyDescent="0.25">
      <c r="A32" s="2">
        <v>19.899999999999999</v>
      </c>
      <c r="B32" s="2">
        <v>6.5</v>
      </c>
      <c r="C32" s="5">
        <f t="shared" si="0"/>
        <v>129.35</v>
      </c>
      <c r="D32" s="5">
        <f t="shared" si="1"/>
        <v>42.25</v>
      </c>
      <c r="E32" s="5">
        <f t="shared" si="2"/>
        <v>21.193276781956079</v>
      </c>
      <c r="F32" s="5">
        <f t="shared" si="3"/>
        <v>6.4988783012868395E-2</v>
      </c>
      <c r="G32" s="5">
        <f t="shared" si="4"/>
        <v>396.00999999999993</v>
      </c>
    </row>
    <row r="33" spans="1:7" x14ac:dyDescent="0.25">
      <c r="A33" s="2">
        <v>37.619999999999997</v>
      </c>
      <c r="B33" s="2">
        <v>1.8</v>
      </c>
      <c r="C33" s="5">
        <f t="shared" si="0"/>
        <v>67.715999999999994</v>
      </c>
      <c r="D33" s="5">
        <f t="shared" si="1"/>
        <v>3.24</v>
      </c>
      <c r="E33" s="5">
        <f t="shared" si="2"/>
        <v>41.012552014295565</v>
      </c>
      <c r="F33" s="5">
        <f t="shared" si="3"/>
        <v>9.017947938053078E-2</v>
      </c>
      <c r="G33" s="5">
        <f t="shared" si="4"/>
        <v>1415.2643999999998</v>
      </c>
    </row>
    <row r="34" spans="1:7" x14ac:dyDescent="0.25">
      <c r="A34" s="2">
        <v>37.002800000000001</v>
      </c>
      <c r="B34" s="2">
        <v>1.8</v>
      </c>
      <c r="C34" s="5">
        <f t="shared" si="0"/>
        <v>66.605040000000002</v>
      </c>
      <c r="D34" s="5">
        <f t="shared" si="1"/>
        <v>3.24</v>
      </c>
      <c r="E34" s="5">
        <f t="shared" si="2"/>
        <v>41.012552014295565</v>
      </c>
      <c r="F34" s="5">
        <f t="shared" si="3"/>
        <v>0.10836347558280898</v>
      </c>
      <c r="G34" s="5">
        <f t="shared" si="4"/>
        <v>1369.2072078400001</v>
      </c>
    </row>
    <row r="35" spans="1:7" x14ac:dyDescent="0.25">
      <c r="A35" s="2">
        <v>38.995899999999999</v>
      </c>
      <c r="B35" s="2">
        <v>2</v>
      </c>
      <c r="C35" s="5">
        <f t="shared" si="0"/>
        <v>77.991799999999998</v>
      </c>
      <c r="D35" s="5">
        <f t="shared" si="1"/>
        <v>4</v>
      </c>
      <c r="E35" s="5">
        <f t="shared" si="2"/>
        <v>40.169178600153458</v>
      </c>
      <c r="F35" s="5">
        <f t="shared" si="3"/>
        <v>3.0087229687055798E-2</v>
      </c>
      <c r="G35" s="5">
        <f t="shared" si="4"/>
        <v>1520.6802168099998</v>
      </c>
    </row>
    <row r="36" spans="1:7" x14ac:dyDescent="0.25">
      <c r="A36" s="2">
        <v>39</v>
      </c>
      <c r="B36" s="2">
        <v>2</v>
      </c>
      <c r="C36" s="5">
        <f t="shared" si="0"/>
        <v>78</v>
      </c>
      <c r="D36" s="5">
        <f t="shared" si="1"/>
        <v>4</v>
      </c>
      <c r="E36" s="5">
        <f t="shared" si="2"/>
        <v>40.169178600153458</v>
      </c>
      <c r="F36" s="5">
        <f t="shared" si="3"/>
        <v>2.9978938465473285E-2</v>
      </c>
      <c r="G36" s="5">
        <f t="shared" si="4"/>
        <v>1521</v>
      </c>
    </row>
    <row r="37" spans="1:7" x14ac:dyDescent="0.25">
      <c r="A37" s="2">
        <v>38.512</v>
      </c>
      <c r="B37" s="2">
        <v>2</v>
      </c>
      <c r="C37" s="5">
        <f t="shared" si="0"/>
        <v>77.024000000000001</v>
      </c>
      <c r="D37" s="5">
        <f t="shared" si="1"/>
        <v>4</v>
      </c>
      <c r="E37" s="5">
        <f t="shared" si="2"/>
        <v>40.169178600153458</v>
      </c>
      <c r="F37" s="5">
        <f t="shared" si="3"/>
        <v>4.3030187997337391E-2</v>
      </c>
      <c r="G37" s="5">
        <f t="shared" si="4"/>
        <v>1483.1741440000001</v>
      </c>
    </row>
    <row r="38" spans="1:7" x14ac:dyDescent="0.25">
      <c r="A38" s="2">
        <v>29.3</v>
      </c>
      <c r="B38" s="2">
        <v>5.5</v>
      </c>
      <c r="C38" s="5">
        <f t="shared" si="0"/>
        <v>161.15</v>
      </c>
      <c r="D38" s="5">
        <f t="shared" si="1"/>
        <v>30.25</v>
      </c>
      <c r="E38" s="5">
        <f t="shared" si="2"/>
        <v>25.410143852666607</v>
      </c>
      <c r="F38" s="5">
        <f t="shared" si="3"/>
        <v>0.13275959547212945</v>
      </c>
      <c r="G38" s="5">
        <f t="shared" si="4"/>
        <v>858.49</v>
      </c>
    </row>
    <row r="39" spans="1:7" x14ac:dyDescent="0.25">
      <c r="A39" s="2">
        <v>35.9</v>
      </c>
      <c r="B39" s="2">
        <v>3</v>
      </c>
      <c r="C39" s="5">
        <f t="shared" si="0"/>
        <v>107.69999999999999</v>
      </c>
      <c r="D39" s="5">
        <f t="shared" si="1"/>
        <v>9</v>
      </c>
      <c r="E39" s="5">
        <f t="shared" si="2"/>
        <v>35.95231152944293</v>
      </c>
      <c r="F39" s="5">
        <f t="shared" si="3"/>
        <v>1.4571456669340312E-3</v>
      </c>
      <c r="G39" s="5">
        <f t="shared" si="4"/>
        <v>1288.81</v>
      </c>
    </row>
    <row r="40" spans="1:7" x14ac:dyDescent="0.25">
      <c r="A40" s="2">
        <v>36.200000000000003</v>
      </c>
      <c r="B40" s="2">
        <v>3.5</v>
      </c>
      <c r="C40" s="5">
        <f t="shared" si="0"/>
        <v>126.70000000000002</v>
      </c>
      <c r="D40" s="5">
        <f t="shared" si="1"/>
        <v>12.25</v>
      </c>
      <c r="E40" s="5">
        <f t="shared" si="2"/>
        <v>33.843877994087663</v>
      </c>
      <c r="F40" s="5">
        <f t="shared" si="3"/>
        <v>6.5086243257246962E-2</v>
      </c>
      <c r="G40" s="5">
        <f t="shared" si="4"/>
        <v>1310.4400000000003</v>
      </c>
    </row>
    <row r="41" spans="1:7" x14ac:dyDescent="0.25">
      <c r="A41" s="2">
        <v>34.5</v>
      </c>
      <c r="B41" s="2">
        <v>3.5</v>
      </c>
      <c r="C41" s="5">
        <f t="shared" si="0"/>
        <v>120.75</v>
      </c>
      <c r="D41" s="5">
        <f t="shared" si="1"/>
        <v>12.25</v>
      </c>
      <c r="E41" s="5">
        <f t="shared" si="2"/>
        <v>33.843877994087663</v>
      </c>
      <c r="F41" s="5">
        <f t="shared" si="3"/>
        <v>1.9018029156879338E-2</v>
      </c>
      <c r="G41" s="5">
        <f t="shared" si="4"/>
        <v>1190.25</v>
      </c>
    </row>
    <row r="42" spans="1:7" x14ac:dyDescent="0.25">
      <c r="A42" s="2">
        <v>34.792700000000004</v>
      </c>
      <c r="B42" s="2">
        <v>3.5</v>
      </c>
      <c r="C42" s="5">
        <f t="shared" si="0"/>
        <v>121.77445000000002</v>
      </c>
      <c r="D42" s="5">
        <f t="shared" si="1"/>
        <v>12.25</v>
      </c>
      <c r="E42" s="5">
        <f t="shared" si="2"/>
        <v>33.843877994087663</v>
      </c>
      <c r="F42" s="5">
        <f t="shared" si="3"/>
        <v>2.7270720752121582E-2</v>
      </c>
      <c r="G42" s="5">
        <f t="shared" si="4"/>
        <v>1210.5319732900002</v>
      </c>
    </row>
    <row r="43" spans="1:7" x14ac:dyDescent="0.25">
      <c r="A43" s="2">
        <v>30.8</v>
      </c>
      <c r="B43" s="2">
        <v>5.5</v>
      </c>
      <c r="C43" s="5">
        <f t="shared" si="0"/>
        <v>169.4</v>
      </c>
      <c r="D43" s="5">
        <f t="shared" si="1"/>
        <v>30.25</v>
      </c>
      <c r="E43" s="5">
        <f t="shared" si="2"/>
        <v>25.410143852666607</v>
      </c>
      <c r="F43" s="5">
        <f t="shared" si="3"/>
        <v>0.17499532945887641</v>
      </c>
      <c r="G43" s="5">
        <f t="shared" si="4"/>
        <v>948.6400000000001</v>
      </c>
    </row>
    <row r="44" spans="1:7" x14ac:dyDescent="0.25">
      <c r="A44" s="2">
        <v>57.8</v>
      </c>
      <c r="B44" s="2">
        <v>1</v>
      </c>
      <c r="C44" s="5">
        <f t="shared" si="0"/>
        <v>57.8</v>
      </c>
      <c r="D44" s="5">
        <f t="shared" si="1"/>
        <v>1</v>
      </c>
      <c r="E44" s="5">
        <f t="shared" si="2"/>
        <v>44.386045670863993</v>
      </c>
      <c r="F44" s="5">
        <f t="shared" si="3"/>
        <v>0.23207533441411773</v>
      </c>
      <c r="G44" s="5">
        <f t="shared" si="4"/>
        <v>3340.8399999999997</v>
      </c>
    </row>
    <row r="45" spans="1:7" x14ac:dyDescent="0.25">
      <c r="A45" s="2">
        <v>57.8</v>
      </c>
      <c r="B45" s="2">
        <v>1</v>
      </c>
      <c r="C45" s="5">
        <f t="shared" si="0"/>
        <v>57.8</v>
      </c>
      <c r="D45" s="5">
        <f t="shared" si="1"/>
        <v>1</v>
      </c>
      <c r="E45" s="5">
        <f t="shared" si="2"/>
        <v>44.386045670863993</v>
      </c>
      <c r="F45" s="5">
        <f t="shared" si="3"/>
        <v>0.23207533441411773</v>
      </c>
      <c r="G45" s="5">
        <f t="shared" si="4"/>
        <v>3340.8399999999997</v>
      </c>
    </row>
    <row r="46" spans="1:7" x14ac:dyDescent="0.25">
      <c r="A46" s="2">
        <v>35.980200000000004</v>
      </c>
      <c r="B46" s="2">
        <v>3.7</v>
      </c>
      <c r="C46" s="5">
        <f t="shared" si="0"/>
        <v>133.12674000000001</v>
      </c>
      <c r="D46" s="5">
        <f t="shared" si="1"/>
        <v>13.690000000000001</v>
      </c>
      <c r="E46" s="5">
        <f t="shared" si="2"/>
        <v>33.000504579945563</v>
      </c>
      <c r="F46" s="5">
        <f t="shared" si="3"/>
        <v>8.2814865399704285E-2</v>
      </c>
      <c r="G46" s="5">
        <f t="shared" si="4"/>
        <v>1294.5747920400001</v>
      </c>
    </row>
    <row r="47" spans="1:7" x14ac:dyDescent="0.25">
      <c r="A47" s="2">
        <v>36.9</v>
      </c>
      <c r="B47" s="2">
        <v>3.7</v>
      </c>
      <c r="C47" s="5">
        <f t="shared" si="0"/>
        <v>136.53</v>
      </c>
      <c r="D47" s="5">
        <f t="shared" si="1"/>
        <v>13.690000000000001</v>
      </c>
      <c r="E47" s="5">
        <f t="shared" si="2"/>
        <v>33.000504579945563</v>
      </c>
      <c r="F47" s="5">
        <f t="shared" si="3"/>
        <v>0.10567738265730178</v>
      </c>
      <c r="G47" s="5">
        <f t="shared" si="4"/>
        <v>1361.61</v>
      </c>
    </row>
    <row r="48" spans="1:7" x14ac:dyDescent="0.25">
      <c r="A48" s="2">
        <v>34.583199999999998</v>
      </c>
      <c r="B48" s="2">
        <v>3.7</v>
      </c>
      <c r="C48" s="5">
        <f t="shared" si="0"/>
        <v>127.95784</v>
      </c>
      <c r="D48" s="5">
        <f t="shared" si="1"/>
        <v>13.690000000000001</v>
      </c>
      <c r="E48" s="5">
        <f t="shared" si="2"/>
        <v>33.000504579945563</v>
      </c>
      <c r="F48" s="5">
        <f t="shared" si="3"/>
        <v>4.576486328779393E-2</v>
      </c>
      <c r="G48" s="5">
        <f t="shared" si="4"/>
        <v>1195.9977222399998</v>
      </c>
    </row>
    <row r="49" spans="1:7" x14ac:dyDescent="0.25">
      <c r="A49" s="2">
        <v>34.9</v>
      </c>
      <c r="B49" s="2">
        <v>3.7</v>
      </c>
      <c r="C49" s="5">
        <f t="shared" si="0"/>
        <v>129.13</v>
      </c>
      <c r="D49" s="5">
        <f t="shared" si="1"/>
        <v>13.690000000000001</v>
      </c>
      <c r="E49" s="5">
        <f t="shared" si="2"/>
        <v>33.000504579945563</v>
      </c>
      <c r="F49" s="5">
        <f t="shared" si="3"/>
        <v>5.4426802866889272E-2</v>
      </c>
      <c r="G49" s="5">
        <f t="shared" si="4"/>
        <v>1218.01</v>
      </c>
    </row>
    <row r="50" spans="1:7" x14ac:dyDescent="0.25">
      <c r="A50" s="2">
        <v>37.5</v>
      </c>
      <c r="B50" s="2">
        <v>2</v>
      </c>
      <c r="C50" s="5">
        <f t="shared" si="0"/>
        <v>75</v>
      </c>
      <c r="D50" s="5">
        <f t="shared" si="1"/>
        <v>4</v>
      </c>
      <c r="E50" s="5">
        <f t="shared" si="2"/>
        <v>40.169178600153458</v>
      </c>
      <c r="F50" s="5">
        <f t="shared" si="3"/>
        <v>7.1178096004092209E-2</v>
      </c>
      <c r="G50" s="5">
        <f t="shared" si="4"/>
        <v>1406.25</v>
      </c>
    </row>
    <row r="51" spans="1:7" x14ac:dyDescent="0.25">
      <c r="A51" s="2">
        <v>40</v>
      </c>
      <c r="B51" s="2">
        <v>2</v>
      </c>
      <c r="C51" s="5">
        <f t="shared" si="0"/>
        <v>80</v>
      </c>
      <c r="D51" s="5">
        <f t="shared" si="1"/>
        <v>4</v>
      </c>
      <c r="E51" s="5">
        <f t="shared" si="2"/>
        <v>40.169178600153458</v>
      </c>
      <c r="F51" s="5">
        <f t="shared" si="3"/>
        <v>4.229465003836452E-3</v>
      </c>
      <c r="G51" s="5">
        <f t="shared" si="4"/>
        <v>1600</v>
      </c>
    </row>
    <row r="52" spans="1:7" x14ac:dyDescent="0.25">
      <c r="A52" s="2">
        <v>33.6</v>
      </c>
      <c r="B52" s="2">
        <v>2.4</v>
      </c>
      <c r="C52" s="5">
        <f t="shared" si="0"/>
        <v>80.64</v>
      </c>
      <c r="D52" s="5">
        <f t="shared" si="1"/>
        <v>5.76</v>
      </c>
      <c r="E52" s="5">
        <f t="shared" si="2"/>
        <v>38.482431771869251</v>
      </c>
      <c r="F52" s="5">
        <f t="shared" si="3"/>
        <v>0.14531046940087053</v>
      </c>
      <c r="G52" s="5">
        <f t="shared" si="4"/>
        <v>1128.96</v>
      </c>
    </row>
    <row r="53" spans="1:7" x14ac:dyDescent="0.25">
      <c r="A53" s="2">
        <v>36.4</v>
      </c>
      <c r="B53" s="2">
        <v>2.4</v>
      </c>
      <c r="C53" s="5">
        <f t="shared" si="0"/>
        <v>87.36</v>
      </c>
      <c r="D53" s="5">
        <f t="shared" si="1"/>
        <v>5.76</v>
      </c>
      <c r="E53" s="5">
        <f t="shared" si="2"/>
        <v>38.482431771869251</v>
      </c>
      <c r="F53" s="5">
        <f t="shared" si="3"/>
        <v>5.7209664062342111E-2</v>
      </c>
      <c r="G53" s="5">
        <f t="shared" si="4"/>
        <v>1324.9599999999998</v>
      </c>
    </row>
    <row r="54" spans="1:7" x14ac:dyDescent="0.25">
      <c r="A54" s="2">
        <v>28.5532</v>
      </c>
      <c r="B54" s="2">
        <v>3.8</v>
      </c>
      <c r="C54" s="5">
        <f t="shared" si="0"/>
        <v>108.50215999999999</v>
      </c>
      <c r="D54" s="5">
        <f t="shared" si="1"/>
        <v>14.44</v>
      </c>
      <c r="E54" s="5">
        <f t="shared" si="2"/>
        <v>32.578817872874509</v>
      </c>
      <c r="F54" s="5">
        <f t="shared" si="3"/>
        <v>0.14098657498544853</v>
      </c>
      <c r="G54" s="5">
        <f t="shared" si="4"/>
        <v>815.28523024000003</v>
      </c>
    </row>
    <row r="55" spans="1:7" x14ac:dyDescent="0.25">
      <c r="A55" s="2">
        <v>27.372</v>
      </c>
      <c r="B55" s="2">
        <v>3.8</v>
      </c>
      <c r="C55" s="5">
        <f t="shared" si="0"/>
        <v>104.0136</v>
      </c>
      <c r="D55" s="5">
        <f t="shared" si="1"/>
        <v>14.44</v>
      </c>
      <c r="E55" s="5">
        <f t="shared" si="2"/>
        <v>32.578817872874509</v>
      </c>
      <c r="F55" s="5">
        <f t="shared" si="3"/>
        <v>0.19022423910837752</v>
      </c>
      <c r="G55" s="5">
        <f t="shared" si="4"/>
        <v>749.22638399999994</v>
      </c>
    </row>
    <row r="56" spans="1:7" x14ac:dyDescent="0.25">
      <c r="A56" s="2">
        <v>37.329599999999999</v>
      </c>
      <c r="B56" s="2">
        <v>2.9</v>
      </c>
      <c r="C56" s="5">
        <f t="shared" si="0"/>
        <v>108.25583999999999</v>
      </c>
      <c r="D56" s="5">
        <f t="shared" si="1"/>
        <v>8.41</v>
      </c>
      <c r="E56" s="5">
        <f t="shared" si="2"/>
        <v>36.373998236513984</v>
      </c>
      <c r="F56" s="5">
        <f t="shared" si="3"/>
        <v>2.5599035711232253E-2</v>
      </c>
      <c r="G56" s="5">
        <f t="shared" si="4"/>
        <v>1393.4990361599998</v>
      </c>
    </row>
    <row r="57" spans="1:7" x14ac:dyDescent="0.25">
      <c r="A57" s="2">
        <v>41.360799999999998</v>
      </c>
      <c r="B57" s="2">
        <v>2.9</v>
      </c>
      <c r="C57" s="5">
        <f t="shared" si="0"/>
        <v>119.94631999999999</v>
      </c>
      <c r="D57" s="5">
        <f t="shared" si="1"/>
        <v>8.41</v>
      </c>
      <c r="E57" s="5">
        <f t="shared" si="2"/>
        <v>36.373998236513984</v>
      </c>
      <c r="F57" s="5">
        <f t="shared" si="3"/>
        <v>0.12056831017499696</v>
      </c>
      <c r="G57" s="5">
        <f t="shared" si="4"/>
        <v>1710.7157766399998</v>
      </c>
    </row>
    <row r="58" spans="1:7" x14ac:dyDescent="0.25">
      <c r="A58" s="2">
        <v>36.729900000000001</v>
      </c>
      <c r="B58" s="2">
        <v>3.4</v>
      </c>
      <c r="C58" s="5">
        <f t="shared" si="0"/>
        <v>124.88166</v>
      </c>
      <c r="D58" s="5">
        <f t="shared" si="1"/>
        <v>11.559999999999999</v>
      </c>
      <c r="E58" s="5">
        <f t="shared" si="2"/>
        <v>34.265564701158723</v>
      </c>
      <c r="F58" s="5">
        <f t="shared" si="3"/>
        <v>6.7093438828890822E-2</v>
      </c>
      <c r="G58" s="5">
        <f t="shared" si="4"/>
        <v>1349.0855540100001</v>
      </c>
    </row>
    <row r="59" spans="1:7" x14ac:dyDescent="0.25">
      <c r="A59" s="2">
        <v>40.997799999999998</v>
      </c>
      <c r="B59" s="2">
        <v>3.4</v>
      </c>
      <c r="C59" s="5">
        <f t="shared" si="0"/>
        <v>139.39251999999999</v>
      </c>
      <c r="D59" s="5">
        <f t="shared" si="1"/>
        <v>11.559999999999999</v>
      </c>
      <c r="E59" s="5">
        <f t="shared" si="2"/>
        <v>34.265564701158723</v>
      </c>
      <c r="F59" s="5">
        <f t="shared" si="3"/>
        <v>0.16420967219805147</v>
      </c>
      <c r="G59" s="5">
        <f t="shared" si="4"/>
        <v>1680.8196048399998</v>
      </c>
    </row>
    <row r="60" spans="1:7" x14ac:dyDescent="0.25">
      <c r="A60" s="2">
        <v>37.329599999999999</v>
      </c>
      <c r="B60" s="2">
        <v>2.9</v>
      </c>
      <c r="C60" s="5">
        <f t="shared" si="0"/>
        <v>108.25583999999999</v>
      </c>
      <c r="D60" s="5">
        <f t="shared" si="1"/>
        <v>8.41</v>
      </c>
      <c r="E60" s="5">
        <f t="shared" si="2"/>
        <v>36.373998236513984</v>
      </c>
      <c r="F60" s="5">
        <f t="shared" si="3"/>
        <v>2.5599035711232253E-2</v>
      </c>
      <c r="G60" s="5">
        <f t="shared" si="4"/>
        <v>1393.4990361599998</v>
      </c>
    </row>
    <row r="61" spans="1:7" x14ac:dyDescent="0.25">
      <c r="A61" s="2">
        <v>41.360799999999998</v>
      </c>
      <c r="B61" s="2">
        <v>2.9</v>
      </c>
      <c r="C61" s="5">
        <f t="shared" si="0"/>
        <v>119.94631999999999</v>
      </c>
      <c r="D61" s="5">
        <f t="shared" si="1"/>
        <v>8.41</v>
      </c>
      <c r="E61" s="5">
        <f t="shared" si="2"/>
        <v>36.373998236513984</v>
      </c>
      <c r="F61" s="5">
        <f t="shared" si="3"/>
        <v>0.12056831017499696</v>
      </c>
      <c r="G61" s="5">
        <f t="shared" si="4"/>
        <v>1710.7157766399998</v>
      </c>
    </row>
    <row r="62" spans="1:7" x14ac:dyDescent="0.25">
      <c r="A62" s="2">
        <v>36.729900000000001</v>
      </c>
      <c r="B62" s="2">
        <v>3.4</v>
      </c>
      <c r="C62" s="5">
        <f t="shared" si="0"/>
        <v>124.88166</v>
      </c>
      <c r="D62" s="5">
        <f t="shared" si="1"/>
        <v>11.559999999999999</v>
      </c>
      <c r="E62" s="5">
        <f t="shared" si="2"/>
        <v>34.265564701158723</v>
      </c>
      <c r="F62" s="5">
        <f t="shared" si="3"/>
        <v>6.7093438828890822E-2</v>
      </c>
      <c r="G62" s="5">
        <f t="shared" si="4"/>
        <v>1349.0855540100001</v>
      </c>
    </row>
    <row r="63" spans="1:7" x14ac:dyDescent="0.25">
      <c r="A63" s="2">
        <v>40.997799999999998</v>
      </c>
      <c r="B63" s="2">
        <v>3.4</v>
      </c>
      <c r="C63" s="5">
        <f t="shared" si="0"/>
        <v>139.39251999999999</v>
      </c>
      <c r="D63" s="5">
        <f t="shared" si="1"/>
        <v>11.559999999999999</v>
      </c>
      <c r="E63" s="5">
        <f t="shared" si="2"/>
        <v>34.265564701158723</v>
      </c>
      <c r="F63" s="5">
        <f t="shared" si="3"/>
        <v>0.16420967219805147</v>
      </c>
      <c r="G63" s="5">
        <f t="shared" si="4"/>
        <v>1680.8196048399998</v>
      </c>
    </row>
    <row r="64" spans="1:7" x14ac:dyDescent="0.25">
      <c r="A64" s="2">
        <v>37.5</v>
      </c>
      <c r="B64" s="2">
        <v>2</v>
      </c>
      <c r="C64" s="5">
        <f t="shared" si="0"/>
        <v>75</v>
      </c>
      <c r="D64" s="5">
        <f t="shared" si="1"/>
        <v>4</v>
      </c>
      <c r="E64" s="5">
        <f t="shared" si="2"/>
        <v>40.169178600153458</v>
      </c>
      <c r="F64" s="5">
        <f t="shared" si="3"/>
        <v>7.1178096004092209E-2</v>
      </c>
      <c r="G64" s="5">
        <f t="shared" si="4"/>
        <v>1406.25</v>
      </c>
    </row>
    <row r="65" spans="1:7" x14ac:dyDescent="0.25">
      <c r="A65" s="2">
        <v>40</v>
      </c>
      <c r="B65" s="2">
        <v>2</v>
      </c>
      <c r="C65" s="5">
        <f t="shared" si="0"/>
        <v>80</v>
      </c>
      <c r="D65" s="5">
        <f t="shared" si="1"/>
        <v>4</v>
      </c>
      <c r="E65" s="5">
        <f t="shared" si="2"/>
        <v>40.169178600153458</v>
      </c>
      <c r="F65" s="5">
        <f t="shared" si="3"/>
        <v>4.229465003836452E-3</v>
      </c>
      <c r="G65" s="5">
        <f t="shared" si="4"/>
        <v>1600</v>
      </c>
    </row>
    <row r="66" spans="1:7" x14ac:dyDescent="0.25">
      <c r="A66" s="2">
        <v>36.4</v>
      </c>
      <c r="B66" s="2">
        <v>2.4</v>
      </c>
      <c r="C66" s="5">
        <f t="shared" si="0"/>
        <v>87.36</v>
      </c>
      <c r="D66" s="5">
        <f t="shared" si="1"/>
        <v>5.76</v>
      </c>
      <c r="E66" s="5">
        <f t="shared" si="2"/>
        <v>38.482431771869251</v>
      </c>
      <c r="F66" s="5">
        <f t="shared" si="3"/>
        <v>5.7209664062342111E-2</v>
      </c>
      <c r="G66" s="5">
        <f t="shared" si="4"/>
        <v>1324.9599999999998</v>
      </c>
    </row>
    <row r="67" spans="1:7" x14ac:dyDescent="0.25">
      <c r="A67" s="2">
        <v>33.6</v>
      </c>
      <c r="B67" s="2">
        <v>2.4</v>
      </c>
      <c r="C67" s="5">
        <f t="shared" ref="C67:C130" si="5">A67*B67</f>
        <v>80.64</v>
      </c>
      <c r="D67" s="5">
        <f t="shared" ref="D67:D130" si="6">B67^2</f>
        <v>5.76</v>
      </c>
      <c r="E67" s="5">
        <f t="shared" ref="E67:E130" si="7">$J$12+($J$11*B67)</f>
        <v>38.482431771869251</v>
      </c>
      <c r="F67" s="5">
        <f t="shared" ref="F67:F130" si="8">ABS(A67-E67)/A67</f>
        <v>0.14531046940087053</v>
      </c>
      <c r="G67" s="5">
        <f t="shared" ref="G67:G130" si="9">A67^2</f>
        <v>1128.96</v>
      </c>
    </row>
    <row r="68" spans="1:7" x14ac:dyDescent="0.25">
      <c r="A68" s="2">
        <v>27.471</v>
      </c>
      <c r="B68" s="2">
        <v>4.2</v>
      </c>
      <c r="C68" s="5">
        <f t="shared" si="5"/>
        <v>115.37820000000001</v>
      </c>
      <c r="D68" s="5">
        <f t="shared" si="6"/>
        <v>17.64</v>
      </c>
      <c r="E68" s="5">
        <f t="shared" si="7"/>
        <v>30.892071044590296</v>
      </c>
      <c r="F68" s="5">
        <f t="shared" si="8"/>
        <v>0.12453391010848879</v>
      </c>
      <c r="G68" s="5">
        <f t="shared" si="9"/>
        <v>754.65584100000001</v>
      </c>
    </row>
    <row r="69" spans="1:7" x14ac:dyDescent="0.25">
      <c r="A69" s="2">
        <v>23.6523</v>
      </c>
      <c r="B69" s="2">
        <v>5.9</v>
      </c>
      <c r="C69" s="5">
        <f t="shared" si="5"/>
        <v>139.54857000000001</v>
      </c>
      <c r="D69" s="5">
        <f t="shared" si="6"/>
        <v>34.81</v>
      </c>
      <c r="E69" s="5">
        <f t="shared" si="7"/>
        <v>23.723397024382393</v>
      </c>
      <c r="F69" s="5">
        <f t="shared" si="8"/>
        <v>3.0059243448794814E-3</v>
      </c>
      <c r="G69" s="5">
        <f t="shared" si="9"/>
        <v>559.43129528999998</v>
      </c>
    </row>
    <row r="70" spans="1:7" x14ac:dyDescent="0.25">
      <c r="A70" s="2">
        <v>27.2408</v>
      </c>
      <c r="B70" s="2">
        <v>5.9</v>
      </c>
      <c r="C70" s="5">
        <f t="shared" si="5"/>
        <v>160.72072</v>
      </c>
      <c r="D70" s="5">
        <f t="shared" si="6"/>
        <v>34.81</v>
      </c>
      <c r="E70" s="5">
        <f t="shared" si="7"/>
        <v>23.723397024382393</v>
      </c>
      <c r="F70" s="5">
        <f t="shared" si="8"/>
        <v>0.12912260196534636</v>
      </c>
      <c r="G70" s="5">
        <f t="shared" si="9"/>
        <v>742.06118463999996</v>
      </c>
    </row>
    <row r="71" spans="1:7" x14ac:dyDescent="0.25">
      <c r="A71" s="2">
        <v>22.925799999999999</v>
      </c>
      <c r="B71" s="2">
        <v>5.9</v>
      </c>
      <c r="C71" s="5">
        <f t="shared" si="5"/>
        <v>135.26222000000001</v>
      </c>
      <c r="D71" s="5">
        <f t="shared" si="6"/>
        <v>34.81</v>
      </c>
      <c r="E71" s="5">
        <f t="shared" si="7"/>
        <v>23.723397024382393</v>
      </c>
      <c r="F71" s="5">
        <f t="shared" si="8"/>
        <v>3.4790368248104511E-2</v>
      </c>
      <c r="G71" s="5">
        <f t="shared" si="9"/>
        <v>525.59230563999995</v>
      </c>
    </row>
    <row r="72" spans="1:7" x14ac:dyDescent="0.25">
      <c r="A72" s="2">
        <v>24.6983</v>
      </c>
      <c r="B72" s="2">
        <v>5.9</v>
      </c>
      <c r="C72" s="5">
        <f t="shared" si="5"/>
        <v>145.71997000000002</v>
      </c>
      <c r="D72" s="5">
        <f t="shared" si="6"/>
        <v>34.81</v>
      </c>
      <c r="E72" s="5">
        <f t="shared" si="7"/>
        <v>23.723397024382393</v>
      </c>
      <c r="F72" s="5">
        <f t="shared" si="8"/>
        <v>3.9472472826777814E-2</v>
      </c>
      <c r="G72" s="5">
        <f t="shared" si="9"/>
        <v>610.00602288999994</v>
      </c>
    </row>
    <row r="73" spans="1:7" x14ac:dyDescent="0.25">
      <c r="A73" s="2">
        <v>26.1157</v>
      </c>
      <c r="B73" s="2">
        <v>4.3</v>
      </c>
      <c r="C73" s="5">
        <f t="shared" si="5"/>
        <v>112.29751</v>
      </c>
      <c r="D73" s="5">
        <f t="shared" si="6"/>
        <v>18.489999999999998</v>
      </c>
      <c r="E73" s="5">
        <f t="shared" si="7"/>
        <v>30.470384337519246</v>
      </c>
      <c r="F73" s="5">
        <f t="shared" si="8"/>
        <v>0.16674584014670277</v>
      </c>
      <c r="G73" s="5">
        <f t="shared" si="9"/>
        <v>682.02978648999999</v>
      </c>
    </row>
    <row r="74" spans="1:7" x14ac:dyDescent="0.25">
      <c r="A74" s="2">
        <v>32.880800000000001</v>
      </c>
      <c r="B74" s="2">
        <v>5</v>
      </c>
      <c r="C74" s="5">
        <f t="shared" si="5"/>
        <v>164.404</v>
      </c>
      <c r="D74" s="5">
        <f t="shared" si="6"/>
        <v>25</v>
      </c>
      <c r="E74" s="5">
        <f t="shared" si="7"/>
        <v>27.518577388021875</v>
      </c>
      <c r="F74" s="5">
        <f t="shared" si="8"/>
        <v>0.16308066141876493</v>
      </c>
      <c r="G74" s="5">
        <f t="shared" si="9"/>
        <v>1081.14700864</v>
      </c>
    </row>
    <row r="75" spans="1:7" x14ac:dyDescent="0.25">
      <c r="A75" s="2">
        <v>30.337800000000001</v>
      </c>
      <c r="B75" s="2">
        <v>5</v>
      </c>
      <c r="C75" s="5">
        <f t="shared" si="5"/>
        <v>151.68900000000002</v>
      </c>
      <c r="D75" s="5">
        <f t="shared" si="6"/>
        <v>25</v>
      </c>
      <c r="E75" s="5">
        <f t="shared" si="7"/>
        <v>27.518577388021875</v>
      </c>
      <c r="F75" s="5">
        <f t="shared" si="8"/>
        <v>9.2927720928285065E-2</v>
      </c>
      <c r="G75" s="5">
        <f t="shared" si="9"/>
        <v>920.38210884000011</v>
      </c>
    </row>
    <row r="76" spans="1:7" x14ac:dyDescent="0.25">
      <c r="A76" s="2">
        <v>30.802700000000002</v>
      </c>
      <c r="B76" s="2">
        <v>5</v>
      </c>
      <c r="C76" s="5">
        <f t="shared" si="5"/>
        <v>154.01350000000002</v>
      </c>
      <c r="D76" s="5">
        <f t="shared" si="6"/>
        <v>25</v>
      </c>
      <c r="E76" s="5">
        <f t="shared" si="7"/>
        <v>27.518577388021875</v>
      </c>
      <c r="F76" s="5">
        <f t="shared" si="8"/>
        <v>0.10661801114766324</v>
      </c>
      <c r="G76" s="5">
        <f t="shared" si="9"/>
        <v>948.80632729000013</v>
      </c>
    </row>
    <row r="77" spans="1:7" x14ac:dyDescent="0.25">
      <c r="A77" s="2">
        <v>31.6</v>
      </c>
      <c r="B77" s="2">
        <v>4.3</v>
      </c>
      <c r="C77" s="5">
        <f t="shared" si="5"/>
        <v>135.88</v>
      </c>
      <c r="D77" s="5">
        <f t="shared" si="6"/>
        <v>18.489999999999998</v>
      </c>
      <c r="E77" s="5">
        <f t="shared" si="7"/>
        <v>30.470384337519246</v>
      </c>
      <c r="F77" s="5">
        <f t="shared" si="8"/>
        <v>3.5747331091163161E-2</v>
      </c>
      <c r="G77" s="5">
        <f t="shared" si="9"/>
        <v>998.56000000000006</v>
      </c>
    </row>
    <row r="78" spans="1:7" x14ac:dyDescent="0.25">
      <c r="A78" s="2">
        <v>35.5</v>
      </c>
      <c r="B78" s="2">
        <v>3.5</v>
      </c>
      <c r="C78" s="5">
        <f t="shared" si="5"/>
        <v>124.25</v>
      </c>
      <c r="D78" s="5">
        <f t="shared" si="6"/>
        <v>12.25</v>
      </c>
      <c r="E78" s="5">
        <f t="shared" si="7"/>
        <v>33.843877994087663</v>
      </c>
      <c r="F78" s="5">
        <f t="shared" si="8"/>
        <v>4.6651324110206678E-2</v>
      </c>
      <c r="G78" s="5">
        <f t="shared" si="9"/>
        <v>1260.25</v>
      </c>
    </row>
    <row r="79" spans="1:7" x14ac:dyDescent="0.25">
      <c r="A79" s="2">
        <v>51.655500000000004</v>
      </c>
      <c r="B79" s="2">
        <v>1.6</v>
      </c>
      <c r="C79" s="5">
        <f t="shared" si="5"/>
        <v>82.648800000000008</v>
      </c>
      <c r="D79" s="5">
        <f t="shared" si="6"/>
        <v>2.5600000000000005</v>
      </c>
      <c r="E79" s="5">
        <f t="shared" si="7"/>
        <v>41.855925428437672</v>
      </c>
      <c r="F79" s="5">
        <f t="shared" si="8"/>
        <v>0.18971018713520013</v>
      </c>
      <c r="G79" s="5">
        <f t="shared" si="9"/>
        <v>2668.2906802500002</v>
      </c>
    </row>
    <row r="80" spans="1:7" x14ac:dyDescent="0.25">
      <c r="A80" s="2">
        <v>47.202500000000001</v>
      </c>
      <c r="B80" s="2">
        <v>1.6</v>
      </c>
      <c r="C80" s="5">
        <f t="shared" si="5"/>
        <v>75.524000000000001</v>
      </c>
      <c r="D80" s="5">
        <f t="shared" si="6"/>
        <v>2.5600000000000005</v>
      </c>
      <c r="E80" s="5">
        <f t="shared" si="7"/>
        <v>41.855925428437672</v>
      </c>
      <c r="F80" s="5">
        <f t="shared" si="8"/>
        <v>0.11326888557941484</v>
      </c>
      <c r="G80" s="5">
        <f t="shared" si="9"/>
        <v>2228.0760062499999</v>
      </c>
    </row>
    <row r="81" spans="1:7" x14ac:dyDescent="0.25">
      <c r="A81" s="2">
        <v>52</v>
      </c>
      <c r="B81" s="2">
        <v>1.6</v>
      </c>
      <c r="C81" s="5">
        <f t="shared" si="5"/>
        <v>83.2</v>
      </c>
      <c r="D81" s="5">
        <f t="shared" si="6"/>
        <v>2.5600000000000005</v>
      </c>
      <c r="E81" s="5">
        <f t="shared" si="7"/>
        <v>41.855925428437672</v>
      </c>
      <c r="F81" s="5">
        <f t="shared" si="8"/>
        <v>0.19507835714542937</v>
      </c>
      <c r="G81" s="5">
        <f t="shared" si="9"/>
        <v>2704</v>
      </c>
    </row>
    <row r="82" spans="1:7" x14ac:dyDescent="0.25">
      <c r="A82" s="2">
        <v>47.202500000000001</v>
      </c>
      <c r="B82" s="2">
        <v>1.6</v>
      </c>
      <c r="C82" s="5">
        <f t="shared" si="5"/>
        <v>75.524000000000001</v>
      </c>
      <c r="D82" s="5">
        <f t="shared" si="6"/>
        <v>2.5600000000000005</v>
      </c>
      <c r="E82" s="5">
        <f t="shared" si="7"/>
        <v>41.855925428437672</v>
      </c>
      <c r="F82" s="5">
        <f t="shared" si="8"/>
        <v>0.11326888557941484</v>
      </c>
      <c r="G82" s="5">
        <f t="shared" si="9"/>
        <v>2228.0760062499999</v>
      </c>
    </row>
    <row r="83" spans="1:7" x14ac:dyDescent="0.25">
      <c r="A83" s="2">
        <v>44.571399999999997</v>
      </c>
      <c r="B83" s="2">
        <v>1.6</v>
      </c>
      <c r="C83" s="5">
        <f t="shared" si="5"/>
        <v>71.314239999999998</v>
      </c>
      <c r="D83" s="5">
        <f t="shared" si="6"/>
        <v>2.5600000000000005</v>
      </c>
      <c r="E83" s="5">
        <f t="shared" si="7"/>
        <v>41.855925428437672</v>
      </c>
      <c r="F83" s="5">
        <f t="shared" si="8"/>
        <v>6.0924148031300904E-2</v>
      </c>
      <c r="G83" s="5">
        <f t="shared" si="9"/>
        <v>1986.6096979599997</v>
      </c>
    </row>
    <row r="84" spans="1:7" x14ac:dyDescent="0.25">
      <c r="A84" s="2">
        <v>47.7592</v>
      </c>
      <c r="B84" s="2">
        <v>1.6</v>
      </c>
      <c r="C84" s="5">
        <f t="shared" si="5"/>
        <v>76.414720000000003</v>
      </c>
      <c r="D84" s="5">
        <f t="shared" si="6"/>
        <v>2.5600000000000005</v>
      </c>
      <c r="E84" s="5">
        <f t="shared" si="7"/>
        <v>41.855925428437672</v>
      </c>
      <c r="F84" s="5">
        <f t="shared" si="8"/>
        <v>0.12360497184966096</v>
      </c>
      <c r="G84" s="5">
        <f t="shared" si="9"/>
        <v>2280.9411846399998</v>
      </c>
    </row>
    <row r="85" spans="1:7" x14ac:dyDescent="0.25">
      <c r="A85" s="2">
        <v>44.571399999999997</v>
      </c>
      <c r="B85" s="2">
        <v>1.6</v>
      </c>
      <c r="C85" s="5">
        <f t="shared" si="5"/>
        <v>71.314239999999998</v>
      </c>
      <c r="D85" s="5">
        <f t="shared" si="6"/>
        <v>2.5600000000000005</v>
      </c>
      <c r="E85" s="5">
        <f t="shared" si="7"/>
        <v>41.855925428437672</v>
      </c>
      <c r="F85" s="5">
        <f t="shared" si="8"/>
        <v>6.0924148031300904E-2</v>
      </c>
      <c r="G85" s="5">
        <f t="shared" si="9"/>
        <v>1986.6096979599997</v>
      </c>
    </row>
    <row r="86" spans="1:7" x14ac:dyDescent="0.25">
      <c r="A86" s="2">
        <v>47.7592</v>
      </c>
      <c r="B86" s="2">
        <v>1.6</v>
      </c>
      <c r="C86" s="5">
        <f t="shared" si="5"/>
        <v>76.414720000000003</v>
      </c>
      <c r="D86" s="5">
        <f t="shared" si="6"/>
        <v>2.5600000000000005</v>
      </c>
      <c r="E86" s="5">
        <f t="shared" si="7"/>
        <v>41.855925428437672</v>
      </c>
      <c r="F86" s="5">
        <f t="shared" si="8"/>
        <v>0.12360497184966096</v>
      </c>
      <c r="G86" s="5">
        <f t="shared" si="9"/>
        <v>2280.9411846399998</v>
      </c>
    </row>
    <row r="87" spans="1:7" x14ac:dyDescent="0.25">
      <c r="A87" s="2">
        <v>46.5047</v>
      </c>
      <c r="B87" s="2">
        <v>1.6</v>
      </c>
      <c r="C87" s="5">
        <f t="shared" si="5"/>
        <v>74.407520000000005</v>
      </c>
      <c r="D87" s="5">
        <f t="shared" si="6"/>
        <v>2.5600000000000005</v>
      </c>
      <c r="E87" s="5">
        <f t="shared" si="7"/>
        <v>41.855925428437672</v>
      </c>
      <c r="F87" s="5">
        <f t="shared" si="8"/>
        <v>9.9963542858298796E-2</v>
      </c>
      <c r="G87" s="5">
        <f t="shared" si="9"/>
        <v>2162.6871220899998</v>
      </c>
    </row>
    <row r="88" spans="1:7" x14ac:dyDescent="0.25">
      <c r="A88" s="2">
        <v>46.5047</v>
      </c>
      <c r="B88" s="2">
        <v>1.6</v>
      </c>
      <c r="C88" s="5">
        <f t="shared" si="5"/>
        <v>74.407520000000005</v>
      </c>
      <c r="D88" s="5">
        <f t="shared" si="6"/>
        <v>2.5600000000000005</v>
      </c>
      <c r="E88" s="5">
        <f t="shared" si="7"/>
        <v>41.855925428437672</v>
      </c>
      <c r="F88" s="5">
        <f t="shared" si="8"/>
        <v>9.9963542858298796E-2</v>
      </c>
      <c r="G88" s="5">
        <f t="shared" si="9"/>
        <v>2162.6871220899998</v>
      </c>
    </row>
    <row r="89" spans="1:7" x14ac:dyDescent="0.25">
      <c r="A89" s="2">
        <v>36.262799999999999</v>
      </c>
      <c r="B89" s="2">
        <v>2.4</v>
      </c>
      <c r="C89" s="5">
        <f t="shared" si="5"/>
        <v>87.030719999999988</v>
      </c>
      <c r="D89" s="5">
        <f t="shared" si="6"/>
        <v>5.76</v>
      </c>
      <c r="E89" s="5">
        <f t="shared" si="7"/>
        <v>38.482431771869251</v>
      </c>
      <c r="F89" s="5">
        <f t="shared" si="8"/>
        <v>6.1209607969303331E-2</v>
      </c>
      <c r="G89" s="5">
        <f t="shared" si="9"/>
        <v>1314.9906638399998</v>
      </c>
    </row>
    <row r="90" spans="1:7" x14ac:dyDescent="0.25">
      <c r="A90" s="2">
        <v>33.200000000000003</v>
      </c>
      <c r="B90" s="2">
        <v>3.8</v>
      </c>
      <c r="C90" s="5">
        <f t="shared" si="5"/>
        <v>126.16000000000001</v>
      </c>
      <c r="D90" s="5">
        <f t="shared" si="6"/>
        <v>14.44</v>
      </c>
      <c r="E90" s="5">
        <f t="shared" si="7"/>
        <v>32.578817872874509</v>
      </c>
      <c r="F90" s="5">
        <f t="shared" si="8"/>
        <v>1.87103050339004E-2</v>
      </c>
      <c r="G90" s="5">
        <f t="shared" si="9"/>
        <v>1102.2400000000002</v>
      </c>
    </row>
    <row r="91" spans="1:7" x14ac:dyDescent="0.25">
      <c r="A91" s="2">
        <v>35.242699999999999</v>
      </c>
      <c r="B91" s="2">
        <v>3.6</v>
      </c>
      <c r="C91" s="5">
        <f t="shared" si="5"/>
        <v>126.87372000000001</v>
      </c>
      <c r="D91" s="5">
        <f t="shared" si="6"/>
        <v>12.96</v>
      </c>
      <c r="E91" s="5">
        <f t="shared" si="7"/>
        <v>33.422191287016616</v>
      </c>
      <c r="F91" s="5">
        <f t="shared" si="8"/>
        <v>5.1656334871714789E-2</v>
      </c>
      <c r="G91" s="5">
        <f t="shared" si="9"/>
        <v>1242.04790329</v>
      </c>
    </row>
    <row r="92" spans="1:7" x14ac:dyDescent="0.25">
      <c r="A92" s="2">
        <v>37.690800000000003</v>
      </c>
      <c r="B92" s="2">
        <v>3.6</v>
      </c>
      <c r="C92" s="5">
        <f t="shared" si="5"/>
        <v>135.68688</v>
      </c>
      <c r="D92" s="5">
        <f t="shared" si="6"/>
        <v>12.96</v>
      </c>
      <c r="E92" s="5">
        <f t="shared" si="7"/>
        <v>33.422191287016616</v>
      </c>
      <c r="F92" s="5">
        <f t="shared" si="8"/>
        <v>0.11325333272266405</v>
      </c>
      <c r="G92" s="5">
        <f t="shared" si="9"/>
        <v>1420.5964046400002</v>
      </c>
    </row>
    <row r="93" spans="1:7" x14ac:dyDescent="0.25">
      <c r="A93" s="2">
        <v>34.875399999999999</v>
      </c>
      <c r="B93" s="2">
        <v>3.6</v>
      </c>
      <c r="C93" s="5">
        <f t="shared" si="5"/>
        <v>125.55144</v>
      </c>
      <c r="D93" s="5">
        <f t="shared" si="6"/>
        <v>12.96</v>
      </c>
      <c r="E93" s="5">
        <f t="shared" si="7"/>
        <v>33.422191287016616</v>
      </c>
      <c r="F93" s="5">
        <f t="shared" si="8"/>
        <v>4.1668589119648311E-2</v>
      </c>
      <c r="G93" s="5">
        <f t="shared" si="9"/>
        <v>1216.2935251599999</v>
      </c>
    </row>
    <row r="94" spans="1:7" x14ac:dyDescent="0.25">
      <c r="A94" s="2">
        <v>36.756300000000003</v>
      </c>
      <c r="B94" s="2">
        <v>3.6</v>
      </c>
      <c r="C94" s="5">
        <f t="shared" si="5"/>
        <v>132.32268000000002</v>
      </c>
      <c r="D94" s="5">
        <f t="shared" si="6"/>
        <v>12.96</v>
      </c>
      <c r="E94" s="5">
        <f t="shared" si="7"/>
        <v>33.422191287016616</v>
      </c>
      <c r="F94" s="5">
        <f t="shared" si="8"/>
        <v>9.070849658380703E-2</v>
      </c>
      <c r="G94" s="5">
        <f t="shared" si="9"/>
        <v>1351.0255896900003</v>
      </c>
    </row>
    <row r="95" spans="1:7" x14ac:dyDescent="0.25">
      <c r="A95" s="2">
        <v>34.875399999999999</v>
      </c>
      <c r="B95" s="2">
        <v>3.6</v>
      </c>
      <c r="C95" s="5">
        <f t="shared" si="5"/>
        <v>125.55144</v>
      </c>
      <c r="D95" s="5">
        <f t="shared" si="6"/>
        <v>12.96</v>
      </c>
      <c r="E95" s="5">
        <f t="shared" si="7"/>
        <v>33.422191287016616</v>
      </c>
      <c r="F95" s="5">
        <f t="shared" si="8"/>
        <v>4.1668589119648311E-2</v>
      </c>
      <c r="G95" s="5">
        <f t="shared" si="9"/>
        <v>1216.2935251599999</v>
      </c>
    </row>
    <row r="96" spans="1:7" x14ac:dyDescent="0.25">
      <c r="A96" s="2">
        <v>36.439500000000002</v>
      </c>
      <c r="B96" s="2">
        <v>3.6</v>
      </c>
      <c r="C96" s="5">
        <f t="shared" si="5"/>
        <v>131.18220000000002</v>
      </c>
      <c r="D96" s="5">
        <f t="shared" si="6"/>
        <v>12.96</v>
      </c>
      <c r="E96" s="5">
        <f t="shared" si="7"/>
        <v>33.422191287016616</v>
      </c>
      <c r="F96" s="5">
        <f t="shared" si="8"/>
        <v>8.2803241344787545E-2</v>
      </c>
      <c r="G96" s="5">
        <f t="shared" si="9"/>
        <v>1327.8371602500001</v>
      </c>
    </row>
    <row r="97" spans="1:7" x14ac:dyDescent="0.25">
      <c r="A97" s="2">
        <v>34.875399999999999</v>
      </c>
      <c r="B97" s="2">
        <v>3.6</v>
      </c>
      <c r="C97" s="5">
        <f t="shared" si="5"/>
        <v>125.55144</v>
      </c>
      <c r="D97" s="5">
        <f t="shared" si="6"/>
        <v>12.96</v>
      </c>
      <c r="E97" s="5">
        <f t="shared" si="7"/>
        <v>33.422191287016616</v>
      </c>
      <c r="F97" s="5">
        <f t="shared" si="8"/>
        <v>4.1668589119648311E-2</v>
      </c>
      <c r="G97" s="5">
        <f t="shared" si="9"/>
        <v>1216.2935251599999</v>
      </c>
    </row>
    <row r="98" spans="1:7" x14ac:dyDescent="0.25">
      <c r="A98" s="2">
        <v>36.439500000000002</v>
      </c>
      <c r="B98" s="2">
        <v>3.6</v>
      </c>
      <c r="C98" s="5">
        <f t="shared" si="5"/>
        <v>131.18220000000002</v>
      </c>
      <c r="D98" s="5">
        <f t="shared" si="6"/>
        <v>12.96</v>
      </c>
      <c r="E98" s="5">
        <f t="shared" si="7"/>
        <v>33.422191287016616</v>
      </c>
      <c r="F98" s="5">
        <f t="shared" si="8"/>
        <v>8.2803241344787545E-2</v>
      </c>
      <c r="G98" s="5">
        <f t="shared" si="9"/>
        <v>1327.8371602500001</v>
      </c>
    </row>
    <row r="99" spans="1:7" x14ac:dyDescent="0.25">
      <c r="A99" s="2">
        <v>34.514800000000001</v>
      </c>
      <c r="B99" s="2">
        <v>3.8</v>
      </c>
      <c r="C99" s="5">
        <f t="shared" si="5"/>
        <v>131.15624</v>
      </c>
      <c r="D99" s="5">
        <f t="shared" si="6"/>
        <v>14.44</v>
      </c>
      <c r="E99" s="5">
        <f t="shared" si="7"/>
        <v>32.578817872874509</v>
      </c>
      <c r="F99" s="5">
        <f t="shared" si="8"/>
        <v>5.6091361593446624E-2</v>
      </c>
      <c r="G99" s="5">
        <f t="shared" si="9"/>
        <v>1191.2714190400002</v>
      </c>
    </row>
    <row r="100" spans="1:7" x14ac:dyDescent="0.25">
      <c r="A100" s="2">
        <v>36.012999999999998</v>
      </c>
      <c r="B100" s="2">
        <v>3.8</v>
      </c>
      <c r="C100" s="5">
        <f t="shared" si="5"/>
        <v>136.84939999999997</v>
      </c>
      <c r="D100" s="5">
        <f t="shared" si="6"/>
        <v>14.44</v>
      </c>
      <c r="E100" s="5">
        <f t="shared" si="7"/>
        <v>32.578817872874509</v>
      </c>
      <c r="F100" s="5">
        <f t="shared" si="8"/>
        <v>9.5359512596159407E-2</v>
      </c>
      <c r="G100" s="5">
        <f t="shared" si="9"/>
        <v>1296.9361689999998</v>
      </c>
    </row>
    <row r="101" spans="1:7" x14ac:dyDescent="0.25">
      <c r="A101" s="2">
        <v>34.514800000000001</v>
      </c>
      <c r="B101" s="2">
        <v>3.8</v>
      </c>
      <c r="C101" s="5">
        <f t="shared" si="5"/>
        <v>131.15624</v>
      </c>
      <c r="D101" s="5">
        <f t="shared" si="6"/>
        <v>14.44</v>
      </c>
      <c r="E101" s="5">
        <f t="shared" si="7"/>
        <v>32.578817872874509</v>
      </c>
      <c r="F101" s="5">
        <f t="shared" si="8"/>
        <v>5.6091361593446624E-2</v>
      </c>
      <c r="G101" s="5">
        <f t="shared" si="9"/>
        <v>1191.2714190400002</v>
      </c>
    </row>
    <row r="102" spans="1:7" x14ac:dyDescent="0.25">
      <c r="A102" s="2">
        <v>37.076900000000002</v>
      </c>
      <c r="B102" s="2">
        <v>3.8</v>
      </c>
      <c r="C102" s="5">
        <f t="shared" si="5"/>
        <v>140.89222000000001</v>
      </c>
      <c r="D102" s="5">
        <f t="shared" si="6"/>
        <v>14.44</v>
      </c>
      <c r="E102" s="5">
        <f t="shared" si="7"/>
        <v>32.578817872874509</v>
      </c>
      <c r="F102" s="5">
        <f t="shared" si="8"/>
        <v>0.12131764325295513</v>
      </c>
      <c r="G102" s="5">
        <f t="shared" si="9"/>
        <v>1374.6965136100002</v>
      </c>
    </row>
    <row r="103" spans="1:7" x14ac:dyDescent="0.25">
      <c r="A103" s="2">
        <v>34.514800000000001</v>
      </c>
      <c r="B103" s="2">
        <v>3.8</v>
      </c>
      <c r="C103" s="5">
        <f t="shared" si="5"/>
        <v>131.15624</v>
      </c>
      <c r="D103" s="5">
        <f t="shared" si="6"/>
        <v>14.44</v>
      </c>
      <c r="E103" s="5">
        <f t="shared" si="7"/>
        <v>32.578817872874509</v>
      </c>
      <c r="F103" s="5">
        <f t="shared" si="8"/>
        <v>5.6091361593446624E-2</v>
      </c>
      <c r="G103" s="5">
        <f t="shared" si="9"/>
        <v>1191.2714190400002</v>
      </c>
    </row>
    <row r="104" spans="1:7" x14ac:dyDescent="0.25">
      <c r="A104" s="2">
        <v>37.076900000000002</v>
      </c>
      <c r="B104" s="2">
        <v>3.8</v>
      </c>
      <c r="C104" s="5">
        <f t="shared" si="5"/>
        <v>140.89222000000001</v>
      </c>
      <c r="D104" s="5">
        <f t="shared" si="6"/>
        <v>14.44</v>
      </c>
      <c r="E104" s="5">
        <f t="shared" si="7"/>
        <v>32.578817872874509</v>
      </c>
      <c r="F104" s="5">
        <f t="shared" si="8"/>
        <v>0.12131764325295513</v>
      </c>
      <c r="G104" s="5">
        <f t="shared" si="9"/>
        <v>1374.6965136100002</v>
      </c>
    </row>
    <row r="105" spans="1:7" x14ac:dyDescent="0.25">
      <c r="A105" s="2">
        <v>35.242699999999999</v>
      </c>
      <c r="B105" s="2">
        <v>3.6</v>
      </c>
      <c r="C105" s="5">
        <f t="shared" si="5"/>
        <v>126.87372000000001</v>
      </c>
      <c r="D105" s="5">
        <f t="shared" si="6"/>
        <v>12.96</v>
      </c>
      <c r="E105" s="5">
        <f t="shared" si="7"/>
        <v>33.422191287016616</v>
      </c>
      <c r="F105" s="5">
        <f t="shared" si="8"/>
        <v>5.1656334871714789E-2</v>
      </c>
      <c r="G105" s="5">
        <f t="shared" si="9"/>
        <v>1242.04790329</v>
      </c>
    </row>
    <row r="106" spans="1:7" x14ac:dyDescent="0.25">
      <c r="A106" s="2">
        <v>37.690800000000003</v>
      </c>
      <c r="B106" s="2">
        <v>3.6</v>
      </c>
      <c r="C106" s="5">
        <f t="shared" si="5"/>
        <v>135.68688</v>
      </c>
      <c r="D106" s="5">
        <f t="shared" si="6"/>
        <v>12.96</v>
      </c>
      <c r="E106" s="5">
        <f t="shared" si="7"/>
        <v>33.422191287016616</v>
      </c>
      <c r="F106" s="5">
        <f t="shared" si="8"/>
        <v>0.11325333272266405</v>
      </c>
      <c r="G106" s="5">
        <f t="shared" si="9"/>
        <v>1420.5964046400002</v>
      </c>
    </row>
    <row r="107" spans="1:7" x14ac:dyDescent="0.25">
      <c r="A107" s="2">
        <v>35.359400000000001</v>
      </c>
      <c r="B107" s="2">
        <v>3.8</v>
      </c>
      <c r="C107" s="5">
        <f t="shared" si="5"/>
        <v>134.36572000000001</v>
      </c>
      <c r="D107" s="5">
        <f t="shared" si="6"/>
        <v>14.44</v>
      </c>
      <c r="E107" s="5">
        <f t="shared" si="7"/>
        <v>32.578817872874509</v>
      </c>
      <c r="F107" s="5">
        <f t="shared" si="8"/>
        <v>7.8637706723685682E-2</v>
      </c>
      <c r="G107" s="5">
        <f t="shared" si="9"/>
        <v>1250.2871683600001</v>
      </c>
    </row>
    <row r="108" spans="1:7" x14ac:dyDescent="0.25">
      <c r="A108" s="2">
        <v>36.934699999999999</v>
      </c>
      <c r="B108" s="2">
        <v>3.8</v>
      </c>
      <c r="C108" s="5">
        <f t="shared" si="5"/>
        <v>140.35185999999999</v>
      </c>
      <c r="D108" s="5">
        <f t="shared" si="6"/>
        <v>14.44</v>
      </c>
      <c r="E108" s="5">
        <f t="shared" si="7"/>
        <v>32.578817872874509</v>
      </c>
      <c r="F108" s="5">
        <f t="shared" si="8"/>
        <v>0.11793468275430666</v>
      </c>
      <c r="G108" s="5">
        <f t="shared" si="9"/>
        <v>1364.17206409</v>
      </c>
    </row>
    <row r="109" spans="1:7" x14ac:dyDescent="0.25">
      <c r="A109" s="2">
        <v>36.934699999999999</v>
      </c>
      <c r="B109" s="2">
        <v>3.8</v>
      </c>
      <c r="C109" s="5">
        <f t="shared" si="5"/>
        <v>140.35185999999999</v>
      </c>
      <c r="D109" s="5">
        <f t="shared" si="6"/>
        <v>14.44</v>
      </c>
      <c r="E109" s="5">
        <f t="shared" si="7"/>
        <v>32.578817872874509</v>
      </c>
      <c r="F109" s="5">
        <f t="shared" si="8"/>
        <v>0.11793468275430666</v>
      </c>
      <c r="G109" s="5">
        <f t="shared" si="9"/>
        <v>1364.17206409</v>
      </c>
    </row>
    <row r="110" spans="1:7" x14ac:dyDescent="0.25">
      <c r="A110" s="2">
        <v>35.359400000000001</v>
      </c>
      <c r="B110" s="2">
        <v>3.8</v>
      </c>
      <c r="C110" s="5">
        <f t="shared" si="5"/>
        <v>134.36572000000001</v>
      </c>
      <c r="D110" s="5">
        <f t="shared" si="6"/>
        <v>14.44</v>
      </c>
      <c r="E110" s="5">
        <f t="shared" si="7"/>
        <v>32.578817872874509</v>
      </c>
      <c r="F110" s="5">
        <f t="shared" si="8"/>
        <v>7.8637706723685682E-2</v>
      </c>
      <c r="G110" s="5">
        <f t="shared" si="9"/>
        <v>1250.2871683600001</v>
      </c>
    </row>
    <row r="111" spans="1:7" x14ac:dyDescent="0.25">
      <c r="A111" s="2">
        <v>33.848199999999999</v>
      </c>
      <c r="B111" s="2">
        <v>3.8</v>
      </c>
      <c r="C111" s="5">
        <f t="shared" si="5"/>
        <v>128.62315999999998</v>
      </c>
      <c r="D111" s="5">
        <f t="shared" si="6"/>
        <v>14.44</v>
      </c>
      <c r="E111" s="5">
        <f t="shared" si="7"/>
        <v>32.578817872874509</v>
      </c>
      <c r="F111" s="5">
        <f t="shared" si="8"/>
        <v>3.7502204759056287E-2</v>
      </c>
      <c r="G111" s="5">
        <f t="shared" si="9"/>
        <v>1145.7006432399999</v>
      </c>
    </row>
    <row r="112" spans="1:7" x14ac:dyDescent="0.25">
      <c r="A112" s="2">
        <v>33.164900000000003</v>
      </c>
      <c r="B112" s="2">
        <v>3.8</v>
      </c>
      <c r="C112" s="5">
        <f t="shared" si="5"/>
        <v>126.02662000000001</v>
      </c>
      <c r="D112" s="5">
        <f t="shared" si="6"/>
        <v>14.44</v>
      </c>
      <c r="E112" s="5">
        <f t="shared" si="7"/>
        <v>32.578817872874509</v>
      </c>
      <c r="F112" s="5">
        <f t="shared" si="8"/>
        <v>1.7671759213068437E-2</v>
      </c>
      <c r="G112" s="5">
        <f t="shared" si="9"/>
        <v>1099.9105920100003</v>
      </c>
    </row>
    <row r="113" spans="1:7" x14ac:dyDescent="0.25">
      <c r="A113" s="2">
        <v>34.255000000000003</v>
      </c>
      <c r="B113" s="2">
        <v>3.8</v>
      </c>
      <c r="C113" s="5">
        <f t="shared" si="5"/>
        <v>130.16900000000001</v>
      </c>
      <c r="D113" s="5">
        <f t="shared" si="6"/>
        <v>14.44</v>
      </c>
      <c r="E113" s="5">
        <f t="shared" si="7"/>
        <v>32.578817872874509</v>
      </c>
      <c r="F113" s="5">
        <f t="shared" si="8"/>
        <v>4.893248072180683E-2</v>
      </c>
      <c r="G113" s="5">
        <f t="shared" si="9"/>
        <v>1173.4050250000003</v>
      </c>
    </row>
    <row r="114" spans="1:7" x14ac:dyDescent="0.25">
      <c r="A114" s="2">
        <v>33.235700000000001</v>
      </c>
      <c r="B114" s="2">
        <v>3.8</v>
      </c>
      <c r="C114" s="5">
        <f t="shared" si="5"/>
        <v>126.29566</v>
      </c>
      <c r="D114" s="5">
        <f t="shared" si="6"/>
        <v>14.44</v>
      </c>
      <c r="E114" s="5">
        <f t="shared" si="7"/>
        <v>32.578817872874509</v>
      </c>
      <c r="F114" s="5">
        <f t="shared" si="8"/>
        <v>1.9764353605475193E-2</v>
      </c>
      <c r="G114" s="5">
        <f t="shared" si="9"/>
        <v>1104.6117544900001</v>
      </c>
    </row>
    <row r="115" spans="1:7" x14ac:dyDescent="0.25">
      <c r="A115" s="2">
        <v>33.848199999999999</v>
      </c>
      <c r="B115" s="2">
        <v>3.8</v>
      </c>
      <c r="C115" s="5">
        <f t="shared" si="5"/>
        <v>128.62315999999998</v>
      </c>
      <c r="D115" s="5">
        <f t="shared" si="6"/>
        <v>14.44</v>
      </c>
      <c r="E115" s="5">
        <f t="shared" si="7"/>
        <v>32.578817872874509</v>
      </c>
      <c r="F115" s="5">
        <f t="shared" si="8"/>
        <v>3.7502204759056287E-2</v>
      </c>
      <c r="G115" s="5">
        <f t="shared" si="9"/>
        <v>1145.7006432399999</v>
      </c>
    </row>
    <row r="116" spans="1:7" x14ac:dyDescent="0.25">
      <c r="A116" s="2">
        <v>34.255000000000003</v>
      </c>
      <c r="B116" s="2">
        <v>3.8</v>
      </c>
      <c r="C116" s="5">
        <f t="shared" si="5"/>
        <v>130.16900000000001</v>
      </c>
      <c r="D116" s="5">
        <f t="shared" si="6"/>
        <v>14.44</v>
      </c>
      <c r="E116" s="5">
        <f t="shared" si="7"/>
        <v>32.578817872874509</v>
      </c>
      <c r="F116" s="5">
        <f t="shared" si="8"/>
        <v>4.893248072180683E-2</v>
      </c>
      <c r="G116" s="5">
        <f t="shared" si="9"/>
        <v>1173.4050250000003</v>
      </c>
    </row>
    <row r="117" spans="1:7" x14ac:dyDescent="0.25">
      <c r="A117" s="2">
        <v>39.726700000000001</v>
      </c>
      <c r="B117" s="2">
        <v>2.5</v>
      </c>
      <c r="C117" s="5">
        <f t="shared" si="5"/>
        <v>99.316749999999999</v>
      </c>
      <c r="D117" s="5">
        <f t="shared" si="6"/>
        <v>6.25</v>
      </c>
      <c r="E117" s="5">
        <f t="shared" si="7"/>
        <v>38.060745064798198</v>
      </c>
      <c r="F117" s="5">
        <f t="shared" si="8"/>
        <v>4.1935396979910319E-2</v>
      </c>
      <c r="G117" s="5">
        <f t="shared" si="9"/>
        <v>1578.21069289</v>
      </c>
    </row>
    <row r="118" spans="1:7" x14ac:dyDescent="0.25">
      <c r="A118" s="2">
        <v>26.620799999999999</v>
      </c>
      <c r="B118" s="2">
        <v>5.9</v>
      </c>
      <c r="C118" s="5">
        <f t="shared" si="5"/>
        <v>157.06272000000001</v>
      </c>
      <c r="D118" s="5">
        <f t="shared" si="6"/>
        <v>34.81</v>
      </c>
      <c r="E118" s="5">
        <f t="shared" si="7"/>
        <v>23.723397024382393</v>
      </c>
      <c r="F118" s="5">
        <f t="shared" si="8"/>
        <v>0.10883981606929942</v>
      </c>
      <c r="G118" s="5">
        <f t="shared" si="9"/>
        <v>708.66699263999999</v>
      </c>
    </row>
    <row r="119" spans="1:7" x14ac:dyDescent="0.25">
      <c r="A119" s="2">
        <v>42.774299999999997</v>
      </c>
      <c r="B119" s="2">
        <v>2</v>
      </c>
      <c r="C119" s="5">
        <f t="shared" si="5"/>
        <v>85.548599999999993</v>
      </c>
      <c r="D119" s="5">
        <f t="shared" si="6"/>
        <v>4</v>
      </c>
      <c r="E119" s="5">
        <f t="shared" si="7"/>
        <v>40.169178600153458</v>
      </c>
      <c r="F119" s="5">
        <f t="shared" si="8"/>
        <v>6.0903893222017398E-2</v>
      </c>
      <c r="G119" s="5">
        <f t="shared" si="9"/>
        <v>1829.6407404899996</v>
      </c>
    </row>
    <row r="120" spans="1:7" x14ac:dyDescent="0.25">
      <c r="A120" s="2">
        <v>37</v>
      </c>
      <c r="B120" s="2">
        <v>2</v>
      </c>
      <c r="C120" s="5">
        <f t="shared" si="5"/>
        <v>74</v>
      </c>
      <c r="D120" s="5">
        <f t="shared" si="6"/>
        <v>4</v>
      </c>
      <c r="E120" s="5">
        <f t="shared" si="7"/>
        <v>40.169178600153458</v>
      </c>
      <c r="F120" s="5">
        <f t="shared" si="8"/>
        <v>8.5653475679823191E-2</v>
      </c>
      <c r="G120" s="5">
        <f t="shared" si="9"/>
        <v>1369</v>
      </c>
    </row>
    <row r="121" spans="1:7" x14ac:dyDescent="0.25">
      <c r="A121" s="2">
        <v>37.798900000000003</v>
      </c>
      <c r="B121" s="2">
        <v>2</v>
      </c>
      <c r="C121" s="5">
        <f t="shared" si="5"/>
        <v>75.597800000000007</v>
      </c>
      <c r="D121" s="5">
        <f t="shared" si="6"/>
        <v>4</v>
      </c>
      <c r="E121" s="5">
        <f t="shared" si="7"/>
        <v>40.169178600153458</v>
      </c>
      <c r="F121" s="5">
        <f t="shared" si="8"/>
        <v>6.2707607897411158E-2</v>
      </c>
      <c r="G121" s="5">
        <f t="shared" si="9"/>
        <v>1428.7568412100002</v>
      </c>
    </row>
    <row r="122" spans="1:7" x14ac:dyDescent="0.25">
      <c r="A122" s="2">
        <v>42.575000000000003</v>
      </c>
      <c r="B122" s="2">
        <v>2</v>
      </c>
      <c r="C122" s="5">
        <f t="shared" si="5"/>
        <v>85.15</v>
      </c>
      <c r="D122" s="5">
        <f t="shared" si="6"/>
        <v>4</v>
      </c>
      <c r="E122" s="5">
        <f t="shared" si="7"/>
        <v>40.169178600153458</v>
      </c>
      <c r="F122" s="5">
        <f t="shared" si="8"/>
        <v>5.6507842627047437E-2</v>
      </c>
      <c r="G122" s="5">
        <f t="shared" si="9"/>
        <v>1812.6306250000002</v>
      </c>
    </row>
    <row r="123" spans="1:7" x14ac:dyDescent="0.25">
      <c r="A123" s="2">
        <v>36.200000000000003</v>
      </c>
      <c r="B123" s="2">
        <v>3.2</v>
      </c>
      <c r="C123" s="5">
        <f t="shared" si="5"/>
        <v>115.84000000000002</v>
      </c>
      <c r="D123" s="5">
        <f t="shared" si="6"/>
        <v>10.240000000000002</v>
      </c>
      <c r="E123" s="5">
        <f t="shared" si="7"/>
        <v>35.108938115300823</v>
      </c>
      <c r="F123" s="5">
        <f t="shared" si="8"/>
        <v>3.0139831069038107E-2</v>
      </c>
      <c r="G123" s="5">
        <f t="shared" si="9"/>
        <v>1310.4400000000003</v>
      </c>
    </row>
    <row r="124" spans="1:7" x14ac:dyDescent="0.25">
      <c r="A124" s="2">
        <v>31</v>
      </c>
      <c r="B124" s="2">
        <v>4.2</v>
      </c>
      <c r="C124" s="5">
        <f t="shared" si="5"/>
        <v>130.20000000000002</v>
      </c>
      <c r="D124" s="5">
        <f t="shared" si="6"/>
        <v>17.64</v>
      </c>
      <c r="E124" s="5">
        <f t="shared" si="7"/>
        <v>30.892071044590296</v>
      </c>
      <c r="F124" s="5">
        <f t="shared" si="8"/>
        <v>3.4815792067646608E-3</v>
      </c>
      <c r="G124" s="5">
        <f t="shared" si="9"/>
        <v>961</v>
      </c>
    </row>
    <row r="125" spans="1:7" x14ac:dyDescent="0.25">
      <c r="A125" s="2">
        <v>29.3</v>
      </c>
      <c r="B125" s="2">
        <v>4.2</v>
      </c>
      <c r="C125" s="5">
        <f t="shared" si="5"/>
        <v>123.06</v>
      </c>
      <c r="D125" s="5">
        <f t="shared" si="6"/>
        <v>17.64</v>
      </c>
      <c r="E125" s="5">
        <f t="shared" si="7"/>
        <v>30.892071044590296</v>
      </c>
      <c r="F125" s="5">
        <f t="shared" si="8"/>
        <v>5.4336895719805281E-2</v>
      </c>
      <c r="G125" s="5">
        <f t="shared" si="9"/>
        <v>858.49</v>
      </c>
    </row>
    <row r="126" spans="1:7" x14ac:dyDescent="0.25">
      <c r="A126" s="2">
        <v>34</v>
      </c>
      <c r="B126" s="2">
        <v>3</v>
      </c>
      <c r="C126" s="5">
        <f t="shared" si="5"/>
        <v>102</v>
      </c>
      <c r="D126" s="5">
        <f t="shared" si="6"/>
        <v>9</v>
      </c>
      <c r="E126" s="5">
        <f t="shared" si="7"/>
        <v>35.95231152944293</v>
      </c>
      <c r="F126" s="5">
        <f t="shared" si="8"/>
        <v>5.7420927336556772E-2</v>
      </c>
      <c r="G126" s="5">
        <f t="shared" si="9"/>
        <v>1156</v>
      </c>
    </row>
    <row r="127" spans="1:7" x14ac:dyDescent="0.25">
      <c r="A127" s="2">
        <v>39.7256</v>
      </c>
      <c r="B127" s="2">
        <v>2</v>
      </c>
      <c r="C127" s="5">
        <f t="shared" si="5"/>
        <v>79.4512</v>
      </c>
      <c r="D127" s="5">
        <f t="shared" si="6"/>
        <v>4</v>
      </c>
      <c r="E127" s="5">
        <f t="shared" si="7"/>
        <v>40.169178600153458</v>
      </c>
      <c r="F127" s="5">
        <f t="shared" si="8"/>
        <v>1.1166064204277798E-2</v>
      </c>
      <c r="G127" s="5">
        <f t="shared" si="9"/>
        <v>1578.1232953599999</v>
      </c>
    </row>
    <row r="128" spans="1:7" x14ac:dyDescent="0.25">
      <c r="A128" s="2">
        <v>23.2715</v>
      </c>
      <c r="B128" s="2">
        <v>6</v>
      </c>
      <c r="C128" s="5">
        <f t="shared" si="5"/>
        <v>139.62899999999999</v>
      </c>
      <c r="D128" s="5">
        <f t="shared" si="6"/>
        <v>36</v>
      </c>
      <c r="E128" s="5">
        <f t="shared" si="7"/>
        <v>23.301710317311343</v>
      </c>
      <c r="F128" s="5">
        <f t="shared" si="8"/>
        <v>1.29816803005151E-3</v>
      </c>
      <c r="G128" s="5">
        <f t="shared" si="9"/>
        <v>541.56271225</v>
      </c>
    </row>
    <row r="129" spans="1:7" x14ac:dyDescent="0.25">
      <c r="A129" s="2">
        <v>38.169600000000003</v>
      </c>
      <c r="B129" s="2">
        <v>3</v>
      </c>
      <c r="C129" s="5">
        <f t="shared" si="5"/>
        <v>114.50880000000001</v>
      </c>
      <c r="D129" s="5">
        <f t="shared" si="6"/>
        <v>9</v>
      </c>
      <c r="E129" s="5">
        <f t="shared" si="7"/>
        <v>35.95231152944293</v>
      </c>
      <c r="F129" s="5">
        <f t="shared" si="8"/>
        <v>5.8090429833088958E-2</v>
      </c>
      <c r="G129" s="5">
        <f t="shared" si="9"/>
        <v>1456.9183641600002</v>
      </c>
    </row>
    <row r="130" spans="1:7" x14ac:dyDescent="0.25">
      <c r="A130" s="2">
        <v>38.7896</v>
      </c>
      <c r="B130" s="2">
        <v>3</v>
      </c>
      <c r="C130" s="5">
        <f t="shared" si="5"/>
        <v>116.36879999999999</v>
      </c>
      <c r="D130" s="5">
        <f t="shared" si="6"/>
        <v>9</v>
      </c>
      <c r="E130" s="5">
        <f t="shared" si="7"/>
        <v>35.95231152944293</v>
      </c>
      <c r="F130" s="5">
        <f t="shared" si="8"/>
        <v>7.3145597545658372E-2</v>
      </c>
      <c r="G130" s="5">
        <f t="shared" si="9"/>
        <v>1504.63306816</v>
      </c>
    </row>
    <row r="131" spans="1:7" x14ac:dyDescent="0.25">
      <c r="A131" s="2">
        <v>39.710299999999997</v>
      </c>
      <c r="B131" s="2">
        <v>3</v>
      </c>
      <c r="C131" s="5">
        <f t="shared" ref="C131:C194" si="10">A131*B131</f>
        <v>119.1309</v>
      </c>
      <c r="D131" s="5">
        <f t="shared" ref="D131:D194" si="11">B131^2</f>
        <v>9</v>
      </c>
      <c r="E131" s="5">
        <f t="shared" ref="E131:E194" si="12">$J$12+($J$11*B131)</f>
        <v>35.95231152944293</v>
      </c>
      <c r="F131" s="5">
        <f t="shared" ref="F131:F194" si="13">ABS(A131-E131)/A131</f>
        <v>9.4635106522918899E-2</v>
      </c>
      <c r="G131" s="5">
        <f t="shared" ref="G131:G194" si="14">A131^2</f>
        <v>1576.9079260899998</v>
      </c>
    </row>
    <row r="132" spans="1:7" x14ac:dyDescent="0.25">
      <c r="A132" s="2">
        <v>38.7896</v>
      </c>
      <c r="B132" s="2">
        <v>3</v>
      </c>
      <c r="C132" s="5">
        <f t="shared" si="10"/>
        <v>116.36879999999999</v>
      </c>
      <c r="D132" s="5">
        <f t="shared" si="11"/>
        <v>9</v>
      </c>
      <c r="E132" s="5">
        <f t="shared" si="12"/>
        <v>35.95231152944293</v>
      </c>
      <c r="F132" s="5">
        <f t="shared" si="13"/>
        <v>7.3145597545658372E-2</v>
      </c>
      <c r="G132" s="5">
        <f t="shared" si="14"/>
        <v>1504.63306816</v>
      </c>
    </row>
    <row r="133" spans="1:7" x14ac:dyDescent="0.25">
      <c r="A133" s="2">
        <v>35.5</v>
      </c>
      <c r="B133" s="2">
        <v>3</v>
      </c>
      <c r="C133" s="5">
        <f t="shared" si="10"/>
        <v>106.5</v>
      </c>
      <c r="D133" s="5">
        <f t="shared" si="11"/>
        <v>9</v>
      </c>
      <c r="E133" s="5">
        <f t="shared" si="12"/>
        <v>35.95231152944293</v>
      </c>
      <c r="F133" s="5">
        <f t="shared" si="13"/>
        <v>1.2741169843462826E-2</v>
      </c>
      <c r="G133" s="5">
        <f t="shared" si="14"/>
        <v>1260.25</v>
      </c>
    </row>
    <row r="134" spans="1:7" x14ac:dyDescent="0.25">
      <c r="A134" s="2">
        <v>35.267800000000001</v>
      </c>
      <c r="B134" s="2">
        <v>3</v>
      </c>
      <c r="C134" s="5">
        <f t="shared" si="10"/>
        <v>105.80340000000001</v>
      </c>
      <c r="D134" s="5">
        <f t="shared" si="11"/>
        <v>9</v>
      </c>
      <c r="E134" s="5">
        <f t="shared" si="12"/>
        <v>35.95231152944293</v>
      </c>
      <c r="F134" s="5">
        <f t="shared" si="13"/>
        <v>1.9408965953162067E-2</v>
      </c>
      <c r="G134" s="5">
        <f t="shared" si="14"/>
        <v>1243.81771684</v>
      </c>
    </row>
    <row r="135" spans="1:7" x14ac:dyDescent="0.25">
      <c r="A135" s="2">
        <v>36.154800000000002</v>
      </c>
      <c r="B135" s="2">
        <v>3</v>
      </c>
      <c r="C135" s="5">
        <f t="shared" si="10"/>
        <v>108.46440000000001</v>
      </c>
      <c r="D135" s="5">
        <f t="shared" si="11"/>
        <v>9</v>
      </c>
      <c r="E135" s="5">
        <f t="shared" si="12"/>
        <v>35.95231152944293</v>
      </c>
      <c r="F135" s="5">
        <f t="shared" si="13"/>
        <v>5.6005971698660012E-3</v>
      </c>
      <c r="G135" s="5">
        <f t="shared" si="14"/>
        <v>1307.1695630400002</v>
      </c>
    </row>
    <row r="136" spans="1:7" x14ac:dyDescent="0.25">
      <c r="A136" s="2">
        <v>35.708100000000002</v>
      </c>
      <c r="B136" s="2">
        <v>3</v>
      </c>
      <c r="C136" s="5">
        <f t="shared" si="10"/>
        <v>107.12430000000001</v>
      </c>
      <c r="D136" s="5">
        <f t="shared" si="11"/>
        <v>9</v>
      </c>
      <c r="E136" s="5">
        <f t="shared" si="12"/>
        <v>35.95231152944293</v>
      </c>
      <c r="F136" s="5">
        <f t="shared" si="13"/>
        <v>6.8391073577963694E-3</v>
      </c>
      <c r="G136" s="5">
        <f t="shared" si="14"/>
        <v>1275.0684056100001</v>
      </c>
    </row>
    <row r="137" spans="1:7" x14ac:dyDescent="0.25">
      <c r="A137" s="2">
        <v>39.710299999999997</v>
      </c>
      <c r="B137" s="2">
        <v>3</v>
      </c>
      <c r="C137" s="5">
        <f t="shared" si="10"/>
        <v>119.1309</v>
      </c>
      <c r="D137" s="5">
        <f t="shared" si="11"/>
        <v>9</v>
      </c>
      <c r="E137" s="5">
        <f t="shared" si="12"/>
        <v>35.95231152944293</v>
      </c>
      <c r="F137" s="5">
        <f t="shared" si="13"/>
        <v>9.4635106522918899E-2</v>
      </c>
      <c r="G137" s="5">
        <f t="shared" si="14"/>
        <v>1576.9079260899998</v>
      </c>
    </row>
    <row r="138" spans="1:7" x14ac:dyDescent="0.25">
      <c r="A138" s="2">
        <v>38.7896</v>
      </c>
      <c r="B138" s="2">
        <v>3</v>
      </c>
      <c r="C138" s="5">
        <f t="shared" si="10"/>
        <v>116.36879999999999</v>
      </c>
      <c r="D138" s="5">
        <f t="shared" si="11"/>
        <v>9</v>
      </c>
      <c r="E138" s="5">
        <f t="shared" si="12"/>
        <v>35.95231152944293</v>
      </c>
      <c r="F138" s="5">
        <f t="shared" si="13"/>
        <v>7.3145597545658372E-2</v>
      </c>
      <c r="G138" s="5">
        <f t="shared" si="14"/>
        <v>1504.63306816</v>
      </c>
    </row>
    <row r="139" spans="1:7" x14ac:dyDescent="0.25">
      <c r="A139" s="2">
        <v>38.169600000000003</v>
      </c>
      <c r="B139" s="2">
        <v>3</v>
      </c>
      <c r="C139" s="5">
        <f t="shared" si="10"/>
        <v>114.50880000000001</v>
      </c>
      <c r="D139" s="5">
        <f t="shared" si="11"/>
        <v>9</v>
      </c>
      <c r="E139" s="5">
        <f t="shared" si="12"/>
        <v>35.95231152944293</v>
      </c>
      <c r="F139" s="5">
        <f t="shared" si="13"/>
        <v>5.8090429833088958E-2</v>
      </c>
      <c r="G139" s="5">
        <f t="shared" si="14"/>
        <v>1456.9183641600002</v>
      </c>
    </row>
    <row r="140" spans="1:7" x14ac:dyDescent="0.25">
      <c r="A140" s="2">
        <v>36.798000000000002</v>
      </c>
      <c r="B140" s="2">
        <v>3</v>
      </c>
      <c r="C140" s="5">
        <f t="shared" si="10"/>
        <v>110.39400000000001</v>
      </c>
      <c r="D140" s="5">
        <f t="shared" si="11"/>
        <v>9</v>
      </c>
      <c r="E140" s="5">
        <f t="shared" si="12"/>
        <v>35.95231152944293</v>
      </c>
      <c r="F140" s="5">
        <f t="shared" si="13"/>
        <v>2.2981913977853999E-2</v>
      </c>
      <c r="G140" s="5">
        <f t="shared" si="14"/>
        <v>1354.0928040000001</v>
      </c>
    </row>
    <row r="141" spans="1:7" x14ac:dyDescent="0.25">
      <c r="A141" s="2">
        <v>35.540399999999998</v>
      </c>
      <c r="B141" s="2">
        <v>3</v>
      </c>
      <c r="C141" s="5">
        <f t="shared" si="10"/>
        <v>106.62119999999999</v>
      </c>
      <c r="D141" s="5">
        <f t="shared" si="11"/>
        <v>9</v>
      </c>
      <c r="E141" s="5">
        <f t="shared" si="12"/>
        <v>35.95231152944293</v>
      </c>
      <c r="F141" s="5">
        <f t="shared" si="13"/>
        <v>1.1589951982615055E-2</v>
      </c>
      <c r="G141" s="5">
        <f t="shared" si="14"/>
        <v>1263.1200321599999</v>
      </c>
    </row>
    <row r="142" spans="1:7" x14ac:dyDescent="0.25">
      <c r="A142" s="2">
        <v>35.460599999999999</v>
      </c>
      <c r="B142" s="2">
        <v>3</v>
      </c>
      <c r="C142" s="5">
        <f t="shared" si="10"/>
        <v>106.3818</v>
      </c>
      <c r="D142" s="5">
        <f t="shared" si="11"/>
        <v>9</v>
      </c>
      <c r="E142" s="5">
        <f t="shared" si="12"/>
        <v>35.95231152944293</v>
      </c>
      <c r="F142" s="5">
        <f t="shared" si="13"/>
        <v>1.3866418770210625E-2</v>
      </c>
      <c r="G142" s="5">
        <f t="shared" si="14"/>
        <v>1257.4541523599999</v>
      </c>
    </row>
    <row r="143" spans="1:7" x14ac:dyDescent="0.25">
      <c r="A143" s="2">
        <v>36.154800000000002</v>
      </c>
      <c r="B143" s="2">
        <v>3</v>
      </c>
      <c r="C143" s="5">
        <f t="shared" si="10"/>
        <v>108.46440000000001</v>
      </c>
      <c r="D143" s="5">
        <f t="shared" si="11"/>
        <v>9</v>
      </c>
      <c r="E143" s="5">
        <f t="shared" si="12"/>
        <v>35.95231152944293</v>
      </c>
      <c r="F143" s="5">
        <f t="shared" si="13"/>
        <v>5.6005971698660012E-3</v>
      </c>
      <c r="G143" s="5">
        <f t="shared" si="14"/>
        <v>1307.1695630400002</v>
      </c>
    </row>
    <row r="144" spans="1:7" x14ac:dyDescent="0.25">
      <c r="A144" s="2">
        <v>35.708100000000002</v>
      </c>
      <c r="B144" s="2">
        <v>3</v>
      </c>
      <c r="C144" s="5">
        <f t="shared" si="10"/>
        <v>107.12430000000001</v>
      </c>
      <c r="D144" s="5">
        <f t="shared" si="11"/>
        <v>9</v>
      </c>
      <c r="E144" s="5">
        <f t="shared" si="12"/>
        <v>35.95231152944293</v>
      </c>
      <c r="F144" s="5">
        <f t="shared" si="13"/>
        <v>6.8391073577963694E-3</v>
      </c>
      <c r="G144" s="5">
        <f t="shared" si="14"/>
        <v>1275.0684056100001</v>
      </c>
    </row>
    <row r="145" spans="1:7" x14ac:dyDescent="0.25">
      <c r="A145" s="2">
        <v>36.154800000000002</v>
      </c>
      <c r="B145" s="2">
        <v>3</v>
      </c>
      <c r="C145" s="5">
        <f t="shared" si="10"/>
        <v>108.46440000000001</v>
      </c>
      <c r="D145" s="5">
        <f t="shared" si="11"/>
        <v>9</v>
      </c>
      <c r="E145" s="5">
        <f t="shared" si="12"/>
        <v>35.95231152944293</v>
      </c>
      <c r="F145" s="5">
        <f t="shared" si="13"/>
        <v>5.6005971698660012E-3</v>
      </c>
      <c r="G145" s="5">
        <f t="shared" si="14"/>
        <v>1307.1695630400002</v>
      </c>
    </row>
    <row r="146" spans="1:7" x14ac:dyDescent="0.25">
      <c r="A146" s="2">
        <v>35.708100000000002</v>
      </c>
      <c r="B146" s="2">
        <v>3</v>
      </c>
      <c r="C146" s="5">
        <f t="shared" si="10"/>
        <v>107.12430000000001</v>
      </c>
      <c r="D146" s="5">
        <f t="shared" si="11"/>
        <v>9</v>
      </c>
      <c r="E146" s="5">
        <f t="shared" si="12"/>
        <v>35.95231152944293</v>
      </c>
      <c r="F146" s="5">
        <f t="shared" si="13"/>
        <v>6.8391073577963694E-3</v>
      </c>
      <c r="G146" s="5">
        <f t="shared" si="14"/>
        <v>1275.0684056100001</v>
      </c>
    </row>
    <row r="147" spans="1:7" x14ac:dyDescent="0.25">
      <c r="A147" s="2">
        <v>34.7288</v>
      </c>
      <c r="B147" s="2">
        <v>3</v>
      </c>
      <c r="C147" s="5">
        <f t="shared" si="10"/>
        <v>104.18639999999999</v>
      </c>
      <c r="D147" s="5">
        <f t="shared" si="11"/>
        <v>9</v>
      </c>
      <c r="E147" s="5">
        <f t="shared" si="12"/>
        <v>35.95231152944293</v>
      </c>
      <c r="F147" s="5">
        <f t="shared" si="13"/>
        <v>3.523045798999478E-2</v>
      </c>
      <c r="G147" s="5">
        <f t="shared" si="14"/>
        <v>1206.0895494399999</v>
      </c>
    </row>
    <row r="148" spans="1:7" x14ac:dyDescent="0.25">
      <c r="A148" s="2">
        <v>34.285299999999999</v>
      </c>
      <c r="B148" s="2">
        <v>3</v>
      </c>
      <c r="C148" s="5">
        <f t="shared" si="10"/>
        <v>102.85589999999999</v>
      </c>
      <c r="D148" s="5">
        <f t="shared" si="11"/>
        <v>9</v>
      </c>
      <c r="E148" s="5">
        <f t="shared" si="12"/>
        <v>35.95231152944293</v>
      </c>
      <c r="F148" s="5">
        <f t="shared" si="13"/>
        <v>4.8621757121650705E-2</v>
      </c>
      <c r="G148" s="5">
        <f t="shared" si="14"/>
        <v>1175.48179609</v>
      </c>
    </row>
    <row r="149" spans="1:7" x14ac:dyDescent="0.25">
      <c r="A149" s="2">
        <v>30.537500000000001</v>
      </c>
      <c r="B149" s="2">
        <v>4.8</v>
      </c>
      <c r="C149" s="5">
        <f t="shared" si="10"/>
        <v>146.58000000000001</v>
      </c>
      <c r="D149" s="5">
        <f t="shared" si="11"/>
        <v>23.04</v>
      </c>
      <c r="E149" s="5">
        <f t="shared" si="12"/>
        <v>28.361950802163978</v>
      </c>
      <c r="F149" s="5">
        <f t="shared" si="13"/>
        <v>7.1241889409284428E-2</v>
      </c>
      <c r="G149" s="5">
        <f t="shared" si="14"/>
        <v>932.53890625000008</v>
      </c>
    </row>
    <row r="150" spans="1:7" x14ac:dyDescent="0.25">
      <c r="A150" s="2">
        <v>31.374700000000001</v>
      </c>
      <c r="B150" s="2">
        <v>4.8</v>
      </c>
      <c r="C150" s="5">
        <f t="shared" si="10"/>
        <v>150.59855999999999</v>
      </c>
      <c r="D150" s="5">
        <f t="shared" si="11"/>
        <v>23.04</v>
      </c>
      <c r="E150" s="5">
        <f t="shared" si="12"/>
        <v>28.361950802163978</v>
      </c>
      <c r="F150" s="5">
        <f t="shared" si="13"/>
        <v>9.602479698088022E-2</v>
      </c>
      <c r="G150" s="5">
        <f t="shared" si="14"/>
        <v>984.37180009000008</v>
      </c>
    </row>
    <row r="151" spans="1:7" x14ac:dyDescent="0.25">
      <c r="A151" s="2">
        <v>28.8</v>
      </c>
      <c r="B151" s="2">
        <v>4.8</v>
      </c>
      <c r="C151" s="5">
        <f t="shared" si="10"/>
        <v>138.24</v>
      </c>
      <c r="D151" s="5">
        <f t="shared" si="11"/>
        <v>23.04</v>
      </c>
      <c r="E151" s="5">
        <f t="shared" si="12"/>
        <v>28.361950802163978</v>
      </c>
      <c r="F151" s="5">
        <f t="shared" si="13"/>
        <v>1.5210041591528561E-2</v>
      </c>
      <c r="G151" s="5">
        <f t="shared" si="14"/>
        <v>829.44</v>
      </c>
    </row>
    <row r="152" spans="1:7" x14ac:dyDescent="0.25">
      <c r="A152" s="2">
        <v>31.8</v>
      </c>
      <c r="B152" s="2">
        <v>4.8</v>
      </c>
      <c r="C152" s="5">
        <f t="shared" si="10"/>
        <v>152.63999999999999</v>
      </c>
      <c r="D152" s="5">
        <f t="shared" si="11"/>
        <v>23.04</v>
      </c>
      <c r="E152" s="5">
        <f t="shared" si="12"/>
        <v>28.361950802163978</v>
      </c>
      <c r="F152" s="5">
        <f t="shared" si="13"/>
        <v>0.10811475464893153</v>
      </c>
      <c r="G152" s="5">
        <f t="shared" si="14"/>
        <v>1011.24</v>
      </c>
    </row>
    <row r="153" spans="1:7" x14ac:dyDescent="0.25">
      <c r="A153" s="2">
        <v>27.3704</v>
      </c>
      <c r="B153" s="2">
        <v>4</v>
      </c>
      <c r="C153" s="5">
        <f t="shared" si="10"/>
        <v>109.4816</v>
      </c>
      <c r="D153" s="5">
        <f t="shared" si="11"/>
        <v>16</v>
      </c>
      <c r="E153" s="5">
        <f t="shared" si="12"/>
        <v>31.735444458732402</v>
      </c>
      <c r="F153" s="5">
        <f t="shared" si="13"/>
        <v>0.15948047740377935</v>
      </c>
      <c r="G153" s="5">
        <f t="shared" si="14"/>
        <v>749.13879615999997</v>
      </c>
    </row>
    <row r="154" spans="1:7" x14ac:dyDescent="0.25">
      <c r="A154" s="2">
        <v>27.3</v>
      </c>
      <c r="B154" s="2">
        <v>4</v>
      </c>
      <c r="C154" s="5">
        <f t="shared" si="10"/>
        <v>109.2</v>
      </c>
      <c r="D154" s="5">
        <f t="shared" si="11"/>
        <v>16</v>
      </c>
      <c r="E154" s="5">
        <f t="shared" si="12"/>
        <v>31.735444458732402</v>
      </c>
      <c r="F154" s="5">
        <f t="shared" si="13"/>
        <v>0.16247049299386088</v>
      </c>
      <c r="G154" s="5">
        <f t="shared" si="14"/>
        <v>745.29000000000008</v>
      </c>
    </row>
    <row r="155" spans="1:7" x14ac:dyDescent="0.25">
      <c r="A155" s="2">
        <v>28.4</v>
      </c>
      <c r="B155" s="2">
        <v>4</v>
      </c>
      <c r="C155" s="5">
        <f t="shared" si="10"/>
        <v>113.6</v>
      </c>
      <c r="D155" s="5">
        <f t="shared" si="11"/>
        <v>16</v>
      </c>
      <c r="E155" s="5">
        <f t="shared" si="12"/>
        <v>31.735444458732402</v>
      </c>
      <c r="F155" s="5">
        <f t="shared" si="13"/>
        <v>0.11744522742015508</v>
      </c>
      <c r="G155" s="5">
        <f t="shared" si="14"/>
        <v>806.56</v>
      </c>
    </row>
    <row r="156" spans="1:7" x14ac:dyDescent="0.25">
      <c r="A156" s="2">
        <v>27.9711</v>
      </c>
      <c r="B156" s="2">
        <v>4</v>
      </c>
      <c r="C156" s="5">
        <f t="shared" si="10"/>
        <v>111.8844</v>
      </c>
      <c r="D156" s="5">
        <f t="shared" si="11"/>
        <v>16</v>
      </c>
      <c r="E156" s="5">
        <f t="shared" si="12"/>
        <v>31.735444458732402</v>
      </c>
      <c r="F156" s="5">
        <f t="shared" si="13"/>
        <v>0.13457977908385449</v>
      </c>
      <c r="G156" s="5">
        <f t="shared" si="14"/>
        <v>782.38243521000004</v>
      </c>
    </row>
    <row r="157" spans="1:7" x14ac:dyDescent="0.25">
      <c r="A157" s="2">
        <v>23.227</v>
      </c>
      <c r="B157" s="2">
        <v>5</v>
      </c>
      <c r="C157" s="5">
        <f t="shared" si="10"/>
        <v>116.13500000000001</v>
      </c>
      <c r="D157" s="5">
        <f t="shared" si="11"/>
        <v>25</v>
      </c>
      <c r="E157" s="5">
        <f t="shared" si="12"/>
        <v>27.518577388021875</v>
      </c>
      <c r="F157" s="5">
        <f t="shared" si="13"/>
        <v>0.18476675369276593</v>
      </c>
      <c r="G157" s="5">
        <f t="shared" si="14"/>
        <v>539.49352899999997</v>
      </c>
    </row>
    <row r="158" spans="1:7" x14ac:dyDescent="0.25">
      <c r="A158" s="2">
        <v>23.618200000000002</v>
      </c>
      <c r="B158" s="2">
        <v>5</v>
      </c>
      <c r="C158" s="5">
        <f t="shared" si="10"/>
        <v>118.09100000000001</v>
      </c>
      <c r="D158" s="5">
        <f t="shared" si="11"/>
        <v>25</v>
      </c>
      <c r="E158" s="5">
        <f t="shared" si="12"/>
        <v>27.518577388021875</v>
      </c>
      <c r="F158" s="5">
        <f t="shared" si="13"/>
        <v>0.16514287236207131</v>
      </c>
      <c r="G158" s="5">
        <f t="shared" si="14"/>
        <v>557.81937124000012</v>
      </c>
    </row>
    <row r="159" spans="1:7" x14ac:dyDescent="0.25">
      <c r="A159" s="2">
        <v>23.7</v>
      </c>
      <c r="B159" s="2">
        <v>5</v>
      </c>
      <c r="C159" s="5">
        <f t="shared" si="10"/>
        <v>118.5</v>
      </c>
      <c r="D159" s="5">
        <f t="shared" si="11"/>
        <v>25</v>
      </c>
      <c r="E159" s="5">
        <f t="shared" si="12"/>
        <v>27.518577388021875</v>
      </c>
      <c r="F159" s="5">
        <f t="shared" si="13"/>
        <v>0.16112140877729433</v>
      </c>
      <c r="G159" s="5">
        <f t="shared" si="14"/>
        <v>561.68999999999994</v>
      </c>
    </row>
    <row r="160" spans="1:7" x14ac:dyDescent="0.25">
      <c r="A160" s="2">
        <v>24.0505</v>
      </c>
      <c r="B160" s="2">
        <v>5</v>
      </c>
      <c r="C160" s="5">
        <f t="shared" si="10"/>
        <v>120.2525</v>
      </c>
      <c r="D160" s="5">
        <f t="shared" si="11"/>
        <v>25</v>
      </c>
      <c r="E160" s="5">
        <f t="shared" si="12"/>
        <v>27.518577388021875</v>
      </c>
      <c r="F160" s="5">
        <f t="shared" si="13"/>
        <v>0.14419980407982683</v>
      </c>
      <c r="G160" s="5">
        <f t="shared" si="14"/>
        <v>578.42655024999999</v>
      </c>
    </row>
    <row r="161" spans="1:7" x14ac:dyDescent="0.25">
      <c r="A161" s="2">
        <v>47.9</v>
      </c>
      <c r="B161" s="2">
        <v>1.6</v>
      </c>
      <c r="C161" s="5">
        <f t="shared" si="10"/>
        <v>76.64</v>
      </c>
      <c r="D161" s="5">
        <f t="shared" si="11"/>
        <v>2.5600000000000005</v>
      </c>
      <c r="E161" s="5">
        <f t="shared" si="12"/>
        <v>41.855925428437672</v>
      </c>
      <c r="F161" s="5">
        <f t="shared" si="13"/>
        <v>0.12618109752739723</v>
      </c>
      <c r="G161" s="5">
        <f t="shared" si="14"/>
        <v>2294.41</v>
      </c>
    </row>
    <row r="162" spans="1:7" x14ac:dyDescent="0.25">
      <c r="A162" s="2">
        <v>48.9</v>
      </c>
      <c r="B162" s="2">
        <v>1.6</v>
      </c>
      <c r="C162" s="5">
        <f t="shared" si="10"/>
        <v>78.240000000000009</v>
      </c>
      <c r="D162" s="5">
        <f t="shared" si="11"/>
        <v>2.5600000000000005</v>
      </c>
      <c r="E162" s="5">
        <f t="shared" si="12"/>
        <v>41.855925428437672</v>
      </c>
      <c r="F162" s="5">
        <f t="shared" si="13"/>
        <v>0.14405060473542591</v>
      </c>
      <c r="G162" s="5">
        <f t="shared" si="14"/>
        <v>2391.21</v>
      </c>
    </row>
    <row r="163" spans="1:7" x14ac:dyDescent="0.25">
      <c r="A163" s="2">
        <v>51.9</v>
      </c>
      <c r="B163" s="2">
        <v>2.2000000000000002</v>
      </c>
      <c r="C163" s="5">
        <f t="shared" si="10"/>
        <v>114.18</v>
      </c>
      <c r="D163" s="5">
        <f t="shared" si="11"/>
        <v>4.8400000000000007</v>
      </c>
      <c r="E163" s="5">
        <f t="shared" si="12"/>
        <v>39.325805186011351</v>
      </c>
      <c r="F163" s="5">
        <f t="shared" si="13"/>
        <v>0.24227735672425141</v>
      </c>
      <c r="G163" s="5">
        <f t="shared" si="14"/>
        <v>2693.6099999999997</v>
      </c>
    </row>
    <row r="164" spans="1:7" x14ac:dyDescent="0.25">
      <c r="A164" s="2">
        <v>46.8</v>
      </c>
      <c r="B164" s="2">
        <v>2.2000000000000002</v>
      </c>
      <c r="C164" s="5">
        <f t="shared" si="10"/>
        <v>102.96000000000001</v>
      </c>
      <c r="D164" s="5">
        <f t="shared" si="11"/>
        <v>4.8400000000000007</v>
      </c>
      <c r="E164" s="5">
        <f t="shared" si="12"/>
        <v>39.325805186011351</v>
      </c>
      <c r="F164" s="5">
        <f t="shared" si="13"/>
        <v>0.15970501739291978</v>
      </c>
      <c r="G164" s="5">
        <f t="shared" si="14"/>
        <v>2190.2399999999998</v>
      </c>
    </row>
    <row r="165" spans="1:7" x14ac:dyDescent="0.25">
      <c r="A165" s="2">
        <v>41.9</v>
      </c>
      <c r="B165" s="2">
        <v>2</v>
      </c>
      <c r="C165" s="5">
        <f t="shared" si="10"/>
        <v>83.8</v>
      </c>
      <c r="D165" s="5">
        <f t="shared" si="11"/>
        <v>4</v>
      </c>
      <c r="E165" s="5">
        <f t="shared" si="12"/>
        <v>40.169178600153458</v>
      </c>
      <c r="F165" s="5">
        <f t="shared" si="13"/>
        <v>4.1308386631182352E-2</v>
      </c>
      <c r="G165" s="5">
        <f t="shared" si="14"/>
        <v>1755.61</v>
      </c>
    </row>
    <row r="166" spans="1:7" x14ac:dyDescent="0.25">
      <c r="A166" s="2">
        <v>51.9</v>
      </c>
      <c r="B166" s="2">
        <v>2.2000000000000002</v>
      </c>
      <c r="C166" s="5">
        <f t="shared" si="10"/>
        <v>114.18</v>
      </c>
      <c r="D166" s="5">
        <f t="shared" si="11"/>
        <v>4.8400000000000007</v>
      </c>
      <c r="E166" s="5">
        <f t="shared" si="12"/>
        <v>39.325805186011351</v>
      </c>
      <c r="F166" s="5">
        <f t="shared" si="13"/>
        <v>0.24227735672425141</v>
      </c>
      <c r="G166" s="5">
        <f t="shared" si="14"/>
        <v>2693.6099999999997</v>
      </c>
    </row>
    <row r="167" spans="1:7" x14ac:dyDescent="0.25">
      <c r="A167" s="2">
        <v>32.756799999999998</v>
      </c>
      <c r="B167" s="2">
        <v>4</v>
      </c>
      <c r="C167" s="5">
        <f t="shared" si="10"/>
        <v>131.02719999999999</v>
      </c>
      <c r="D167" s="5">
        <f t="shared" si="11"/>
        <v>16</v>
      </c>
      <c r="E167" s="5">
        <f t="shared" si="12"/>
        <v>31.735444458732402</v>
      </c>
      <c r="F167" s="5">
        <f t="shared" si="13"/>
        <v>3.1179954735126629E-2</v>
      </c>
      <c r="G167" s="5">
        <f t="shared" si="14"/>
        <v>1073.0079462399999</v>
      </c>
    </row>
    <row r="168" spans="1:7" x14ac:dyDescent="0.25">
      <c r="A168" s="2">
        <v>36.392600000000002</v>
      </c>
      <c r="B168" s="2">
        <v>4</v>
      </c>
      <c r="C168" s="5">
        <f t="shared" si="10"/>
        <v>145.57040000000001</v>
      </c>
      <c r="D168" s="5">
        <f t="shared" si="11"/>
        <v>16</v>
      </c>
      <c r="E168" s="5">
        <f t="shared" si="12"/>
        <v>31.735444458732402</v>
      </c>
      <c r="F168" s="5">
        <f t="shared" si="13"/>
        <v>0.12796984939981201</v>
      </c>
      <c r="G168" s="5">
        <f t="shared" si="14"/>
        <v>1324.42133476</v>
      </c>
    </row>
    <row r="169" spans="1:7" x14ac:dyDescent="0.25">
      <c r="A169" s="2">
        <v>32.110900000000001</v>
      </c>
      <c r="B169" s="2">
        <v>4.5999999999999996</v>
      </c>
      <c r="C169" s="5">
        <f t="shared" si="10"/>
        <v>147.71014</v>
      </c>
      <c r="D169" s="5">
        <f t="shared" si="11"/>
        <v>21.159999999999997</v>
      </c>
      <c r="E169" s="5">
        <f t="shared" si="12"/>
        <v>29.205324216306085</v>
      </c>
      <c r="F169" s="5">
        <f t="shared" si="13"/>
        <v>9.0485653896151014E-2</v>
      </c>
      <c r="G169" s="5">
        <f t="shared" si="14"/>
        <v>1031.10989881</v>
      </c>
    </row>
    <row r="170" spans="1:7" x14ac:dyDescent="0.25">
      <c r="A170" s="2">
        <v>33.799999999999997</v>
      </c>
      <c r="B170" s="2">
        <v>4.5999999999999996</v>
      </c>
      <c r="C170" s="5">
        <f t="shared" si="10"/>
        <v>155.47999999999996</v>
      </c>
      <c r="D170" s="5">
        <f t="shared" si="11"/>
        <v>21.159999999999997</v>
      </c>
      <c r="E170" s="5">
        <f t="shared" si="12"/>
        <v>29.205324216306085</v>
      </c>
      <c r="F170" s="5">
        <f t="shared" si="13"/>
        <v>0.13593715336372522</v>
      </c>
      <c r="G170" s="5">
        <f t="shared" si="14"/>
        <v>1142.4399999999998</v>
      </c>
    </row>
    <row r="171" spans="1:7" x14ac:dyDescent="0.25">
      <c r="A171" s="2">
        <v>30.4</v>
      </c>
      <c r="B171" s="2">
        <v>5.4</v>
      </c>
      <c r="C171" s="5">
        <f t="shared" si="10"/>
        <v>164.16</v>
      </c>
      <c r="D171" s="5">
        <f t="shared" si="11"/>
        <v>29.160000000000004</v>
      </c>
      <c r="E171" s="5">
        <f t="shared" si="12"/>
        <v>25.831830559737661</v>
      </c>
      <c r="F171" s="5">
        <f t="shared" si="13"/>
        <v>0.15026873158757692</v>
      </c>
      <c r="G171" s="5">
        <f t="shared" si="14"/>
        <v>924.16</v>
      </c>
    </row>
    <row r="172" spans="1:7" x14ac:dyDescent="0.25">
      <c r="A172" s="2">
        <v>50.5</v>
      </c>
      <c r="B172" s="2">
        <v>1.8</v>
      </c>
      <c r="C172" s="5">
        <f t="shared" si="10"/>
        <v>90.9</v>
      </c>
      <c r="D172" s="5">
        <f t="shared" si="11"/>
        <v>3.24</v>
      </c>
      <c r="E172" s="5">
        <f t="shared" si="12"/>
        <v>41.012552014295565</v>
      </c>
      <c r="F172" s="5">
        <f t="shared" si="13"/>
        <v>0.18787025714266209</v>
      </c>
      <c r="G172" s="5">
        <f t="shared" si="14"/>
        <v>2550.25</v>
      </c>
    </row>
    <row r="173" spans="1:7" x14ac:dyDescent="0.25">
      <c r="A173" s="2">
        <v>48.6</v>
      </c>
      <c r="B173" s="2">
        <v>1.8</v>
      </c>
      <c r="C173" s="5">
        <f t="shared" si="10"/>
        <v>87.48</v>
      </c>
      <c r="D173" s="5">
        <f t="shared" si="11"/>
        <v>3.24</v>
      </c>
      <c r="E173" s="5">
        <f t="shared" si="12"/>
        <v>41.012552014295565</v>
      </c>
      <c r="F173" s="5">
        <f t="shared" si="13"/>
        <v>0.15612032892395958</v>
      </c>
      <c r="G173" s="5">
        <f t="shared" si="14"/>
        <v>2361.96</v>
      </c>
    </row>
    <row r="174" spans="1:7" x14ac:dyDescent="0.25">
      <c r="A174" s="2">
        <v>51.191499999999998</v>
      </c>
      <c r="B174" s="2">
        <v>1.8</v>
      </c>
      <c r="C174" s="5">
        <f t="shared" si="10"/>
        <v>92.1447</v>
      </c>
      <c r="D174" s="5">
        <f t="shared" si="11"/>
        <v>3.24</v>
      </c>
      <c r="E174" s="5">
        <f t="shared" si="12"/>
        <v>41.012552014295565</v>
      </c>
      <c r="F174" s="5">
        <f t="shared" si="13"/>
        <v>0.19884058849036332</v>
      </c>
      <c r="G174" s="5">
        <f t="shared" si="14"/>
        <v>2620.5696722499997</v>
      </c>
    </row>
    <row r="175" spans="1:7" x14ac:dyDescent="0.25">
      <c r="A175" s="2">
        <v>40.5</v>
      </c>
      <c r="B175" s="2">
        <v>2</v>
      </c>
      <c r="C175" s="5">
        <f t="shared" si="10"/>
        <v>81</v>
      </c>
      <c r="D175" s="5">
        <f t="shared" si="11"/>
        <v>4</v>
      </c>
      <c r="E175" s="5">
        <f t="shared" si="12"/>
        <v>40.169178600153458</v>
      </c>
      <c r="F175" s="5">
        <f t="shared" si="13"/>
        <v>8.1684296258405405E-3</v>
      </c>
      <c r="G175" s="5">
        <f t="shared" si="14"/>
        <v>1640.25</v>
      </c>
    </row>
    <row r="176" spans="1:7" x14ac:dyDescent="0.25">
      <c r="A176" s="2">
        <v>41.799799999999998</v>
      </c>
      <c r="B176" s="2">
        <v>2</v>
      </c>
      <c r="C176" s="5">
        <f t="shared" si="10"/>
        <v>83.599599999999995</v>
      </c>
      <c r="D176" s="5">
        <f t="shared" si="11"/>
        <v>4</v>
      </c>
      <c r="E176" s="5">
        <f t="shared" si="12"/>
        <v>40.169178600153458</v>
      </c>
      <c r="F176" s="5">
        <f t="shared" si="13"/>
        <v>3.901026798804156E-2</v>
      </c>
      <c r="G176" s="5">
        <f t="shared" si="14"/>
        <v>1747.2232800399997</v>
      </c>
    </row>
    <row r="177" spans="1:7" x14ac:dyDescent="0.25">
      <c r="A177" s="2">
        <v>42</v>
      </c>
      <c r="B177" s="2">
        <v>2</v>
      </c>
      <c r="C177" s="5">
        <f t="shared" si="10"/>
        <v>84</v>
      </c>
      <c r="D177" s="5">
        <f t="shared" si="11"/>
        <v>4</v>
      </c>
      <c r="E177" s="5">
        <f t="shared" si="12"/>
        <v>40.169178600153458</v>
      </c>
      <c r="F177" s="5">
        <f t="shared" si="13"/>
        <v>4.3590985710631948E-2</v>
      </c>
      <c r="G177" s="5">
        <f t="shared" si="14"/>
        <v>1764</v>
      </c>
    </row>
    <row r="178" spans="1:7" x14ac:dyDescent="0.25">
      <c r="A178" s="2">
        <v>38.048400000000001</v>
      </c>
      <c r="B178" s="2">
        <v>3.8</v>
      </c>
      <c r="C178" s="5">
        <f t="shared" si="10"/>
        <v>144.58392000000001</v>
      </c>
      <c r="D178" s="5">
        <f t="shared" si="11"/>
        <v>14.44</v>
      </c>
      <c r="E178" s="5">
        <f t="shared" si="12"/>
        <v>32.578817872874509</v>
      </c>
      <c r="F178" s="5">
        <f t="shared" si="13"/>
        <v>0.14375327548925818</v>
      </c>
      <c r="G178" s="5">
        <f t="shared" si="14"/>
        <v>1447.68074256</v>
      </c>
    </row>
    <row r="179" spans="1:7" x14ac:dyDescent="0.25">
      <c r="A179" s="2">
        <v>36.4</v>
      </c>
      <c r="B179" s="2">
        <v>3.8</v>
      </c>
      <c r="C179" s="5">
        <f t="shared" si="10"/>
        <v>138.32</v>
      </c>
      <c r="D179" s="5">
        <f t="shared" si="11"/>
        <v>14.44</v>
      </c>
      <c r="E179" s="5">
        <f t="shared" si="12"/>
        <v>32.578817872874509</v>
      </c>
      <c r="F179" s="5">
        <f t="shared" si="13"/>
        <v>0.10497753096498597</v>
      </c>
      <c r="G179" s="5">
        <f t="shared" si="14"/>
        <v>1324.9599999999998</v>
      </c>
    </row>
    <row r="180" spans="1:7" x14ac:dyDescent="0.25">
      <c r="A180" s="2">
        <v>32.974800000000002</v>
      </c>
      <c r="B180" s="2">
        <v>3.7</v>
      </c>
      <c r="C180" s="5">
        <f t="shared" si="10"/>
        <v>122.00676000000001</v>
      </c>
      <c r="D180" s="5">
        <f t="shared" si="11"/>
        <v>13.690000000000001</v>
      </c>
      <c r="E180" s="5">
        <f t="shared" si="12"/>
        <v>33.000504579945563</v>
      </c>
      <c r="F180" s="5">
        <f t="shared" si="13"/>
        <v>7.7952193631382382E-4</v>
      </c>
      <c r="G180" s="5">
        <f t="shared" si="14"/>
        <v>1087.3374350400002</v>
      </c>
    </row>
    <row r="181" spans="1:7" x14ac:dyDescent="0.25">
      <c r="A181" s="2">
        <v>35.2288</v>
      </c>
      <c r="B181" s="2">
        <v>3.7</v>
      </c>
      <c r="C181" s="5">
        <f t="shared" si="10"/>
        <v>130.34656000000001</v>
      </c>
      <c r="D181" s="5">
        <f t="shared" si="11"/>
        <v>13.690000000000001</v>
      </c>
      <c r="E181" s="5">
        <f t="shared" si="12"/>
        <v>33.000504579945563</v>
      </c>
      <c r="F181" s="5">
        <f t="shared" si="13"/>
        <v>6.3252095446181447E-2</v>
      </c>
      <c r="G181" s="5">
        <f t="shared" si="14"/>
        <v>1241.06834944</v>
      </c>
    </row>
    <row r="182" spans="1:7" x14ac:dyDescent="0.25">
      <c r="A182" s="2">
        <v>34.730499999999999</v>
      </c>
      <c r="B182" s="2">
        <v>3.7</v>
      </c>
      <c r="C182" s="5">
        <f t="shared" si="10"/>
        <v>128.50285</v>
      </c>
      <c r="D182" s="5">
        <f t="shared" si="11"/>
        <v>13.690000000000001</v>
      </c>
      <c r="E182" s="5">
        <f t="shared" si="12"/>
        <v>33.000504579945563</v>
      </c>
      <c r="F182" s="5">
        <f t="shared" si="13"/>
        <v>4.9811992918456005E-2</v>
      </c>
      <c r="G182" s="5">
        <f t="shared" si="14"/>
        <v>1206.20763025</v>
      </c>
    </row>
    <row r="183" spans="1:7" x14ac:dyDescent="0.25">
      <c r="A183" s="2">
        <v>37.064999999999998</v>
      </c>
      <c r="B183" s="2">
        <v>3.7</v>
      </c>
      <c r="C183" s="5">
        <f t="shared" si="10"/>
        <v>137.1405</v>
      </c>
      <c r="D183" s="5">
        <f t="shared" si="11"/>
        <v>13.690000000000001</v>
      </c>
      <c r="E183" s="5">
        <f t="shared" si="12"/>
        <v>33.000504579945563</v>
      </c>
      <c r="F183" s="5">
        <f t="shared" si="13"/>
        <v>0.10965858411046635</v>
      </c>
      <c r="G183" s="5">
        <f t="shared" si="14"/>
        <v>1373.8142249999999</v>
      </c>
    </row>
    <row r="184" spans="1:7" x14ac:dyDescent="0.25">
      <c r="A184" s="2">
        <v>35.161999999999999</v>
      </c>
      <c r="B184" s="2">
        <v>3.7</v>
      </c>
      <c r="C184" s="5">
        <f t="shared" si="10"/>
        <v>130.0994</v>
      </c>
      <c r="D184" s="5">
        <f t="shared" si="11"/>
        <v>13.690000000000001</v>
      </c>
      <c r="E184" s="5">
        <f t="shared" si="12"/>
        <v>33.000504579945563</v>
      </c>
      <c r="F184" s="5">
        <f t="shared" si="13"/>
        <v>6.1472482226677554E-2</v>
      </c>
      <c r="G184" s="5">
        <f t="shared" si="14"/>
        <v>1236.3662439999998</v>
      </c>
    </row>
    <row r="185" spans="1:7" x14ac:dyDescent="0.25">
      <c r="A185" s="2">
        <v>36.290100000000002</v>
      </c>
      <c r="B185" s="2">
        <v>2.5</v>
      </c>
      <c r="C185" s="5">
        <f t="shared" si="10"/>
        <v>90.725250000000003</v>
      </c>
      <c r="D185" s="5">
        <f t="shared" si="11"/>
        <v>6.25</v>
      </c>
      <c r="E185" s="5">
        <f t="shared" si="12"/>
        <v>38.060745064798198</v>
      </c>
      <c r="F185" s="5">
        <f t="shared" si="13"/>
        <v>4.8791407706184196E-2</v>
      </c>
      <c r="G185" s="5">
        <f t="shared" si="14"/>
        <v>1316.9713580100001</v>
      </c>
    </row>
    <row r="186" spans="1:7" x14ac:dyDescent="0.25">
      <c r="A186" s="2">
        <v>36.704700000000003</v>
      </c>
      <c r="B186" s="2">
        <v>2.5</v>
      </c>
      <c r="C186" s="5">
        <f t="shared" si="10"/>
        <v>91.761750000000006</v>
      </c>
      <c r="D186" s="5">
        <f t="shared" si="11"/>
        <v>6.25</v>
      </c>
      <c r="E186" s="5">
        <f t="shared" si="12"/>
        <v>38.060745064798198</v>
      </c>
      <c r="F186" s="5">
        <f t="shared" si="13"/>
        <v>3.6944725465626882E-2</v>
      </c>
      <c r="G186" s="5">
        <f t="shared" si="14"/>
        <v>1347.2350020900001</v>
      </c>
    </row>
    <row r="187" spans="1:7" x14ac:dyDescent="0.25">
      <c r="A187" s="2">
        <v>40.8247</v>
      </c>
      <c r="B187" s="2">
        <v>2.5</v>
      </c>
      <c r="C187" s="5">
        <f t="shared" si="10"/>
        <v>102.06175</v>
      </c>
      <c r="D187" s="5">
        <f t="shared" si="11"/>
        <v>6.25</v>
      </c>
      <c r="E187" s="5">
        <f t="shared" si="12"/>
        <v>38.060745064798198</v>
      </c>
      <c r="F187" s="5">
        <f t="shared" si="13"/>
        <v>6.7703006640631835E-2</v>
      </c>
      <c r="G187" s="5">
        <f t="shared" si="14"/>
        <v>1666.65613009</v>
      </c>
    </row>
    <row r="188" spans="1:7" x14ac:dyDescent="0.25">
      <c r="A188" s="2">
        <v>36.556399999999996</v>
      </c>
      <c r="B188" s="2">
        <v>3.5</v>
      </c>
      <c r="C188" s="5">
        <f t="shared" si="10"/>
        <v>127.94739999999999</v>
      </c>
      <c r="D188" s="5">
        <f t="shared" si="11"/>
        <v>12.25</v>
      </c>
      <c r="E188" s="5">
        <f t="shared" si="12"/>
        <v>33.843877994087663</v>
      </c>
      <c r="F188" s="5">
        <f t="shared" si="13"/>
        <v>7.4201015579004881E-2</v>
      </c>
      <c r="G188" s="5">
        <f t="shared" si="14"/>
        <v>1336.3703809599997</v>
      </c>
    </row>
    <row r="189" spans="1:7" x14ac:dyDescent="0.25">
      <c r="A189" s="2">
        <v>32.088799999999999</v>
      </c>
      <c r="B189" s="2">
        <v>5</v>
      </c>
      <c r="C189" s="5">
        <f t="shared" si="10"/>
        <v>160.44399999999999</v>
      </c>
      <c r="D189" s="5">
        <f t="shared" si="11"/>
        <v>25</v>
      </c>
      <c r="E189" s="5">
        <f t="shared" si="12"/>
        <v>27.518577388021875</v>
      </c>
      <c r="F189" s="5">
        <f t="shared" si="13"/>
        <v>0.14242422938776533</v>
      </c>
      <c r="G189" s="5">
        <f t="shared" si="14"/>
        <v>1029.6910854400001</v>
      </c>
    </row>
    <row r="190" spans="1:7" x14ac:dyDescent="0.25">
      <c r="A190" s="2">
        <v>26.881699999999999</v>
      </c>
      <c r="B190" s="2">
        <v>4.2</v>
      </c>
      <c r="C190" s="5">
        <f t="shared" si="10"/>
        <v>112.90313999999999</v>
      </c>
      <c r="D190" s="5">
        <f t="shared" si="11"/>
        <v>17.64</v>
      </c>
      <c r="E190" s="5">
        <f t="shared" si="12"/>
        <v>30.892071044590296</v>
      </c>
      <c r="F190" s="5">
        <f t="shared" si="13"/>
        <v>0.14918591624005539</v>
      </c>
      <c r="G190" s="5">
        <f t="shared" si="14"/>
        <v>722.62579488999995</v>
      </c>
    </row>
    <row r="191" spans="1:7" x14ac:dyDescent="0.25">
      <c r="A191" s="2">
        <v>26.702200000000001</v>
      </c>
      <c r="B191" s="2">
        <v>4.7</v>
      </c>
      <c r="C191" s="5">
        <f t="shared" si="10"/>
        <v>125.50034000000001</v>
      </c>
      <c r="D191" s="5">
        <f t="shared" si="11"/>
        <v>22.090000000000003</v>
      </c>
      <c r="E191" s="5">
        <f t="shared" si="12"/>
        <v>28.783637509235032</v>
      </c>
      <c r="F191" s="5">
        <f t="shared" si="13"/>
        <v>7.7950038170451513E-2</v>
      </c>
      <c r="G191" s="5">
        <f t="shared" si="14"/>
        <v>713.00748484000007</v>
      </c>
    </row>
    <row r="192" spans="1:7" x14ac:dyDescent="0.25">
      <c r="A192" s="2">
        <v>26.560400000000001</v>
      </c>
      <c r="B192" s="2">
        <v>4.7</v>
      </c>
      <c r="C192" s="5">
        <f t="shared" si="10"/>
        <v>124.83388000000001</v>
      </c>
      <c r="D192" s="5">
        <f t="shared" si="11"/>
        <v>22.090000000000003</v>
      </c>
      <c r="E192" s="5">
        <f t="shared" si="12"/>
        <v>28.783637509235032</v>
      </c>
      <c r="F192" s="5">
        <f t="shared" si="13"/>
        <v>8.3704970905371531E-2</v>
      </c>
      <c r="G192" s="5">
        <f t="shared" si="14"/>
        <v>705.4548481600001</v>
      </c>
    </row>
    <row r="193" spans="1:7" x14ac:dyDescent="0.25">
      <c r="A193" s="2">
        <v>30.2</v>
      </c>
      <c r="B193" s="2">
        <v>1.3</v>
      </c>
      <c r="C193" s="5">
        <f t="shared" si="10"/>
        <v>39.26</v>
      </c>
      <c r="D193" s="5">
        <f t="shared" si="11"/>
        <v>1.6900000000000002</v>
      </c>
      <c r="E193" s="5">
        <f t="shared" si="12"/>
        <v>43.120985549650833</v>
      </c>
      <c r="F193" s="5">
        <f t="shared" si="13"/>
        <v>0.42784720363082229</v>
      </c>
      <c r="G193" s="5">
        <f t="shared" si="14"/>
        <v>912.04</v>
      </c>
    </row>
    <row r="194" spans="1:7" x14ac:dyDescent="0.25">
      <c r="A194" s="2">
        <v>32.1</v>
      </c>
      <c r="B194" s="2">
        <v>1.3</v>
      </c>
      <c r="C194" s="5">
        <f t="shared" si="10"/>
        <v>41.730000000000004</v>
      </c>
      <c r="D194" s="5">
        <f t="shared" si="11"/>
        <v>1.6900000000000002</v>
      </c>
      <c r="E194" s="5">
        <f t="shared" si="12"/>
        <v>43.120985549650833</v>
      </c>
      <c r="F194" s="5">
        <f t="shared" si="13"/>
        <v>0.34333288316669253</v>
      </c>
      <c r="G194" s="5">
        <f t="shared" si="14"/>
        <v>1030.4100000000001</v>
      </c>
    </row>
    <row r="195" spans="1:7" x14ac:dyDescent="0.25">
      <c r="A195" s="2">
        <v>36.087600000000002</v>
      </c>
      <c r="B195" s="2">
        <v>3.5</v>
      </c>
      <c r="C195" s="5">
        <f t="shared" ref="C195:C258" si="15">A195*B195</f>
        <v>126.3066</v>
      </c>
      <c r="D195" s="5">
        <f t="shared" ref="D195:D258" si="16">B195^2</f>
        <v>12.25</v>
      </c>
      <c r="E195" s="5">
        <f t="shared" ref="E195:E258" si="17">$J$12+($J$11*B195)</f>
        <v>33.843877994087663</v>
      </c>
      <c r="F195" s="5">
        <f t="shared" ref="F195:F258" si="18">ABS(A195-E195)/A195</f>
        <v>6.2174320428965597E-2</v>
      </c>
      <c r="G195" s="5">
        <f t="shared" ref="G195:G258" si="19">A195^2</f>
        <v>1302.3148737600002</v>
      </c>
    </row>
    <row r="196" spans="1:7" x14ac:dyDescent="0.25">
      <c r="A196" s="2">
        <v>31.7</v>
      </c>
      <c r="B196" s="2">
        <v>5.5</v>
      </c>
      <c r="C196" s="5">
        <f t="shared" si="15"/>
        <v>174.35</v>
      </c>
      <c r="D196" s="5">
        <f t="shared" si="16"/>
        <v>30.25</v>
      </c>
      <c r="E196" s="5">
        <f t="shared" si="17"/>
        <v>25.410143852666607</v>
      </c>
      <c r="F196" s="5">
        <f t="shared" si="18"/>
        <v>0.19841817499474423</v>
      </c>
      <c r="G196" s="5">
        <f t="shared" si="19"/>
        <v>1004.89</v>
      </c>
    </row>
    <row r="197" spans="1:7" x14ac:dyDescent="0.25">
      <c r="A197" s="2">
        <v>51.655500000000004</v>
      </c>
      <c r="B197" s="2">
        <v>1.6</v>
      </c>
      <c r="C197" s="5">
        <f t="shared" si="15"/>
        <v>82.648800000000008</v>
      </c>
      <c r="D197" s="5">
        <f t="shared" si="16"/>
        <v>2.5600000000000005</v>
      </c>
      <c r="E197" s="5">
        <f t="shared" si="17"/>
        <v>41.855925428437672</v>
      </c>
      <c r="F197" s="5">
        <f t="shared" si="18"/>
        <v>0.18971018713520013</v>
      </c>
      <c r="G197" s="5">
        <f t="shared" si="19"/>
        <v>2668.2906802500002</v>
      </c>
    </row>
    <row r="198" spans="1:7" x14ac:dyDescent="0.25">
      <c r="A198" s="2">
        <v>47.202500000000001</v>
      </c>
      <c r="B198" s="2">
        <v>1.6</v>
      </c>
      <c r="C198" s="5">
        <f t="shared" si="15"/>
        <v>75.524000000000001</v>
      </c>
      <c r="D198" s="5">
        <f t="shared" si="16"/>
        <v>2.5600000000000005</v>
      </c>
      <c r="E198" s="5">
        <f t="shared" si="17"/>
        <v>41.855925428437672</v>
      </c>
      <c r="F198" s="5">
        <f t="shared" si="18"/>
        <v>0.11326888557941484</v>
      </c>
      <c r="G198" s="5">
        <f t="shared" si="19"/>
        <v>2228.0760062499999</v>
      </c>
    </row>
    <row r="199" spans="1:7" x14ac:dyDescent="0.25">
      <c r="A199" s="2">
        <v>44.571399999999997</v>
      </c>
      <c r="B199" s="2">
        <v>1.6</v>
      </c>
      <c r="C199" s="5">
        <f t="shared" si="15"/>
        <v>71.314239999999998</v>
      </c>
      <c r="D199" s="5">
        <f t="shared" si="16"/>
        <v>2.5600000000000005</v>
      </c>
      <c r="E199" s="5">
        <f t="shared" si="17"/>
        <v>41.855925428437672</v>
      </c>
      <c r="F199" s="5">
        <f t="shared" si="18"/>
        <v>6.0924148031300904E-2</v>
      </c>
      <c r="G199" s="5">
        <f t="shared" si="19"/>
        <v>1986.6096979599997</v>
      </c>
    </row>
    <row r="200" spans="1:7" x14ac:dyDescent="0.25">
      <c r="A200" s="2">
        <v>47.7592</v>
      </c>
      <c r="B200" s="2">
        <v>1.6</v>
      </c>
      <c r="C200" s="5">
        <f t="shared" si="15"/>
        <v>76.414720000000003</v>
      </c>
      <c r="D200" s="5">
        <f t="shared" si="16"/>
        <v>2.5600000000000005</v>
      </c>
      <c r="E200" s="5">
        <f t="shared" si="17"/>
        <v>41.855925428437672</v>
      </c>
      <c r="F200" s="5">
        <f t="shared" si="18"/>
        <v>0.12360497184966096</v>
      </c>
      <c r="G200" s="5">
        <f t="shared" si="19"/>
        <v>2280.9411846399998</v>
      </c>
    </row>
    <row r="201" spans="1:7" x14ac:dyDescent="0.25">
      <c r="A201" s="2">
        <v>46.5047</v>
      </c>
      <c r="B201" s="2">
        <v>1.6</v>
      </c>
      <c r="C201" s="5">
        <f t="shared" si="15"/>
        <v>74.407520000000005</v>
      </c>
      <c r="D201" s="5">
        <f t="shared" si="16"/>
        <v>2.5600000000000005</v>
      </c>
      <c r="E201" s="5">
        <f t="shared" si="17"/>
        <v>41.855925428437672</v>
      </c>
      <c r="F201" s="5">
        <f t="shared" si="18"/>
        <v>9.9963542858298796E-2</v>
      </c>
      <c r="G201" s="5">
        <f t="shared" si="19"/>
        <v>2162.6871220899998</v>
      </c>
    </row>
    <row r="202" spans="1:7" x14ac:dyDescent="0.25">
      <c r="A202" s="2">
        <v>38.599499999999999</v>
      </c>
      <c r="B202" s="2">
        <v>2.4</v>
      </c>
      <c r="C202" s="5">
        <f t="shared" si="15"/>
        <v>92.638799999999989</v>
      </c>
      <c r="D202" s="5">
        <f t="shared" si="16"/>
        <v>5.76</v>
      </c>
      <c r="E202" s="5">
        <f t="shared" si="17"/>
        <v>38.482431771869251</v>
      </c>
      <c r="F202" s="5">
        <f t="shared" si="18"/>
        <v>3.0328949372594931E-3</v>
      </c>
      <c r="G202" s="5">
        <f t="shared" si="19"/>
        <v>1489.92140025</v>
      </c>
    </row>
    <row r="203" spans="1:7" x14ac:dyDescent="0.25">
      <c r="A203" s="2">
        <v>37.490200000000002</v>
      </c>
      <c r="B203" s="2">
        <v>2.4</v>
      </c>
      <c r="C203" s="5">
        <f t="shared" si="15"/>
        <v>89.976479999999995</v>
      </c>
      <c r="D203" s="5">
        <f t="shared" si="16"/>
        <v>5.76</v>
      </c>
      <c r="E203" s="5">
        <f t="shared" si="17"/>
        <v>38.482431771869251</v>
      </c>
      <c r="F203" s="5">
        <f t="shared" si="18"/>
        <v>2.6466430477011318E-2</v>
      </c>
      <c r="G203" s="5">
        <f t="shared" si="19"/>
        <v>1405.5150960400001</v>
      </c>
    </row>
    <row r="204" spans="1:7" x14ac:dyDescent="0.25">
      <c r="A204" s="2">
        <v>34.6</v>
      </c>
      <c r="B204" s="2">
        <v>3.8</v>
      </c>
      <c r="C204" s="5">
        <f t="shared" si="15"/>
        <v>131.47999999999999</v>
      </c>
      <c r="D204" s="5">
        <f t="shared" si="16"/>
        <v>14.44</v>
      </c>
      <c r="E204" s="5">
        <f t="shared" si="17"/>
        <v>32.578817872874509</v>
      </c>
      <c r="F204" s="5">
        <f t="shared" si="18"/>
        <v>5.8415668414031556E-2</v>
      </c>
      <c r="G204" s="5">
        <f t="shared" si="19"/>
        <v>1197.1600000000001</v>
      </c>
    </row>
    <row r="205" spans="1:7" x14ac:dyDescent="0.25">
      <c r="A205" s="2">
        <v>33.200000000000003</v>
      </c>
      <c r="B205" s="2">
        <v>3.8</v>
      </c>
      <c r="C205" s="5">
        <f t="shared" si="15"/>
        <v>126.16000000000001</v>
      </c>
      <c r="D205" s="5">
        <f t="shared" si="16"/>
        <v>14.44</v>
      </c>
      <c r="E205" s="5">
        <f t="shared" si="17"/>
        <v>32.578817872874509</v>
      </c>
      <c r="F205" s="5">
        <f t="shared" si="18"/>
        <v>1.87103050339004E-2</v>
      </c>
      <c r="G205" s="5">
        <f t="shared" si="19"/>
        <v>1102.2400000000002</v>
      </c>
    </row>
    <row r="206" spans="1:7" x14ac:dyDescent="0.25">
      <c r="A206" s="2">
        <v>44.736499999999999</v>
      </c>
      <c r="B206" s="2">
        <v>2.5</v>
      </c>
      <c r="C206" s="5">
        <f t="shared" si="15"/>
        <v>111.84125</v>
      </c>
      <c r="D206" s="5">
        <f t="shared" si="16"/>
        <v>6.25</v>
      </c>
      <c r="E206" s="5">
        <f t="shared" si="17"/>
        <v>38.060745064798198</v>
      </c>
      <c r="F206" s="5">
        <f t="shared" si="18"/>
        <v>0.14922389849902878</v>
      </c>
      <c r="G206" s="5">
        <f t="shared" si="19"/>
        <v>2001.3544322499999</v>
      </c>
    </row>
    <row r="207" spans="1:7" x14ac:dyDescent="0.25">
      <c r="A207" s="2">
        <v>43.8</v>
      </c>
      <c r="B207" s="2">
        <v>2.5</v>
      </c>
      <c r="C207" s="5">
        <f t="shared" si="15"/>
        <v>109.5</v>
      </c>
      <c r="D207" s="5">
        <f t="shared" si="16"/>
        <v>6.25</v>
      </c>
      <c r="E207" s="5">
        <f t="shared" si="17"/>
        <v>38.060745064798198</v>
      </c>
      <c r="F207" s="5">
        <f t="shared" si="18"/>
        <v>0.13103321769867124</v>
      </c>
      <c r="G207" s="5">
        <f t="shared" si="19"/>
        <v>1918.4399999999998</v>
      </c>
    </row>
    <row r="208" spans="1:7" x14ac:dyDescent="0.25">
      <c r="A208" s="2">
        <v>37.962800000000001</v>
      </c>
      <c r="B208" s="2">
        <v>3.5</v>
      </c>
      <c r="C208" s="5">
        <f t="shared" si="15"/>
        <v>132.8698</v>
      </c>
      <c r="D208" s="5">
        <f t="shared" si="16"/>
        <v>12.25</v>
      </c>
      <c r="E208" s="5">
        <f t="shared" si="17"/>
        <v>33.843877994087663</v>
      </c>
      <c r="F208" s="5">
        <f t="shared" si="18"/>
        <v>0.10849889907784301</v>
      </c>
      <c r="G208" s="5">
        <f t="shared" si="19"/>
        <v>1441.1741838400001</v>
      </c>
    </row>
    <row r="209" spans="1:7" x14ac:dyDescent="0.25">
      <c r="A209" s="2">
        <v>38.0169</v>
      </c>
      <c r="B209" s="2">
        <v>3.5</v>
      </c>
      <c r="C209" s="5">
        <f t="shared" si="15"/>
        <v>133.05914999999999</v>
      </c>
      <c r="D209" s="5">
        <f t="shared" si="16"/>
        <v>12.25</v>
      </c>
      <c r="E209" s="5">
        <f t="shared" si="17"/>
        <v>33.843877994087663</v>
      </c>
      <c r="F209" s="5">
        <f t="shared" si="18"/>
        <v>0.10976755090268636</v>
      </c>
      <c r="G209" s="5">
        <f t="shared" si="19"/>
        <v>1445.28468561</v>
      </c>
    </row>
    <row r="210" spans="1:7" x14ac:dyDescent="0.25">
      <c r="A210" s="2">
        <v>29.0307</v>
      </c>
      <c r="B210" s="2">
        <v>3.8</v>
      </c>
      <c r="C210" s="5">
        <f t="shared" si="15"/>
        <v>110.31666</v>
      </c>
      <c r="D210" s="5">
        <f t="shared" si="16"/>
        <v>14.44</v>
      </c>
      <c r="E210" s="5">
        <f t="shared" si="17"/>
        <v>32.578817872874509</v>
      </c>
      <c r="F210" s="5">
        <f t="shared" si="18"/>
        <v>0.12221950806816612</v>
      </c>
      <c r="G210" s="5">
        <f t="shared" si="19"/>
        <v>842.78154248999999</v>
      </c>
    </row>
    <row r="211" spans="1:7" x14ac:dyDescent="0.25">
      <c r="A211" s="2">
        <v>51.9</v>
      </c>
      <c r="B211" s="2">
        <v>2.2000000000000002</v>
      </c>
      <c r="C211" s="5">
        <f t="shared" si="15"/>
        <v>114.18</v>
      </c>
      <c r="D211" s="5">
        <f t="shared" si="16"/>
        <v>4.8400000000000007</v>
      </c>
      <c r="E211" s="5">
        <f t="shared" si="17"/>
        <v>39.325805186011351</v>
      </c>
      <c r="F211" s="5">
        <f t="shared" si="18"/>
        <v>0.24227735672425141</v>
      </c>
      <c r="G211" s="5">
        <f t="shared" si="19"/>
        <v>2693.6099999999997</v>
      </c>
    </row>
    <row r="212" spans="1:7" x14ac:dyDescent="0.25">
      <c r="A212" s="2">
        <v>46.8</v>
      </c>
      <c r="B212" s="2">
        <v>2.2000000000000002</v>
      </c>
      <c r="C212" s="5">
        <f t="shared" si="15"/>
        <v>102.96000000000001</v>
      </c>
      <c r="D212" s="5">
        <f t="shared" si="16"/>
        <v>4.8400000000000007</v>
      </c>
      <c r="E212" s="5">
        <f t="shared" si="17"/>
        <v>39.325805186011351</v>
      </c>
      <c r="F212" s="5">
        <f t="shared" si="18"/>
        <v>0.15970501739291978</v>
      </c>
      <c r="G212" s="5">
        <f t="shared" si="19"/>
        <v>2190.2399999999998</v>
      </c>
    </row>
    <row r="213" spans="1:7" x14ac:dyDescent="0.25">
      <c r="A213" s="2">
        <v>46.8</v>
      </c>
      <c r="B213" s="2">
        <v>2.2000000000000002</v>
      </c>
      <c r="C213" s="5">
        <f t="shared" si="15"/>
        <v>102.96000000000001</v>
      </c>
      <c r="D213" s="5">
        <f t="shared" si="16"/>
        <v>4.8400000000000007</v>
      </c>
      <c r="E213" s="5">
        <f t="shared" si="17"/>
        <v>39.325805186011351</v>
      </c>
      <c r="F213" s="5">
        <f t="shared" si="18"/>
        <v>0.15970501739291978</v>
      </c>
      <c r="G213" s="5">
        <f t="shared" si="19"/>
        <v>2190.2399999999998</v>
      </c>
    </row>
    <row r="214" spans="1:7" x14ac:dyDescent="0.25">
      <c r="A214" s="2">
        <v>51.9</v>
      </c>
      <c r="B214" s="2">
        <v>2.2000000000000002</v>
      </c>
      <c r="C214" s="5">
        <f t="shared" si="15"/>
        <v>114.18</v>
      </c>
      <c r="D214" s="5">
        <f t="shared" si="16"/>
        <v>4.8400000000000007</v>
      </c>
      <c r="E214" s="5">
        <f t="shared" si="17"/>
        <v>39.325805186011351</v>
      </c>
      <c r="F214" s="5">
        <f t="shared" si="18"/>
        <v>0.24227735672425141</v>
      </c>
      <c r="G214" s="5">
        <f t="shared" si="19"/>
        <v>2693.6099999999997</v>
      </c>
    </row>
    <row r="215" spans="1:7" x14ac:dyDescent="0.25">
      <c r="A215" s="2">
        <v>51.9</v>
      </c>
      <c r="B215" s="2">
        <v>2.2000000000000002</v>
      </c>
      <c r="C215" s="5">
        <f t="shared" si="15"/>
        <v>114.18</v>
      </c>
      <c r="D215" s="5">
        <f t="shared" si="16"/>
        <v>4.8400000000000007</v>
      </c>
      <c r="E215" s="5">
        <f t="shared" si="17"/>
        <v>39.325805186011351</v>
      </c>
      <c r="F215" s="5">
        <f t="shared" si="18"/>
        <v>0.24227735672425141</v>
      </c>
      <c r="G215" s="5">
        <f t="shared" si="19"/>
        <v>2693.6099999999997</v>
      </c>
    </row>
    <row r="216" spans="1:7" x14ac:dyDescent="0.25">
      <c r="A216" s="2">
        <v>29.14</v>
      </c>
      <c r="B216" s="2">
        <v>4.5999999999999996</v>
      </c>
      <c r="C216" s="5">
        <f t="shared" si="15"/>
        <v>134.04399999999998</v>
      </c>
      <c r="D216" s="5">
        <f t="shared" si="16"/>
        <v>21.159999999999997</v>
      </c>
      <c r="E216" s="5">
        <f t="shared" si="17"/>
        <v>29.205324216306085</v>
      </c>
      <c r="F216" s="5">
        <f t="shared" si="18"/>
        <v>2.2417370043268541E-3</v>
      </c>
      <c r="G216" s="5">
        <f t="shared" si="19"/>
        <v>849.13960000000009</v>
      </c>
    </row>
    <row r="217" spans="1:7" x14ac:dyDescent="0.25">
      <c r="A217" s="2">
        <v>31.61</v>
      </c>
      <c r="B217" s="2">
        <v>4.5999999999999996</v>
      </c>
      <c r="C217" s="5">
        <f t="shared" si="15"/>
        <v>145.40599999999998</v>
      </c>
      <c r="D217" s="5">
        <f t="shared" si="16"/>
        <v>21.159999999999997</v>
      </c>
      <c r="E217" s="5">
        <f t="shared" si="17"/>
        <v>29.205324216306085</v>
      </c>
      <c r="F217" s="5">
        <f t="shared" si="18"/>
        <v>7.6073261110215576E-2</v>
      </c>
      <c r="G217" s="5">
        <f t="shared" si="19"/>
        <v>999.19209999999998</v>
      </c>
    </row>
    <row r="218" spans="1:7" x14ac:dyDescent="0.25">
      <c r="A218" s="2">
        <v>41.2</v>
      </c>
      <c r="B218" s="2">
        <v>2</v>
      </c>
      <c r="C218" s="5">
        <f t="shared" si="15"/>
        <v>82.4</v>
      </c>
      <c r="D218" s="5">
        <f t="shared" si="16"/>
        <v>4</v>
      </c>
      <c r="E218" s="5">
        <f t="shared" si="17"/>
        <v>40.169178600153458</v>
      </c>
      <c r="F218" s="5">
        <f t="shared" si="18"/>
        <v>2.501993688947924E-2</v>
      </c>
      <c r="G218" s="5">
        <f t="shared" si="19"/>
        <v>1697.4400000000003</v>
      </c>
    </row>
    <row r="219" spans="1:7" x14ac:dyDescent="0.25">
      <c r="A219" s="2">
        <v>37.5</v>
      </c>
      <c r="B219" s="2">
        <v>2</v>
      </c>
      <c r="C219" s="5">
        <f t="shared" si="15"/>
        <v>75</v>
      </c>
      <c r="D219" s="5">
        <f t="shared" si="16"/>
        <v>4</v>
      </c>
      <c r="E219" s="5">
        <f t="shared" si="17"/>
        <v>40.169178600153458</v>
      </c>
      <c r="F219" s="5">
        <f t="shared" si="18"/>
        <v>7.1178096004092209E-2</v>
      </c>
      <c r="G219" s="5">
        <f t="shared" si="19"/>
        <v>1406.25</v>
      </c>
    </row>
    <row r="220" spans="1:7" x14ac:dyDescent="0.25">
      <c r="A220" s="2">
        <v>48.9</v>
      </c>
      <c r="B220" s="2">
        <v>1.6</v>
      </c>
      <c r="C220" s="5">
        <f t="shared" si="15"/>
        <v>78.240000000000009</v>
      </c>
      <c r="D220" s="5">
        <f t="shared" si="16"/>
        <v>2.5600000000000005</v>
      </c>
      <c r="E220" s="5">
        <f t="shared" si="17"/>
        <v>41.855925428437672</v>
      </c>
      <c r="F220" s="5">
        <f t="shared" si="18"/>
        <v>0.14405060473542591</v>
      </c>
      <c r="G220" s="5">
        <f t="shared" si="19"/>
        <v>2391.21</v>
      </c>
    </row>
    <row r="221" spans="1:7" x14ac:dyDescent="0.25">
      <c r="A221" s="2">
        <v>42.1</v>
      </c>
      <c r="B221" s="2">
        <v>1.6</v>
      </c>
      <c r="C221" s="5">
        <f t="shared" si="15"/>
        <v>67.36</v>
      </c>
      <c r="D221" s="5">
        <f t="shared" si="16"/>
        <v>2.5600000000000005</v>
      </c>
      <c r="E221" s="5">
        <f t="shared" si="17"/>
        <v>41.855925428437672</v>
      </c>
      <c r="F221" s="5">
        <f t="shared" si="18"/>
        <v>5.7974957615755194E-3</v>
      </c>
      <c r="G221" s="5">
        <f t="shared" si="19"/>
        <v>1772.41</v>
      </c>
    </row>
    <row r="222" spans="1:7" x14ac:dyDescent="0.25">
      <c r="A222" s="2">
        <v>40.200000000000003</v>
      </c>
      <c r="B222" s="2">
        <v>2.4</v>
      </c>
      <c r="C222" s="5">
        <f t="shared" si="15"/>
        <v>96.48</v>
      </c>
      <c r="D222" s="5">
        <f t="shared" si="16"/>
        <v>5.76</v>
      </c>
      <c r="E222" s="5">
        <f t="shared" si="17"/>
        <v>38.482431771869251</v>
      </c>
      <c r="F222" s="5">
        <f t="shared" si="18"/>
        <v>4.27255778141978E-2</v>
      </c>
      <c r="G222" s="5">
        <f t="shared" si="19"/>
        <v>1616.0400000000002</v>
      </c>
    </row>
    <row r="223" spans="1:7" x14ac:dyDescent="0.25">
      <c r="A223" s="2">
        <v>38.200000000000003</v>
      </c>
      <c r="B223" s="2">
        <v>2.4</v>
      </c>
      <c r="C223" s="5">
        <f t="shared" si="15"/>
        <v>91.68</v>
      </c>
      <c r="D223" s="5">
        <f t="shared" si="16"/>
        <v>5.76</v>
      </c>
      <c r="E223" s="5">
        <f t="shared" si="17"/>
        <v>38.482431771869251</v>
      </c>
      <c r="F223" s="5">
        <f t="shared" si="18"/>
        <v>7.3935018813939364E-3</v>
      </c>
      <c r="G223" s="5">
        <f t="shared" si="19"/>
        <v>1459.2400000000002</v>
      </c>
    </row>
    <row r="224" spans="1:7" x14ac:dyDescent="0.25">
      <c r="A224" s="2">
        <v>47.2</v>
      </c>
      <c r="B224" s="2">
        <v>1.8</v>
      </c>
      <c r="C224" s="5">
        <f t="shared" si="15"/>
        <v>84.960000000000008</v>
      </c>
      <c r="D224" s="5">
        <f t="shared" si="16"/>
        <v>3.24</v>
      </c>
      <c r="E224" s="5">
        <f t="shared" si="17"/>
        <v>41.012552014295565</v>
      </c>
      <c r="F224" s="5">
        <f t="shared" si="18"/>
        <v>0.13108999969712792</v>
      </c>
      <c r="G224" s="5">
        <f t="shared" si="19"/>
        <v>2227.84</v>
      </c>
    </row>
    <row r="225" spans="1:7" x14ac:dyDescent="0.25">
      <c r="A225" s="2">
        <v>46.9</v>
      </c>
      <c r="B225" s="2">
        <v>1.8</v>
      </c>
      <c r="C225" s="5">
        <f t="shared" si="15"/>
        <v>84.42</v>
      </c>
      <c r="D225" s="5">
        <f t="shared" si="16"/>
        <v>3.24</v>
      </c>
      <c r="E225" s="5">
        <f t="shared" si="17"/>
        <v>41.012552014295565</v>
      </c>
      <c r="F225" s="5">
        <f t="shared" si="18"/>
        <v>0.12553193999369794</v>
      </c>
      <c r="G225" s="5">
        <f t="shared" si="19"/>
        <v>2199.6099999999997</v>
      </c>
    </row>
    <row r="226" spans="1:7" x14ac:dyDescent="0.25">
      <c r="A226" s="2">
        <v>48.862200000000001</v>
      </c>
      <c r="B226" s="2">
        <v>1.5</v>
      </c>
      <c r="C226" s="5">
        <f t="shared" si="15"/>
        <v>73.293300000000002</v>
      </c>
      <c r="D226" s="5">
        <f t="shared" si="16"/>
        <v>2.25</v>
      </c>
      <c r="E226" s="5">
        <f t="shared" si="17"/>
        <v>42.277612135508726</v>
      </c>
      <c r="F226" s="5">
        <f t="shared" si="18"/>
        <v>0.13475831756431916</v>
      </c>
      <c r="G226" s="5">
        <f t="shared" si="19"/>
        <v>2387.5145888400002</v>
      </c>
    </row>
    <row r="227" spans="1:7" x14ac:dyDescent="0.25">
      <c r="A227" s="2">
        <v>50.672499999999999</v>
      </c>
      <c r="B227" s="2">
        <v>1.5</v>
      </c>
      <c r="C227" s="5">
        <f t="shared" si="15"/>
        <v>76.008749999999992</v>
      </c>
      <c r="D227" s="5">
        <f t="shared" si="16"/>
        <v>2.25</v>
      </c>
      <c r="E227" s="5">
        <f t="shared" si="17"/>
        <v>42.277612135508726</v>
      </c>
      <c r="F227" s="5">
        <f t="shared" si="18"/>
        <v>0.16566950248144999</v>
      </c>
      <c r="G227" s="5">
        <f t="shared" si="19"/>
        <v>2567.7022562500001</v>
      </c>
    </row>
    <row r="228" spans="1:7" x14ac:dyDescent="0.25">
      <c r="A228" s="2">
        <v>41.521000000000001</v>
      </c>
      <c r="B228" s="2">
        <v>2</v>
      </c>
      <c r="C228" s="5">
        <f t="shared" si="15"/>
        <v>83.042000000000002</v>
      </c>
      <c r="D228" s="5">
        <f t="shared" si="16"/>
        <v>4</v>
      </c>
      <c r="E228" s="5">
        <f t="shared" si="17"/>
        <v>40.169178600153458</v>
      </c>
      <c r="F228" s="5">
        <f t="shared" si="18"/>
        <v>3.2557534737760234E-2</v>
      </c>
      <c r="G228" s="5">
        <f t="shared" si="19"/>
        <v>1723.9934410000001</v>
      </c>
    </row>
    <row r="229" spans="1:7" x14ac:dyDescent="0.25">
      <c r="A229" s="2">
        <v>41.315600000000003</v>
      </c>
      <c r="B229" s="2">
        <v>2</v>
      </c>
      <c r="C229" s="5">
        <f t="shared" si="15"/>
        <v>82.631200000000007</v>
      </c>
      <c r="D229" s="5">
        <f t="shared" si="16"/>
        <v>4</v>
      </c>
      <c r="E229" s="5">
        <f t="shared" si="17"/>
        <v>40.169178600153458</v>
      </c>
      <c r="F229" s="5">
        <f t="shared" si="18"/>
        <v>2.7747906356111136E-2</v>
      </c>
      <c r="G229" s="5">
        <f t="shared" si="19"/>
        <v>1706.9788033600003</v>
      </c>
    </row>
    <row r="230" spans="1:7" x14ac:dyDescent="0.25">
      <c r="A230" s="2">
        <v>40.799999999999997</v>
      </c>
      <c r="B230" s="2">
        <v>2.5</v>
      </c>
      <c r="C230" s="5">
        <f t="shared" si="15"/>
        <v>102</v>
      </c>
      <c r="D230" s="5">
        <f t="shared" si="16"/>
        <v>6.25</v>
      </c>
      <c r="E230" s="5">
        <f t="shared" si="17"/>
        <v>38.060745064798198</v>
      </c>
      <c r="F230" s="5">
        <f t="shared" si="18"/>
        <v>6.7138601352985286E-2</v>
      </c>
      <c r="G230" s="5">
        <f t="shared" si="19"/>
        <v>1664.6399999999999</v>
      </c>
    </row>
    <row r="231" spans="1:7" x14ac:dyDescent="0.25">
      <c r="A231" s="2">
        <v>39.375300000000003</v>
      </c>
      <c r="B231" s="2">
        <v>2.5</v>
      </c>
      <c r="C231" s="5">
        <f t="shared" si="15"/>
        <v>98.438250000000011</v>
      </c>
      <c r="D231" s="5">
        <f t="shared" si="16"/>
        <v>6.25</v>
      </c>
      <c r="E231" s="5">
        <f t="shared" si="17"/>
        <v>38.060745064798198</v>
      </c>
      <c r="F231" s="5">
        <f t="shared" si="18"/>
        <v>3.3385267799910225E-2</v>
      </c>
      <c r="G231" s="5">
        <f t="shared" si="19"/>
        <v>1550.4142500900002</v>
      </c>
    </row>
    <row r="232" spans="1:7" x14ac:dyDescent="0.25">
      <c r="A232" s="2">
        <v>38.4</v>
      </c>
      <c r="B232" s="2">
        <v>2.5</v>
      </c>
      <c r="C232" s="5">
        <f t="shared" si="15"/>
        <v>96</v>
      </c>
      <c r="D232" s="5">
        <f t="shared" si="16"/>
        <v>6.25</v>
      </c>
      <c r="E232" s="5">
        <f t="shared" si="17"/>
        <v>38.060745064798198</v>
      </c>
      <c r="F232" s="5">
        <f t="shared" si="18"/>
        <v>8.8347639375468967E-3</v>
      </c>
      <c r="G232" s="5">
        <f t="shared" si="19"/>
        <v>1474.56</v>
      </c>
    </row>
    <row r="233" spans="1:7" x14ac:dyDescent="0.25">
      <c r="A233" s="2">
        <v>38.6</v>
      </c>
      <c r="B233" s="2">
        <v>2.5</v>
      </c>
      <c r="C233" s="5">
        <f t="shared" si="15"/>
        <v>96.5</v>
      </c>
      <c r="D233" s="5">
        <f t="shared" si="16"/>
        <v>6.25</v>
      </c>
      <c r="E233" s="5">
        <f t="shared" si="17"/>
        <v>38.060745064798198</v>
      </c>
      <c r="F233" s="5">
        <f t="shared" si="18"/>
        <v>1.3970335108855017E-2</v>
      </c>
      <c r="G233" s="5">
        <f t="shared" si="19"/>
        <v>1489.96</v>
      </c>
    </row>
    <row r="234" spans="1:7" x14ac:dyDescent="0.25">
      <c r="A234" s="2">
        <v>39.299999999999997</v>
      </c>
      <c r="B234" s="2">
        <v>2.4</v>
      </c>
      <c r="C234" s="5">
        <f t="shared" si="15"/>
        <v>94.32</v>
      </c>
      <c r="D234" s="5">
        <f t="shared" si="16"/>
        <v>5.76</v>
      </c>
      <c r="E234" s="5">
        <f t="shared" si="17"/>
        <v>38.482431771869251</v>
      </c>
      <c r="F234" s="5">
        <f t="shared" si="18"/>
        <v>2.0803262802309059E-2</v>
      </c>
      <c r="G234" s="5">
        <f t="shared" si="19"/>
        <v>1544.4899999999998</v>
      </c>
    </row>
    <row r="235" spans="1:7" x14ac:dyDescent="0.25">
      <c r="A235" s="2">
        <v>42.3</v>
      </c>
      <c r="B235" s="2">
        <v>2.4</v>
      </c>
      <c r="C235" s="5">
        <f t="shared" si="15"/>
        <v>101.52</v>
      </c>
      <c r="D235" s="5">
        <f t="shared" si="16"/>
        <v>5.76</v>
      </c>
      <c r="E235" s="5">
        <f t="shared" si="17"/>
        <v>38.482431771869251</v>
      </c>
      <c r="F235" s="5">
        <f t="shared" si="18"/>
        <v>9.0249839908528279E-2</v>
      </c>
      <c r="G235" s="5">
        <f t="shared" si="19"/>
        <v>1789.2899999999997</v>
      </c>
    </row>
    <row r="236" spans="1:7" x14ac:dyDescent="0.25">
      <c r="A236" s="2">
        <v>37.6</v>
      </c>
      <c r="B236" s="2">
        <v>3.5</v>
      </c>
      <c r="C236" s="5">
        <f t="shared" si="15"/>
        <v>131.6</v>
      </c>
      <c r="D236" s="5">
        <f t="shared" si="16"/>
        <v>12.25</v>
      </c>
      <c r="E236" s="5">
        <f t="shared" si="17"/>
        <v>33.843877994087663</v>
      </c>
      <c r="F236" s="5">
        <f t="shared" si="18"/>
        <v>9.9896861859370703E-2</v>
      </c>
      <c r="G236" s="5">
        <f t="shared" si="19"/>
        <v>1413.7600000000002</v>
      </c>
    </row>
    <row r="237" spans="1:7" x14ac:dyDescent="0.25">
      <c r="A237" s="2">
        <v>42.774299999999997</v>
      </c>
      <c r="B237" s="2">
        <v>2</v>
      </c>
      <c r="C237" s="5">
        <f t="shared" si="15"/>
        <v>85.548599999999993</v>
      </c>
      <c r="D237" s="5">
        <f t="shared" si="16"/>
        <v>4</v>
      </c>
      <c r="E237" s="5">
        <f t="shared" si="17"/>
        <v>40.169178600153458</v>
      </c>
      <c r="F237" s="5">
        <f t="shared" si="18"/>
        <v>6.0903893222017398E-2</v>
      </c>
      <c r="G237" s="5">
        <f t="shared" si="19"/>
        <v>1829.6407404899996</v>
      </c>
    </row>
    <row r="238" spans="1:7" x14ac:dyDescent="0.25">
      <c r="A238" s="2">
        <v>37.798900000000003</v>
      </c>
      <c r="B238" s="2">
        <v>2</v>
      </c>
      <c r="C238" s="5">
        <f t="shared" si="15"/>
        <v>75.597800000000007</v>
      </c>
      <c r="D238" s="5">
        <f t="shared" si="16"/>
        <v>4</v>
      </c>
      <c r="E238" s="5">
        <f t="shared" si="17"/>
        <v>40.169178600153458</v>
      </c>
      <c r="F238" s="5">
        <f t="shared" si="18"/>
        <v>6.2707607897411158E-2</v>
      </c>
      <c r="G238" s="5">
        <f t="shared" si="19"/>
        <v>1428.7568412100002</v>
      </c>
    </row>
    <row r="239" spans="1:7" x14ac:dyDescent="0.25">
      <c r="A239" s="2">
        <v>42.575000000000003</v>
      </c>
      <c r="B239" s="2">
        <v>2</v>
      </c>
      <c r="C239" s="5">
        <f t="shared" si="15"/>
        <v>85.15</v>
      </c>
      <c r="D239" s="5">
        <f t="shared" si="16"/>
        <v>4</v>
      </c>
      <c r="E239" s="5">
        <f t="shared" si="17"/>
        <v>40.169178600153458</v>
      </c>
      <c r="F239" s="5">
        <f t="shared" si="18"/>
        <v>5.6507842627047437E-2</v>
      </c>
      <c r="G239" s="5">
        <f t="shared" si="19"/>
        <v>1812.6306250000002</v>
      </c>
    </row>
    <row r="240" spans="1:7" x14ac:dyDescent="0.25">
      <c r="A240" s="2">
        <v>34.1</v>
      </c>
      <c r="B240" s="2">
        <v>3</v>
      </c>
      <c r="C240" s="5">
        <f t="shared" si="15"/>
        <v>102.30000000000001</v>
      </c>
      <c r="D240" s="5">
        <f t="shared" si="16"/>
        <v>9</v>
      </c>
      <c r="E240" s="5">
        <f t="shared" si="17"/>
        <v>35.95231152944293</v>
      </c>
      <c r="F240" s="5">
        <f t="shared" si="18"/>
        <v>5.4319986200672396E-2</v>
      </c>
      <c r="G240" s="5">
        <f t="shared" si="19"/>
        <v>1162.8100000000002</v>
      </c>
    </row>
    <row r="241" spans="1:7" x14ac:dyDescent="0.25">
      <c r="A241" s="2">
        <v>35</v>
      </c>
      <c r="B241" s="2">
        <v>3</v>
      </c>
      <c r="C241" s="5">
        <f t="shared" si="15"/>
        <v>105</v>
      </c>
      <c r="D241" s="5">
        <f t="shared" si="16"/>
        <v>9</v>
      </c>
      <c r="E241" s="5">
        <f t="shared" si="17"/>
        <v>35.95231152944293</v>
      </c>
      <c r="F241" s="5">
        <f t="shared" si="18"/>
        <v>2.7208900841226579E-2</v>
      </c>
      <c r="G241" s="5">
        <f t="shared" si="19"/>
        <v>1225</v>
      </c>
    </row>
    <row r="242" spans="1:7" x14ac:dyDescent="0.25">
      <c r="A242" s="2">
        <v>21.006</v>
      </c>
      <c r="B242" s="2">
        <v>6.8</v>
      </c>
      <c r="C242" s="5">
        <f t="shared" si="15"/>
        <v>142.8408</v>
      </c>
      <c r="D242" s="5">
        <f t="shared" si="16"/>
        <v>46.239999999999995</v>
      </c>
      <c r="E242" s="5">
        <f t="shared" si="17"/>
        <v>19.928216660742919</v>
      </c>
      <c r="F242" s="5">
        <f t="shared" si="18"/>
        <v>5.1308356624634927E-2</v>
      </c>
      <c r="G242" s="5">
        <f t="shared" si="19"/>
        <v>441.25203600000003</v>
      </c>
    </row>
    <row r="243" spans="1:7" x14ac:dyDescent="0.25">
      <c r="A243" s="2">
        <v>21.006</v>
      </c>
      <c r="B243" s="2">
        <v>6.8</v>
      </c>
      <c r="C243" s="5">
        <f t="shared" si="15"/>
        <v>142.8408</v>
      </c>
      <c r="D243" s="5">
        <f t="shared" si="16"/>
        <v>46.239999999999995</v>
      </c>
      <c r="E243" s="5">
        <f t="shared" si="17"/>
        <v>19.928216660742919</v>
      </c>
      <c r="F243" s="5">
        <f t="shared" si="18"/>
        <v>5.1308356624634927E-2</v>
      </c>
      <c r="G243" s="5">
        <f t="shared" si="19"/>
        <v>441.25203600000003</v>
      </c>
    </row>
    <row r="244" spans="1:7" x14ac:dyDescent="0.25">
      <c r="A244" s="2">
        <v>23.8</v>
      </c>
      <c r="B244" s="2">
        <v>6</v>
      </c>
      <c r="C244" s="5">
        <f t="shared" si="15"/>
        <v>142.80000000000001</v>
      </c>
      <c r="D244" s="5">
        <f t="shared" si="16"/>
        <v>36</v>
      </c>
      <c r="E244" s="5">
        <f t="shared" si="17"/>
        <v>23.301710317311343</v>
      </c>
      <c r="F244" s="5">
        <f t="shared" si="18"/>
        <v>2.0936541289439385E-2</v>
      </c>
      <c r="G244" s="5">
        <f t="shared" si="19"/>
        <v>566.44000000000005</v>
      </c>
    </row>
    <row r="245" spans="1:7" x14ac:dyDescent="0.25">
      <c r="A245" s="2">
        <v>39.710299999999997</v>
      </c>
      <c r="B245" s="2">
        <v>3</v>
      </c>
      <c r="C245" s="5">
        <f t="shared" si="15"/>
        <v>119.1309</v>
      </c>
      <c r="D245" s="5">
        <f t="shared" si="16"/>
        <v>9</v>
      </c>
      <c r="E245" s="5">
        <f t="shared" si="17"/>
        <v>35.95231152944293</v>
      </c>
      <c r="F245" s="5">
        <f t="shared" si="18"/>
        <v>9.4635106522918899E-2</v>
      </c>
      <c r="G245" s="5">
        <f t="shared" si="19"/>
        <v>1576.9079260899998</v>
      </c>
    </row>
    <row r="246" spans="1:7" x14ac:dyDescent="0.25">
      <c r="A246" s="2">
        <v>38.7896</v>
      </c>
      <c r="B246" s="2">
        <v>3</v>
      </c>
      <c r="C246" s="5">
        <f t="shared" si="15"/>
        <v>116.36879999999999</v>
      </c>
      <c r="D246" s="5">
        <f t="shared" si="16"/>
        <v>9</v>
      </c>
      <c r="E246" s="5">
        <f t="shared" si="17"/>
        <v>35.95231152944293</v>
      </c>
      <c r="F246" s="5">
        <f t="shared" si="18"/>
        <v>7.3145597545658372E-2</v>
      </c>
      <c r="G246" s="5">
        <f t="shared" si="19"/>
        <v>1504.63306816</v>
      </c>
    </row>
    <row r="247" spans="1:7" x14ac:dyDescent="0.25">
      <c r="A247" s="2">
        <v>35.540399999999998</v>
      </c>
      <c r="B247" s="2">
        <v>3</v>
      </c>
      <c r="C247" s="5">
        <f t="shared" si="15"/>
        <v>106.62119999999999</v>
      </c>
      <c r="D247" s="5">
        <f t="shared" si="16"/>
        <v>9</v>
      </c>
      <c r="E247" s="5">
        <f t="shared" si="17"/>
        <v>35.95231152944293</v>
      </c>
      <c r="F247" s="5">
        <f t="shared" si="18"/>
        <v>1.1589951982615055E-2</v>
      </c>
      <c r="G247" s="5">
        <f t="shared" si="19"/>
        <v>1263.1200321599999</v>
      </c>
    </row>
    <row r="248" spans="1:7" x14ac:dyDescent="0.25">
      <c r="A248" s="2">
        <v>35.460599999999999</v>
      </c>
      <c r="B248" s="2">
        <v>3</v>
      </c>
      <c r="C248" s="5">
        <f t="shared" si="15"/>
        <v>106.3818</v>
      </c>
      <c r="D248" s="5">
        <f t="shared" si="16"/>
        <v>9</v>
      </c>
      <c r="E248" s="5">
        <f t="shared" si="17"/>
        <v>35.95231152944293</v>
      </c>
      <c r="F248" s="5">
        <f t="shared" si="18"/>
        <v>1.3866418770210625E-2</v>
      </c>
      <c r="G248" s="5">
        <f t="shared" si="19"/>
        <v>1257.4541523599999</v>
      </c>
    </row>
    <row r="249" spans="1:7" x14ac:dyDescent="0.25">
      <c r="A249" s="2">
        <v>51.1</v>
      </c>
      <c r="B249" s="2">
        <v>3</v>
      </c>
      <c r="C249" s="5">
        <f t="shared" si="15"/>
        <v>153.30000000000001</v>
      </c>
      <c r="D249" s="5">
        <f t="shared" si="16"/>
        <v>9</v>
      </c>
      <c r="E249" s="5">
        <f t="shared" si="17"/>
        <v>35.95231152944293</v>
      </c>
      <c r="F249" s="5">
        <f t="shared" si="18"/>
        <v>0.29643225969779002</v>
      </c>
      <c r="G249" s="5">
        <f t="shared" si="19"/>
        <v>2611.21</v>
      </c>
    </row>
    <row r="250" spans="1:7" x14ac:dyDescent="0.25">
      <c r="A250" s="2">
        <v>36.154800000000002</v>
      </c>
      <c r="B250" s="2">
        <v>3</v>
      </c>
      <c r="C250" s="5">
        <f t="shared" si="15"/>
        <v>108.46440000000001</v>
      </c>
      <c r="D250" s="5">
        <f t="shared" si="16"/>
        <v>9</v>
      </c>
      <c r="E250" s="5">
        <f t="shared" si="17"/>
        <v>35.95231152944293</v>
      </c>
      <c r="F250" s="5">
        <f t="shared" si="18"/>
        <v>5.6005971698660012E-3</v>
      </c>
      <c r="G250" s="5">
        <f t="shared" si="19"/>
        <v>1307.1695630400002</v>
      </c>
    </row>
    <row r="251" spans="1:7" x14ac:dyDescent="0.25">
      <c r="A251" s="2">
        <v>35.708100000000002</v>
      </c>
      <c r="B251" s="2">
        <v>3</v>
      </c>
      <c r="C251" s="5">
        <f t="shared" si="15"/>
        <v>107.12430000000001</v>
      </c>
      <c r="D251" s="5">
        <f t="shared" si="16"/>
        <v>9</v>
      </c>
      <c r="E251" s="5">
        <f t="shared" si="17"/>
        <v>35.95231152944293</v>
      </c>
      <c r="F251" s="5">
        <f t="shared" si="18"/>
        <v>6.8391073577963694E-3</v>
      </c>
      <c r="G251" s="5">
        <f t="shared" si="19"/>
        <v>1275.0684056100001</v>
      </c>
    </row>
    <row r="252" spans="1:7" x14ac:dyDescent="0.25">
      <c r="A252" s="2">
        <v>34.7288</v>
      </c>
      <c r="B252" s="2">
        <v>3</v>
      </c>
      <c r="C252" s="5">
        <f t="shared" si="15"/>
        <v>104.18639999999999</v>
      </c>
      <c r="D252" s="5">
        <f t="shared" si="16"/>
        <v>9</v>
      </c>
      <c r="E252" s="5">
        <f t="shared" si="17"/>
        <v>35.95231152944293</v>
      </c>
      <c r="F252" s="5">
        <f t="shared" si="18"/>
        <v>3.523045798999478E-2</v>
      </c>
      <c r="G252" s="5">
        <f t="shared" si="19"/>
        <v>1206.0895494399999</v>
      </c>
    </row>
    <row r="253" spans="1:7" x14ac:dyDescent="0.25">
      <c r="A253" s="2">
        <v>34.285299999999999</v>
      </c>
      <c r="B253" s="2">
        <v>3</v>
      </c>
      <c r="C253" s="5">
        <f t="shared" si="15"/>
        <v>102.85589999999999</v>
      </c>
      <c r="D253" s="5">
        <f t="shared" si="16"/>
        <v>9</v>
      </c>
      <c r="E253" s="5">
        <f t="shared" si="17"/>
        <v>35.95231152944293</v>
      </c>
      <c r="F253" s="5">
        <f t="shared" si="18"/>
        <v>4.8621757121650705E-2</v>
      </c>
      <c r="G253" s="5">
        <f t="shared" si="19"/>
        <v>1175.48179609</v>
      </c>
    </row>
    <row r="254" spans="1:7" x14ac:dyDescent="0.25">
      <c r="A254" s="2">
        <v>28.4</v>
      </c>
      <c r="B254" s="2">
        <v>4</v>
      </c>
      <c r="C254" s="5">
        <f t="shared" si="15"/>
        <v>113.6</v>
      </c>
      <c r="D254" s="5">
        <f t="shared" si="16"/>
        <v>16</v>
      </c>
      <c r="E254" s="5">
        <f t="shared" si="17"/>
        <v>31.735444458732402</v>
      </c>
      <c r="F254" s="5">
        <f t="shared" si="18"/>
        <v>0.11744522742015508</v>
      </c>
      <c r="G254" s="5">
        <f t="shared" si="19"/>
        <v>806.56</v>
      </c>
    </row>
    <row r="255" spans="1:7" x14ac:dyDescent="0.25">
      <c r="A255" s="2">
        <v>27.9711</v>
      </c>
      <c r="B255" s="2">
        <v>4</v>
      </c>
      <c r="C255" s="5">
        <f t="shared" si="15"/>
        <v>111.8844</v>
      </c>
      <c r="D255" s="5">
        <f t="shared" si="16"/>
        <v>16</v>
      </c>
      <c r="E255" s="5">
        <f t="shared" si="17"/>
        <v>31.735444458732402</v>
      </c>
      <c r="F255" s="5">
        <f t="shared" si="18"/>
        <v>0.13457977908385449</v>
      </c>
      <c r="G255" s="5">
        <f t="shared" si="19"/>
        <v>782.38243521000004</v>
      </c>
    </row>
    <row r="256" spans="1:7" x14ac:dyDescent="0.25">
      <c r="A256" s="2">
        <v>47.9</v>
      </c>
      <c r="B256" s="2">
        <v>1.6</v>
      </c>
      <c r="C256" s="5">
        <f t="shared" si="15"/>
        <v>76.64</v>
      </c>
      <c r="D256" s="5">
        <f t="shared" si="16"/>
        <v>2.5600000000000005</v>
      </c>
      <c r="E256" s="5">
        <f t="shared" si="17"/>
        <v>41.855925428437672</v>
      </c>
      <c r="F256" s="5">
        <f t="shared" si="18"/>
        <v>0.12618109752739723</v>
      </c>
      <c r="G256" s="5">
        <f t="shared" si="19"/>
        <v>2294.41</v>
      </c>
    </row>
    <row r="257" spans="1:7" x14ac:dyDescent="0.25">
      <c r="A257" s="2">
        <v>48.9</v>
      </c>
      <c r="B257" s="2">
        <v>1.6</v>
      </c>
      <c r="C257" s="5">
        <f t="shared" si="15"/>
        <v>78.240000000000009</v>
      </c>
      <c r="D257" s="5">
        <f t="shared" si="16"/>
        <v>2.5600000000000005</v>
      </c>
      <c r="E257" s="5">
        <f t="shared" si="17"/>
        <v>41.855925428437672</v>
      </c>
      <c r="F257" s="5">
        <f t="shared" si="18"/>
        <v>0.14405060473542591</v>
      </c>
      <c r="G257" s="5">
        <f t="shared" si="19"/>
        <v>2391.21</v>
      </c>
    </row>
    <row r="258" spans="1:7" x14ac:dyDescent="0.25">
      <c r="A258" s="2">
        <v>40.4</v>
      </c>
      <c r="B258" s="2">
        <v>3.6</v>
      </c>
      <c r="C258" s="5">
        <f t="shared" si="15"/>
        <v>145.44</v>
      </c>
      <c r="D258" s="5">
        <f t="shared" si="16"/>
        <v>12.96</v>
      </c>
      <c r="E258" s="5">
        <f t="shared" si="17"/>
        <v>33.422191287016616</v>
      </c>
      <c r="F258" s="5">
        <f t="shared" si="18"/>
        <v>0.17271803745008371</v>
      </c>
      <c r="G258" s="5">
        <f t="shared" si="19"/>
        <v>1632.1599999999999</v>
      </c>
    </row>
    <row r="259" spans="1:7" x14ac:dyDescent="0.25">
      <c r="A259" s="2">
        <v>40</v>
      </c>
      <c r="B259" s="2">
        <v>3.6</v>
      </c>
      <c r="C259" s="5">
        <f t="shared" ref="C259:C322" si="20">A259*B259</f>
        <v>144</v>
      </c>
      <c r="D259" s="5">
        <f t="shared" ref="D259:D322" si="21">B259^2</f>
        <v>12.96</v>
      </c>
      <c r="E259" s="5">
        <f t="shared" ref="E259:E322" si="22">$J$12+($J$11*B259)</f>
        <v>33.422191287016616</v>
      </c>
      <c r="F259" s="5">
        <f t="shared" ref="F259:F322" si="23">ABS(A259-E259)/A259</f>
        <v>0.1644452178245846</v>
      </c>
      <c r="G259" s="5">
        <f t="shared" ref="G259:G322" si="24">A259^2</f>
        <v>1600</v>
      </c>
    </row>
    <row r="260" spans="1:7" x14ac:dyDescent="0.25">
      <c r="A260" s="2">
        <v>33.799999999999997</v>
      </c>
      <c r="B260" s="2">
        <v>6.2</v>
      </c>
      <c r="C260" s="5">
        <f t="shared" si="20"/>
        <v>209.56</v>
      </c>
      <c r="D260" s="5">
        <f t="shared" si="21"/>
        <v>38.440000000000005</v>
      </c>
      <c r="E260" s="5">
        <f t="shared" si="22"/>
        <v>22.458336903169236</v>
      </c>
      <c r="F260" s="5">
        <f t="shared" si="23"/>
        <v>0.33555216262812904</v>
      </c>
      <c r="G260" s="5">
        <f t="shared" si="24"/>
        <v>1142.4399999999998</v>
      </c>
    </row>
    <row r="261" spans="1:7" x14ac:dyDescent="0.25">
      <c r="A261" s="2">
        <v>35.200000000000003</v>
      </c>
      <c r="B261" s="2">
        <v>6.2</v>
      </c>
      <c r="C261" s="5">
        <f t="shared" si="20"/>
        <v>218.24000000000004</v>
      </c>
      <c r="D261" s="5">
        <f t="shared" si="21"/>
        <v>38.440000000000005</v>
      </c>
      <c r="E261" s="5">
        <f t="shared" si="22"/>
        <v>22.458336903169236</v>
      </c>
      <c r="F261" s="5">
        <f t="shared" si="23"/>
        <v>0.36197906525087403</v>
      </c>
      <c r="G261" s="5">
        <f t="shared" si="24"/>
        <v>1239.0400000000002</v>
      </c>
    </row>
    <row r="262" spans="1:7" x14ac:dyDescent="0.25">
      <c r="A262" s="2">
        <v>51.9</v>
      </c>
      <c r="B262" s="2">
        <v>2.2000000000000002</v>
      </c>
      <c r="C262" s="5">
        <f t="shared" si="20"/>
        <v>114.18</v>
      </c>
      <c r="D262" s="5">
        <f t="shared" si="21"/>
        <v>4.8400000000000007</v>
      </c>
      <c r="E262" s="5">
        <f t="shared" si="22"/>
        <v>39.325805186011351</v>
      </c>
      <c r="F262" s="5">
        <f t="shared" si="23"/>
        <v>0.24227735672425141</v>
      </c>
      <c r="G262" s="5">
        <f t="shared" si="24"/>
        <v>2693.6099999999997</v>
      </c>
    </row>
    <row r="263" spans="1:7" x14ac:dyDescent="0.25">
      <c r="A263" s="2">
        <v>46.8</v>
      </c>
      <c r="B263" s="2">
        <v>2.2000000000000002</v>
      </c>
      <c r="C263" s="5">
        <f t="shared" si="20"/>
        <v>102.96000000000001</v>
      </c>
      <c r="D263" s="5">
        <f t="shared" si="21"/>
        <v>4.8400000000000007</v>
      </c>
      <c r="E263" s="5">
        <f t="shared" si="22"/>
        <v>39.325805186011351</v>
      </c>
      <c r="F263" s="5">
        <f t="shared" si="23"/>
        <v>0.15970501739291978</v>
      </c>
      <c r="G263" s="5">
        <f t="shared" si="24"/>
        <v>2190.2399999999998</v>
      </c>
    </row>
    <row r="264" spans="1:7" x14ac:dyDescent="0.25">
      <c r="A264" s="2">
        <v>51.9</v>
      </c>
      <c r="B264" s="2">
        <v>2.2000000000000002</v>
      </c>
      <c r="C264" s="5">
        <f t="shared" si="20"/>
        <v>114.18</v>
      </c>
      <c r="D264" s="5">
        <f t="shared" si="21"/>
        <v>4.8400000000000007</v>
      </c>
      <c r="E264" s="5">
        <f t="shared" si="22"/>
        <v>39.325805186011351</v>
      </c>
      <c r="F264" s="5">
        <f t="shared" si="23"/>
        <v>0.24227735672425141</v>
      </c>
      <c r="G264" s="5">
        <f t="shared" si="24"/>
        <v>2693.6099999999997</v>
      </c>
    </row>
    <row r="265" spans="1:7" x14ac:dyDescent="0.25">
      <c r="A265" s="2">
        <v>40.1</v>
      </c>
      <c r="B265" s="2">
        <v>2.4</v>
      </c>
      <c r="C265" s="5">
        <f t="shared" si="20"/>
        <v>96.24</v>
      </c>
      <c r="D265" s="5">
        <f t="shared" si="21"/>
        <v>5.76</v>
      </c>
      <c r="E265" s="5">
        <f t="shared" si="22"/>
        <v>38.482431771869251</v>
      </c>
      <c r="F265" s="5">
        <f t="shared" si="23"/>
        <v>4.0338359803759355E-2</v>
      </c>
      <c r="G265" s="5">
        <f t="shared" si="24"/>
        <v>1608.0100000000002</v>
      </c>
    </row>
    <row r="266" spans="1:7" x14ac:dyDescent="0.25">
      <c r="A266" s="2">
        <v>36.5</v>
      </c>
      <c r="B266" s="2">
        <v>2.7</v>
      </c>
      <c r="C266" s="5">
        <f t="shared" si="20"/>
        <v>98.550000000000011</v>
      </c>
      <c r="D266" s="5">
        <f t="shared" si="21"/>
        <v>7.2900000000000009</v>
      </c>
      <c r="E266" s="5">
        <f t="shared" si="22"/>
        <v>37.217371650656091</v>
      </c>
      <c r="F266" s="5">
        <f t="shared" si="23"/>
        <v>1.9654017826194269E-2</v>
      </c>
      <c r="G266" s="5">
        <f t="shared" si="24"/>
        <v>1332.25</v>
      </c>
    </row>
    <row r="267" spans="1:7" x14ac:dyDescent="0.25">
      <c r="A267" s="2">
        <v>37.6</v>
      </c>
      <c r="B267" s="2">
        <v>3.5</v>
      </c>
      <c r="C267" s="5">
        <f t="shared" si="20"/>
        <v>131.6</v>
      </c>
      <c r="D267" s="5">
        <f t="shared" si="21"/>
        <v>12.25</v>
      </c>
      <c r="E267" s="5">
        <f t="shared" si="22"/>
        <v>33.843877994087663</v>
      </c>
      <c r="F267" s="5">
        <f t="shared" si="23"/>
        <v>9.9896861859370703E-2</v>
      </c>
      <c r="G267" s="5">
        <f t="shared" si="24"/>
        <v>1413.7600000000002</v>
      </c>
    </row>
    <row r="268" spans="1:7" x14ac:dyDescent="0.25">
      <c r="A268" s="2">
        <v>34.700000000000003</v>
      </c>
      <c r="B268" s="2">
        <v>3.5</v>
      </c>
      <c r="C268" s="5">
        <f t="shared" si="20"/>
        <v>121.45000000000002</v>
      </c>
      <c r="D268" s="5">
        <f t="shared" si="21"/>
        <v>12.25</v>
      </c>
      <c r="E268" s="5">
        <f t="shared" si="22"/>
        <v>33.843877994087663</v>
      </c>
      <c r="F268" s="5">
        <f t="shared" si="23"/>
        <v>2.467210391678213E-2</v>
      </c>
      <c r="G268" s="5">
        <f t="shared" si="24"/>
        <v>1204.0900000000001</v>
      </c>
    </row>
    <row r="269" spans="1:7" x14ac:dyDescent="0.25">
      <c r="A269" s="2">
        <v>34.5</v>
      </c>
      <c r="B269" s="2">
        <v>5.7</v>
      </c>
      <c r="C269" s="5">
        <f t="shared" si="20"/>
        <v>196.65</v>
      </c>
      <c r="D269" s="5">
        <f t="shared" si="21"/>
        <v>32.49</v>
      </c>
      <c r="E269" s="5">
        <f t="shared" si="22"/>
        <v>24.5667704385245</v>
      </c>
      <c r="F269" s="5">
        <f t="shared" si="23"/>
        <v>0.28791969743407247</v>
      </c>
      <c r="G269" s="5">
        <f t="shared" si="24"/>
        <v>1190.25</v>
      </c>
    </row>
    <row r="270" spans="1:7" x14ac:dyDescent="0.25">
      <c r="A270" s="2">
        <v>33.6</v>
      </c>
      <c r="B270" s="2">
        <v>5.7</v>
      </c>
      <c r="C270" s="5">
        <f t="shared" si="20"/>
        <v>191.52</v>
      </c>
      <c r="D270" s="5">
        <f t="shared" si="21"/>
        <v>32.49</v>
      </c>
      <c r="E270" s="5">
        <f t="shared" si="22"/>
        <v>24.5667704385245</v>
      </c>
      <c r="F270" s="5">
        <f t="shared" si="23"/>
        <v>0.26884611790105656</v>
      </c>
      <c r="G270" s="5">
        <f t="shared" si="24"/>
        <v>1128.96</v>
      </c>
    </row>
    <row r="271" spans="1:7" x14ac:dyDescent="0.25">
      <c r="A271" s="2">
        <v>30.1</v>
      </c>
      <c r="B271" s="2">
        <v>6.1</v>
      </c>
      <c r="C271" s="5">
        <f t="shared" si="20"/>
        <v>183.60999999999999</v>
      </c>
      <c r="D271" s="5">
        <f t="shared" si="21"/>
        <v>37.209999999999994</v>
      </c>
      <c r="E271" s="5">
        <f t="shared" si="22"/>
        <v>22.880023610240293</v>
      </c>
      <c r="F271" s="5">
        <f t="shared" si="23"/>
        <v>0.23986632524118631</v>
      </c>
      <c r="G271" s="5">
        <f t="shared" si="24"/>
        <v>906.0100000000001</v>
      </c>
    </row>
    <row r="272" spans="1:7" x14ac:dyDescent="0.25">
      <c r="A272" s="2">
        <v>26</v>
      </c>
      <c r="B272" s="2">
        <v>6.1</v>
      </c>
      <c r="C272" s="5">
        <f t="shared" si="20"/>
        <v>158.6</v>
      </c>
      <c r="D272" s="5">
        <f t="shared" si="21"/>
        <v>37.209999999999994</v>
      </c>
      <c r="E272" s="5">
        <f t="shared" si="22"/>
        <v>22.880023610240293</v>
      </c>
      <c r="F272" s="5">
        <f t="shared" si="23"/>
        <v>0.11999909191383487</v>
      </c>
      <c r="G272" s="5">
        <f t="shared" si="24"/>
        <v>676</v>
      </c>
    </row>
    <row r="273" spans="1:7" x14ac:dyDescent="0.25">
      <c r="A273" s="2">
        <v>47.327800000000003</v>
      </c>
      <c r="B273" s="2">
        <v>2</v>
      </c>
      <c r="C273" s="5">
        <f t="shared" si="20"/>
        <v>94.655600000000007</v>
      </c>
      <c r="D273" s="5">
        <f t="shared" si="21"/>
        <v>4</v>
      </c>
      <c r="E273" s="5">
        <f t="shared" si="22"/>
        <v>40.169178600153458</v>
      </c>
      <c r="F273" s="5">
        <f t="shared" si="23"/>
        <v>0.15125616233686215</v>
      </c>
      <c r="G273" s="5">
        <f t="shared" si="24"/>
        <v>2239.9206528400005</v>
      </c>
    </row>
    <row r="274" spans="1:7" x14ac:dyDescent="0.25">
      <c r="A274" s="2">
        <v>49.3</v>
      </c>
      <c r="B274" s="2">
        <v>2</v>
      </c>
      <c r="C274" s="5">
        <f t="shared" si="20"/>
        <v>98.6</v>
      </c>
      <c r="D274" s="5">
        <f t="shared" si="21"/>
        <v>4</v>
      </c>
      <c r="E274" s="5">
        <f t="shared" si="22"/>
        <v>40.169178600153458</v>
      </c>
      <c r="F274" s="5">
        <f t="shared" si="23"/>
        <v>0.18520935902325639</v>
      </c>
      <c r="G274" s="5">
        <f t="shared" si="24"/>
        <v>2430.4899999999998</v>
      </c>
    </row>
    <row r="275" spans="1:7" x14ac:dyDescent="0.25">
      <c r="A275" s="2">
        <v>43.5</v>
      </c>
      <c r="B275" s="2">
        <v>2.4</v>
      </c>
      <c r="C275" s="5">
        <f t="shared" si="20"/>
        <v>104.39999999999999</v>
      </c>
      <c r="D275" s="5">
        <f t="shared" si="21"/>
        <v>5.76</v>
      </c>
      <c r="E275" s="5">
        <f t="shared" si="22"/>
        <v>38.482431771869251</v>
      </c>
      <c r="F275" s="5">
        <f t="shared" si="23"/>
        <v>0.11534639604898272</v>
      </c>
      <c r="G275" s="5">
        <f t="shared" si="24"/>
        <v>1892.25</v>
      </c>
    </row>
    <row r="276" spans="1:7" x14ac:dyDescent="0.25">
      <c r="A276" s="2">
        <v>43.3</v>
      </c>
      <c r="B276" s="2">
        <v>2.4</v>
      </c>
      <c r="C276" s="5">
        <f t="shared" si="20"/>
        <v>103.91999999999999</v>
      </c>
      <c r="D276" s="5">
        <f t="shared" si="21"/>
        <v>5.76</v>
      </c>
      <c r="E276" s="5">
        <f t="shared" si="22"/>
        <v>38.482431771869251</v>
      </c>
      <c r="F276" s="5">
        <f t="shared" si="23"/>
        <v>0.11126023621549068</v>
      </c>
      <c r="G276" s="5">
        <f t="shared" si="24"/>
        <v>1874.8899999999996</v>
      </c>
    </row>
    <row r="277" spans="1:7" x14ac:dyDescent="0.25">
      <c r="A277" s="2">
        <v>35.5</v>
      </c>
      <c r="B277" s="2">
        <v>3.5</v>
      </c>
      <c r="C277" s="5">
        <f t="shared" si="20"/>
        <v>124.25</v>
      </c>
      <c r="D277" s="5">
        <f t="shared" si="21"/>
        <v>12.25</v>
      </c>
      <c r="E277" s="5">
        <f t="shared" si="22"/>
        <v>33.843877994087663</v>
      </c>
      <c r="F277" s="5">
        <f t="shared" si="23"/>
        <v>4.6651324110206678E-2</v>
      </c>
      <c r="G277" s="5">
        <f t="shared" si="24"/>
        <v>1260.25</v>
      </c>
    </row>
    <row r="278" spans="1:7" x14ac:dyDescent="0.25">
      <c r="A278" s="2">
        <v>39.9</v>
      </c>
      <c r="B278" s="2">
        <v>3.5</v>
      </c>
      <c r="C278" s="5">
        <f t="shared" si="20"/>
        <v>139.65</v>
      </c>
      <c r="D278" s="5">
        <f t="shared" si="21"/>
        <v>12.25</v>
      </c>
      <c r="E278" s="5">
        <f t="shared" si="22"/>
        <v>33.843877994087663</v>
      </c>
      <c r="F278" s="5">
        <f t="shared" si="23"/>
        <v>0.151782506413843</v>
      </c>
      <c r="G278" s="5">
        <f t="shared" si="24"/>
        <v>1592.01</v>
      </c>
    </row>
    <row r="279" spans="1:7" x14ac:dyDescent="0.25">
      <c r="A279" s="2">
        <v>65</v>
      </c>
      <c r="B279" s="2">
        <v>1.3</v>
      </c>
      <c r="C279" s="5">
        <f t="shared" si="20"/>
        <v>84.5</v>
      </c>
      <c r="D279" s="5">
        <f t="shared" si="21"/>
        <v>1.6900000000000002</v>
      </c>
      <c r="E279" s="5">
        <f t="shared" si="22"/>
        <v>43.120985549650833</v>
      </c>
      <c r="F279" s="5">
        <f t="shared" si="23"/>
        <v>0.33660022231306413</v>
      </c>
      <c r="G279" s="5">
        <f t="shared" si="24"/>
        <v>4225</v>
      </c>
    </row>
    <row r="280" spans="1:7" x14ac:dyDescent="0.25">
      <c r="A280" s="2">
        <v>62.267400000000002</v>
      </c>
      <c r="B280" s="2">
        <v>1.3</v>
      </c>
      <c r="C280" s="5">
        <f t="shared" si="20"/>
        <v>80.947620000000001</v>
      </c>
      <c r="D280" s="5">
        <f t="shared" si="21"/>
        <v>1.6900000000000002</v>
      </c>
      <c r="E280" s="5">
        <f t="shared" si="22"/>
        <v>43.120985549650833</v>
      </c>
      <c r="F280" s="5">
        <f t="shared" si="23"/>
        <v>0.30748697473074466</v>
      </c>
      <c r="G280" s="5">
        <f t="shared" si="24"/>
        <v>3877.2291027600004</v>
      </c>
    </row>
    <row r="281" spans="1:7" x14ac:dyDescent="0.25">
      <c r="A281" s="2">
        <v>61.2</v>
      </c>
      <c r="B281" s="2">
        <v>1.3</v>
      </c>
      <c r="C281" s="5">
        <f t="shared" si="20"/>
        <v>79.56</v>
      </c>
      <c r="D281" s="5">
        <f t="shared" si="21"/>
        <v>1.6900000000000002</v>
      </c>
      <c r="E281" s="5">
        <f t="shared" si="22"/>
        <v>43.120985549650833</v>
      </c>
      <c r="F281" s="5">
        <f t="shared" si="23"/>
        <v>0.29540873284884261</v>
      </c>
      <c r="G281" s="5">
        <f t="shared" si="24"/>
        <v>3745.4400000000005</v>
      </c>
    </row>
    <row r="282" spans="1:7" x14ac:dyDescent="0.25">
      <c r="A282" s="2">
        <v>50.4</v>
      </c>
      <c r="B282" s="2">
        <v>1.6</v>
      </c>
      <c r="C282" s="5">
        <f t="shared" si="20"/>
        <v>80.64</v>
      </c>
      <c r="D282" s="5">
        <f t="shared" si="21"/>
        <v>2.5600000000000005</v>
      </c>
      <c r="E282" s="5">
        <f t="shared" si="22"/>
        <v>41.855925428437672</v>
      </c>
      <c r="F282" s="5">
        <f t="shared" si="23"/>
        <v>0.16952528911830014</v>
      </c>
      <c r="G282" s="5">
        <f t="shared" si="24"/>
        <v>2540.16</v>
      </c>
    </row>
    <row r="283" spans="1:7" x14ac:dyDescent="0.25">
      <c r="A283" s="2">
        <v>48.2</v>
      </c>
      <c r="B283" s="2">
        <v>1.6</v>
      </c>
      <c r="C283" s="5">
        <f t="shared" si="20"/>
        <v>77.12</v>
      </c>
      <c r="D283" s="5">
        <f t="shared" si="21"/>
        <v>2.5600000000000005</v>
      </c>
      <c r="E283" s="5">
        <f t="shared" si="22"/>
        <v>41.855925428437672</v>
      </c>
      <c r="F283" s="5">
        <f t="shared" si="23"/>
        <v>0.13161980438925996</v>
      </c>
      <c r="G283" s="5">
        <f t="shared" si="24"/>
        <v>2323.2400000000002</v>
      </c>
    </row>
    <row r="284" spans="1:7" x14ac:dyDescent="0.25">
      <c r="A284" s="2">
        <v>50.820500000000003</v>
      </c>
      <c r="B284" s="2">
        <v>1.6</v>
      </c>
      <c r="C284" s="5">
        <f t="shared" si="20"/>
        <v>81.31280000000001</v>
      </c>
      <c r="D284" s="5">
        <f t="shared" si="21"/>
        <v>2.5600000000000005</v>
      </c>
      <c r="E284" s="5">
        <f t="shared" si="22"/>
        <v>41.855925428437672</v>
      </c>
      <c r="F284" s="5">
        <f t="shared" si="23"/>
        <v>0.17639681962126169</v>
      </c>
      <c r="G284" s="5">
        <f t="shared" si="24"/>
        <v>2582.7232202500004</v>
      </c>
    </row>
    <row r="285" spans="1:7" x14ac:dyDescent="0.25">
      <c r="A285" s="2">
        <v>47.296399999999998</v>
      </c>
      <c r="B285" s="2">
        <v>2</v>
      </c>
      <c r="C285" s="5">
        <f t="shared" si="20"/>
        <v>94.592799999999997</v>
      </c>
      <c r="D285" s="5">
        <f t="shared" si="21"/>
        <v>4</v>
      </c>
      <c r="E285" s="5">
        <f t="shared" si="22"/>
        <v>40.169178600153458</v>
      </c>
      <c r="F285" s="5">
        <f t="shared" si="23"/>
        <v>0.15069268273793651</v>
      </c>
      <c r="G285" s="5">
        <f t="shared" si="24"/>
        <v>2236.9494529599997</v>
      </c>
    </row>
    <row r="286" spans="1:7" x14ac:dyDescent="0.25">
      <c r="A286" s="2">
        <v>50.9</v>
      </c>
      <c r="B286" s="2">
        <v>2</v>
      </c>
      <c r="C286" s="5">
        <f t="shared" si="20"/>
        <v>101.8</v>
      </c>
      <c r="D286" s="5">
        <f t="shared" si="21"/>
        <v>4</v>
      </c>
      <c r="E286" s="5">
        <f t="shared" si="22"/>
        <v>40.169178600153458</v>
      </c>
      <c r="F286" s="5">
        <f t="shared" si="23"/>
        <v>0.21082163850386132</v>
      </c>
      <c r="G286" s="5">
        <f t="shared" si="24"/>
        <v>2590.81</v>
      </c>
    </row>
    <row r="287" spans="1:7" x14ac:dyDescent="0.25">
      <c r="A287" s="2">
        <v>47.4</v>
      </c>
      <c r="B287" s="2">
        <v>2</v>
      </c>
      <c r="C287" s="5">
        <f t="shared" si="20"/>
        <v>94.8</v>
      </c>
      <c r="D287" s="5">
        <f t="shared" si="21"/>
        <v>4</v>
      </c>
      <c r="E287" s="5">
        <f t="shared" si="22"/>
        <v>40.169178600153458</v>
      </c>
      <c r="F287" s="5">
        <f t="shared" si="23"/>
        <v>0.15254897468030676</v>
      </c>
      <c r="G287" s="5">
        <f t="shared" si="24"/>
        <v>2246.7599999999998</v>
      </c>
    </row>
    <row r="288" spans="1:7" x14ac:dyDescent="0.25">
      <c r="A288" s="2">
        <v>44.344000000000001</v>
      </c>
      <c r="B288" s="2">
        <v>2.4</v>
      </c>
      <c r="C288" s="5">
        <f t="shared" si="20"/>
        <v>106.4256</v>
      </c>
      <c r="D288" s="5">
        <f t="shared" si="21"/>
        <v>5.76</v>
      </c>
      <c r="E288" s="5">
        <f t="shared" si="22"/>
        <v>38.482431771869251</v>
      </c>
      <c r="F288" s="5">
        <f t="shared" si="23"/>
        <v>0.13218402102044807</v>
      </c>
      <c r="G288" s="5">
        <f t="shared" si="24"/>
        <v>1966.3903360000002</v>
      </c>
    </row>
    <row r="289" spans="1:7" x14ac:dyDescent="0.25">
      <c r="A289" s="2">
        <v>44.6</v>
      </c>
      <c r="B289" s="2">
        <v>2.4</v>
      </c>
      <c r="C289" s="5">
        <f t="shared" si="20"/>
        <v>107.04</v>
      </c>
      <c r="D289" s="5">
        <f t="shared" si="21"/>
        <v>5.76</v>
      </c>
      <c r="E289" s="5">
        <f t="shared" si="22"/>
        <v>38.482431771869251</v>
      </c>
      <c r="F289" s="5">
        <f t="shared" si="23"/>
        <v>0.13716520690876122</v>
      </c>
      <c r="G289" s="5">
        <f t="shared" si="24"/>
        <v>1989.16</v>
      </c>
    </row>
    <row r="290" spans="1:7" x14ac:dyDescent="0.25">
      <c r="A290" s="2">
        <v>50.2669</v>
      </c>
      <c r="B290" s="2">
        <v>1.6</v>
      </c>
      <c r="C290" s="5">
        <f t="shared" si="20"/>
        <v>80.427040000000005</v>
      </c>
      <c r="D290" s="5">
        <f t="shared" si="21"/>
        <v>2.5600000000000005</v>
      </c>
      <c r="E290" s="5">
        <f t="shared" si="22"/>
        <v>41.855925428437672</v>
      </c>
      <c r="F290" s="5">
        <f t="shared" si="23"/>
        <v>0.16732630362250961</v>
      </c>
      <c r="G290" s="5">
        <f t="shared" si="24"/>
        <v>2526.7612356099999</v>
      </c>
    </row>
    <row r="291" spans="1:7" x14ac:dyDescent="0.25">
      <c r="A291" s="2">
        <v>48.318800000000003</v>
      </c>
      <c r="B291" s="2">
        <v>1.6</v>
      </c>
      <c r="C291" s="5">
        <f t="shared" si="20"/>
        <v>77.310080000000013</v>
      </c>
      <c r="D291" s="5">
        <f t="shared" si="21"/>
        <v>2.5600000000000005</v>
      </c>
      <c r="E291" s="5">
        <f t="shared" si="22"/>
        <v>41.855925428437672</v>
      </c>
      <c r="F291" s="5">
        <f t="shared" si="23"/>
        <v>0.13375486501242437</v>
      </c>
      <c r="G291" s="5">
        <f t="shared" si="24"/>
        <v>2334.7064334400002</v>
      </c>
    </row>
    <row r="292" spans="1:7" x14ac:dyDescent="0.25">
      <c r="A292" s="2">
        <v>35.349400000000003</v>
      </c>
      <c r="B292" s="2">
        <v>3.5</v>
      </c>
      <c r="C292" s="5">
        <f t="shared" si="20"/>
        <v>123.72290000000001</v>
      </c>
      <c r="D292" s="5">
        <f t="shared" si="21"/>
        <v>12.25</v>
      </c>
      <c r="E292" s="5">
        <f t="shared" si="22"/>
        <v>33.843877994087663</v>
      </c>
      <c r="F292" s="5">
        <f t="shared" si="23"/>
        <v>4.2589747093651938E-2</v>
      </c>
      <c r="G292" s="5">
        <f t="shared" si="24"/>
        <v>1249.5800803600002</v>
      </c>
    </row>
    <row r="293" spans="1:7" x14ac:dyDescent="0.25">
      <c r="A293" s="2">
        <v>47.408099999999997</v>
      </c>
      <c r="B293" s="2">
        <v>2.4</v>
      </c>
      <c r="C293" s="5">
        <f t="shared" si="20"/>
        <v>113.77943999999999</v>
      </c>
      <c r="D293" s="5">
        <f t="shared" si="21"/>
        <v>5.76</v>
      </c>
      <c r="E293" s="5">
        <f t="shared" si="22"/>
        <v>38.482431771869251</v>
      </c>
      <c r="F293" s="5">
        <f t="shared" si="23"/>
        <v>0.18827306363534388</v>
      </c>
      <c r="G293" s="5">
        <f t="shared" si="24"/>
        <v>2247.5279456099997</v>
      </c>
    </row>
    <row r="294" spans="1:7" x14ac:dyDescent="0.25">
      <c r="A294" s="2">
        <v>46.624000000000002</v>
      </c>
      <c r="B294" s="2">
        <v>2</v>
      </c>
      <c r="C294" s="5">
        <f t="shared" si="20"/>
        <v>93.248000000000005</v>
      </c>
      <c r="D294" s="5">
        <f t="shared" si="21"/>
        <v>4</v>
      </c>
      <c r="E294" s="5">
        <f t="shared" si="22"/>
        <v>40.169178600153458</v>
      </c>
      <c r="F294" s="5">
        <f t="shared" si="23"/>
        <v>0.13844417896033254</v>
      </c>
      <c r="G294" s="5">
        <f t="shared" si="24"/>
        <v>2173.7973760000004</v>
      </c>
    </row>
    <row r="295" spans="1:7" x14ac:dyDescent="0.25">
      <c r="A295" s="2">
        <v>46.438699999999997</v>
      </c>
      <c r="B295" s="2">
        <v>2</v>
      </c>
      <c r="C295" s="5">
        <f t="shared" si="20"/>
        <v>92.877399999999994</v>
      </c>
      <c r="D295" s="5">
        <f t="shared" si="21"/>
        <v>4</v>
      </c>
      <c r="E295" s="5">
        <f t="shared" si="22"/>
        <v>40.169178600153458</v>
      </c>
      <c r="F295" s="5">
        <f t="shared" si="23"/>
        <v>0.13500639337118694</v>
      </c>
      <c r="G295" s="5">
        <f t="shared" si="24"/>
        <v>2156.5528576899997</v>
      </c>
    </row>
    <row r="296" spans="1:7" x14ac:dyDescent="0.25">
      <c r="A296" s="2">
        <v>40.187600000000003</v>
      </c>
      <c r="B296" s="2">
        <v>2.5</v>
      </c>
      <c r="C296" s="5">
        <f t="shared" si="20"/>
        <v>100.46900000000001</v>
      </c>
      <c r="D296" s="5">
        <f t="shared" si="21"/>
        <v>6.25</v>
      </c>
      <c r="E296" s="5">
        <f t="shared" si="22"/>
        <v>38.060745064798198</v>
      </c>
      <c r="F296" s="5">
        <f t="shared" si="23"/>
        <v>5.2923163742094707E-2</v>
      </c>
      <c r="G296" s="5">
        <f t="shared" si="24"/>
        <v>1615.0431937600003</v>
      </c>
    </row>
    <row r="297" spans="1:7" x14ac:dyDescent="0.25">
      <c r="A297" s="2">
        <v>40.887300000000003</v>
      </c>
      <c r="B297" s="2">
        <v>2.5</v>
      </c>
      <c r="C297" s="5">
        <f t="shared" si="20"/>
        <v>102.21825000000001</v>
      </c>
      <c r="D297" s="5">
        <f t="shared" si="21"/>
        <v>6.25</v>
      </c>
      <c r="E297" s="5">
        <f t="shared" si="22"/>
        <v>38.060745064798198</v>
      </c>
      <c r="F297" s="5">
        <f t="shared" si="23"/>
        <v>6.9130388536337822E-2</v>
      </c>
      <c r="G297" s="5">
        <f t="shared" si="24"/>
        <v>1671.7713012900003</v>
      </c>
    </row>
    <row r="298" spans="1:7" x14ac:dyDescent="0.25">
      <c r="A298" s="2">
        <v>35.799999999999997</v>
      </c>
      <c r="B298" s="2">
        <v>3</v>
      </c>
      <c r="C298" s="5">
        <f t="shared" si="20"/>
        <v>107.39999999999999</v>
      </c>
      <c r="D298" s="5">
        <f t="shared" si="21"/>
        <v>9</v>
      </c>
      <c r="E298" s="5">
        <f t="shared" si="22"/>
        <v>35.95231152944293</v>
      </c>
      <c r="F298" s="5">
        <f t="shared" si="23"/>
        <v>4.2545119956126582E-3</v>
      </c>
      <c r="G298" s="5">
        <f t="shared" si="24"/>
        <v>1281.6399999999999</v>
      </c>
    </row>
    <row r="299" spans="1:7" x14ac:dyDescent="0.25">
      <c r="A299" s="2">
        <v>35.731099999999998</v>
      </c>
      <c r="B299" s="2">
        <v>3</v>
      </c>
      <c r="C299" s="5">
        <f t="shared" si="20"/>
        <v>107.19329999999999</v>
      </c>
      <c r="D299" s="5">
        <f t="shared" si="21"/>
        <v>9</v>
      </c>
      <c r="E299" s="5">
        <f t="shared" si="22"/>
        <v>35.95231152944293</v>
      </c>
      <c r="F299" s="5">
        <f t="shared" si="23"/>
        <v>6.1910080977896692E-3</v>
      </c>
      <c r="G299" s="5">
        <f t="shared" si="24"/>
        <v>1276.7115072099998</v>
      </c>
    </row>
    <row r="300" spans="1:7" x14ac:dyDescent="0.25">
      <c r="A300" s="2">
        <v>35.9</v>
      </c>
      <c r="B300" s="2">
        <v>3.5</v>
      </c>
      <c r="C300" s="5">
        <f t="shared" si="20"/>
        <v>125.64999999999999</v>
      </c>
      <c r="D300" s="5">
        <f t="shared" si="21"/>
        <v>12.25</v>
      </c>
      <c r="E300" s="5">
        <f t="shared" si="22"/>
        <v>33.843877994087663</v>
      </c>
      <c r="F300" s="5">
        <f t="shared" si="23"/>
        <v>5.7273593479452253E-2</v>
      </c>
      <c r="G300" s="5">
        <f t="shared" si="24"/>
        <v>1288.81</v>
      </c>
    </row>
    <row r="301" spans="1:7" x14ac:dyDescent="0.25">
      <c r="A301" s="2">
        <v>34.9</v>
      </c>
      <c r="B301" s="2">
        <v>3</v>
      </c>
      <c r="C301" s="5">
        <f t="shared" si="20"/>
        <v>104.69999999999999</v>
      </c>
      <c r="D301" s="5">
        <f t="shared" si="21"/>
        <v>9</v>
      </c>
      <c r="E301" s="5">
        <f t="shared" si="22"/>
        <v>35.95231152944293</v>
      </c>
      <c r="F301" s="5">
        <f t="shared" si="23"/>
        <v>3.0152192820714376E-2</v>
      </c>
      <c r="G301" s="5">
        <f t="shared" si="24"/>
        <v>1218.01</v>
      </c>
    </row>
    <row r="302" spans="1:7" x14ac:dyDescent="0.25">
      <c r="A302" s="2">
        <v>33.9</v>
      </c>
      <c r="B302" s="2">
        <v>3.5</v>
      </c>
      <c r="C302" s="5">
        <f t="shared" si="20"/>
        <v>118.64999999999999</v>
      </c>
      <c r="D302" s="5">
        <f t="shared" si="21"/>
        <v>12.25</v>
      </c>
      <c r="E302" s="5">
        <f t="shared" si="22"/>
        <v>33.843877994087663</v>
      </c>
      <c r="F302" s="5">
        <f t="shared" si="23"/>
        <v>1.6555163985939746E-3</v>
      </c>
      <c r="G302" s="5">
        <f t="shared" si="24"/>
        <v>1149.2099999999998</v>
      </c>
    </row>
    <row r="303" spans="1:7" x14ac:dyDescent="0.25">
      <c r="A303" s="2">
        <v>34.6</v>
      </c>
      <c r="B303" s="2">
        <v>3.5</v>
      </c>
      <c r="C303" s="5">
        <f t="shared" si="20"/>
        <v>121.10000000000001</v>
      </c>
      <c r="D303" s="5">
        <f t="shared" si="21"/>
        <v>12.25</v>
      </c>
      <c r="E303" s="5">
        <f t="shared" si="22"/>
        <v>33.843877994087663</v>
      </c>
      <c r="F303" s="5">
        <f t="shared" si="23"/>
        <v>2.185323716509649E-2</v>
      </c>
      <c r="G303" s="5">
        <f t="shared" si="24"/>
        <v>1197.1600000000001</v>
      </c>
    </row>
    <row r="304" spans="1:7" x14ac:dyDescent="0.25">
      <c r="A304" s="2">
        <v>26.6722</v>
      </c>
      <c r="B304" s="2">
        <v>6.3</v>
      </c>
      <c r="C304" s="5">
        <f t="shared" si="20"/>
        <v>168.03486000000001</v>
      </c>
      <c r="D304" s="5">
        <f t="shared" si="21"/>
        <v>39.69</v>
      </c>
      <c r="E304" s="5">
        <f t="shared" si="22"/>
        <v>22.036650196098186</v>
      </c>
      <c r="F304" s="5">
        <f t="shared" si="23"/>
        <v>0.17379705475745585</v>
      </c>
      <c r="G304" s="5">
        <f t="shared" si="24"/>
        <v>711.40625283999998</v>
      </c>
    </row>
    <row r="305" spans="1:7" x14ac:dyDescent="0.25">
      <c r="A305" s="2">
        <v>29.2</v>
      </c>
      <c r="B305" s="2">
        <v>5.5</v>
      </c>
      <c r="C305" s="5">
        <f t="shared" si="20"/>
        <v>160.6</v>
      </c>
      <c r="D305" s="5">
        <f t="shared" si="21"/>
        <v>30.25</v>
      </c>
      <c r="E305" s="5">
        <f t="shared" si="22"/>
        <v>25.410143852666607</v>
      </c>
      <c r="F305" s="5">
        <f t="shared" si="23"/>
        <v>0.12978959408676</v>
      </c>
      <c r="G305" s="5">
        <f t="shared" si="24"/>
        <v>852.64</v>
      </c>
    </row>
    <row r="306" spans="1:7" x14ac:dyDescent="0.25">
      <c r="A306" s="2">
        <v>23.9</v>
      </c>
      <c r="B306" s="2">
        <v>5.5</v>
      </c>
      <c r="C306" s="5">
        <f t="shared" si="20"/>
        <v>131.44999999999999</v>
      </c>
      <c r="D306" s="5">
        <f t="shared" si="21"/>
        <v>30.25</v>
      </c>
      <c r="E306" s="5">
        <f t="shared" si="22"/>
        <v>25.410143852666607</v>
      </c>
      <c r="F306" s="5">
        <f t="shared" si="23"/>
        <v>6.3185935258017106E-2</v>
      </c>
      <c r="G306" s="5">
        <f t="shared" si="24"/>
        <v>571.20999999999992</v>
      </c>
    </row>
    <row r="307" spans="1:7" x14ac:dyDescent="0.25">
      <c r="A307" s="2">
        <v>24.7</v>
      </c>
      <c r="B307" s="2">
        <v>6.3</v>
      </c>
      <c r="C307" s="5">
        <f t="shared" si="20"/>
        <v>155.60999999999999</v>
      </c>
      <c r="D307" s="5">
        <f t="shared" si="21"/>
        <v>39.69</v>
      </c>
      <c r="E307" s="5">
        <f t="shared" si="22"/>
        <v>22.036650196098186</v>
      </c>
      <c r="F307" s="5">
        <f t="shared" si="23"/>
        <v>0.10782792728347421</v>
      </c>
      <c r="G307" s="5">
        <f t="shared" si="24"/>
        <v>610.08999999999992</v>
      </c>
    </row>
    <row r="308" spans="1:7" x14ac:dyDescent="0.25">
      <c r="A308" s="2">
        <v>23.4</v>
      </c>
      <c r="B308" s="2">
        <v>6</v>
      </c>
      <c r="C308" s="5">
        <f t="shared" si="20"/>
        <v>140.39999999999998</v>
      </c>
      <c r="D308" s="5">
        <f t="shared" si="21"/>
        <v>36</v>
      </c>
      <c r="E308" s="5">
        <f t="shared" si="22"/>
        <v>23.301710317311343</v>
      </c>
      <c r="F308" s="5">
        <f t="shared" si="23"/>
        <v>4.2004137901134721E-3</v>
      </c>
      <c r="G308" s="5">
        <f t="shared" si="24"/>
        <v>547.55999999999995</v>
      </c>
    </row>
    <row r="309" spans="1:7" x14ac:dyDescent="0.25">
      <c r="A309" s="2">
        <v>29</v>
      </c>
      <c r="B309" s="2">
        <v>5.5</v>
      </c>
      <c r="C309" s="5">
        <f t="shared" si="20"/>
        <v>159.5</v>
      </c>
      <c r="D309" s="5">
        <f t="shared" si="21"/>
        <v>30.25</v>
      </c>
      <c r="E309" s="5">
        <f t="shared" si="22"/>
        <v>25.410143852666607</v>
      </c>
      <c r="F309" s="5">
        <f t="shared" si="23"/>
        <v>0.12378814301149631</v>
      </c>
      <c r="G309" s="5">
        <f t="shared" si="24"/>
        <v>841</v>
      </c>
    </row>
    <row r="310" spans="1:7" x14ac:dyDescent="0.25">
      <c r="A310" s="2">
        <v>24.8202</v>
      </c>
      <c r="B310" s="2">
        <v>6.3</v>
      </c>
      <c r="C310" s="5">
        <f t="shared" si="20"/>
        <v>156.36725999999999</v>
      </c>
      <c r="D310" s="5">
        <f t="shared" si="21"/>
        <v>39.69</v>
      </c>
      <c r="E310" s="5">
        <f t="shared" si="22"/>
        <v>22.036650196098186</v>
      </c>
      <c r="F310" s="5">
        <f t="shared" si="23"/>
        <v>0.11214856463291244</v>
      </c>
      <c r="G310" s="5">
        <f t="shared" si="24"/>
        <v>616.04232804000003</v>
      </c>
    </row>
    <row r="311" spans="1:7" x14ac:dyDescent="0.25">
      <c r="A311" s="2">
        <v>42.936300000000003</v>
      </c>
      <c r="B311" s="2">
        <v>2</v>
      </c>
      <c r="C311" s="5">
        <f t="shared" si="20"/>
        <v>85.872600000000006</v>
      </c>
      <c r="D311" s="5">
        <f t="shared" si="21"/>
        <v>4</v>
      </c>
      <c r="E311" s="5">
        <f t="shared" si="22"/>
        <v>40.169178600153458</v>
      </c>
      <c r="F311" s="5">
        <f t="shared" si="23"/>
        <v>6.4447132143350599E-2</v>
      </c>
      <c r="G311" s="5">
        <f t="shared" si="24"/>
        <v>1843.5258576900003</v>
      </c>
    </row>
    <row r="312" spans="1:7" x14ac:dyDescent="0.25">
      <c r="A312" s="2">
        <v>42.457900000000002</v>
      </c>
      <c r="B312" s="2">
        <v>2</v>
      </c>
      <c r="C312" s="5">
        <f t="shared" si="20"/>
        <v>84.915800000000004</v>
      </c>
      <c r="D312" s="5">
        <f t="shared" si="21"/>
        <v>4</v>
      </c>
      <c r="E312" s="5">
        <f t="shared" si="22"/>
        <v>40.169178600153458</v>
      </c>
      <c r="F312" s="5">
        <f t="shared" si="23"/>
        <v>5.3905666550784284E-2</v>
      </c>
      <c r="G312" s="5">
        <f t="shared" si="24"/>
        <v>1802.6732724100002</v>
      </c>
    </row>
    <row r="313" spans="1:7" x14ac:dyDescent="0.25">
      <c r="A313" s="2">
        <v>34.9</v>
      </c>
      <c r="B313" s="2">
        <v>2</v>
      </c>
      <c r="C313" s="5">
        <f t="shared" si="20"/>
        <v>69.8</v>
      </c>
      <c r="D313" s="5">
        <f t="shared" si="21"/>
        <v>4</v>
      </c>
      <c r="E313" s="5">
        <f t="shared" si="22"/>
        <v>40.169178600153458</v>
      </c>
      <c r="F313" s="5">
        <f t="shared" si="23"/>
        <v>0.15097932951729112</v>
      </c>
      <c r="G313" s="5">
        <f t="shared" si="24"/>
        <v>1218.01</v>
      </c>
    </row>
    <row r="314" spans="1:7" x14ac:dyDescent="0.25">
      <c r="A314" s="2">
        <v>38.876899999999999</v>
      </c>
      <c r="B314" s="2">
        <v>2.4</v>
      </c>
      <c r="C314" s="5">
        <f t="shared" si="20"/>
        <v>93.304559999999995</v>
      </c>
      <c r="D314" s="5">
        <f t="shared" si="21"/>
        <v>5.76</v>
      </c>
      <c r="E314" s="5">
        <f t="shared" si="22"/>
        <v>38.482431771869251</v>
      </c>
      <c r="F314" s="5">
        <f t="shared" si="23"/>
        <v>1.0146596774196191E-2</v>
      </c>
      <c r="G314" s="5">
        <f t="shared" si="24"/>
        <v>1511.4133536099998</v>
      </c>
    </row>
    <row r="315" spans="1:7" x14ac:dyDescent="0.25">
      <c r="A315" s="2">
        <v>40.370600000000003</v>
      </c>
      <c r="B315" s="2">
        <v>2.4</v>
      </c>
      <c r="C315" s="5">
        <f t="shared" si="20"/>
        <v>96.889440000000008</v>
      </c>
      <c r="D315" s="5">
        <f t="shared" si="21"/>
        <v>5.76</v>
      </c>
      <c r="E315" s="5">
        <f t="shared" si="22"/>
        <v>38.482431771869251</v>
      </c>
      <c r="F315" s="5">
        <f t="shared" si="23"/>
        <v>4.6770873559737823E-2</v>
      </c>
      <c r="G315" s="5">
        <f t="shared" si="24"/>
        <v>1629.7853443600002</v>
      </c>
    </row>
    <row r="316" spans="1:7" x14ac:dyDescent="0.25">
      <c r="A316" s="2">
        <v>30.6</v>
      </c>
      <c r="B316" s="2">
        <v>2</v>
      </c>
      <c r="C316" s="5">
        <f t="shared" si="20"/>
        <v>61.2</v>
      </c>
      <c r="D316" s="5">
        <f t="shared" si="21"/>
        <v>4</v>
      </c>
      <c r="E316" s="5">
        <f t="shared" si="22"/>
        <v>40.169178600153458</v>
      </c>
      <c r="F316" s="5">
        <f t="shared" si="23"/>
        <v>0.31271825490697569</v>
      </c>
      <c r="G316" s="5">
        <f t="shared" si="24"/>
        <v>936.36000000000013</v>
      </c>
    </row>
    <row r="317" spans="1:7" x14ac:dyDescent="0.25">
      <c r="A317" s="2">
        <v>31.1</v>
      </c>
      <c r="B317" s="2">
        <v>2</v>
      </c>
      <c r="C317" s="5">
        <f t="shared" si="20"/>
        <v>62.2</v>
      </c>
      <c r="D317" s="5">
        <f t="shared" si="21"/>
        <v>4</v>
      </c>
      <c r="E317" s="5">
        <f t="shared" si="22"/>
        <v>40.169178600153458</v>
      </c>
      <c r="F317" s="5">
        <f t="shared" si="23"/>
        <v>0.29161345981200826</v>
      </c>
      <c r="G317" s="5">
        <f t="shared" si="24"/>
        <v>967.21</v>
      </c>
    </row>
    <row r="318" spans="1:7" x14ac:dyDescent="0.25">
      <c r="A318" s="2">
        <v>47.9</v>
      </c>
      <c r="B318" s="2">
        <v>1.6</v>
      </c>
      <c r="C318" s="5">
        <f t="shared" si="20"/>
        <v>76.64</v>
      </c>
      <c r="D318" s="5">
        <f t="shared" si="21"/>
        <v>2.5600000000000005</v>
      </c>
      <c r="E318" s="5">
        <f t="shared" si="22"/>
        <v>41.855925428437672</v>
      </c>
      <c r="F318" s="5">
        <f t="shared" si="23"/>
        <v>0.12618109752739723</v>
      </c>
      <c r="G318" s="5">
        <f t="shared" si="24"/>
        <v>2294.41</v>
      </c>
    </row>
    <row r="319" spans="1:7" x14ac:dyDescent="0.25">
      <c r="A319" s="2">
        <v>48.9</v>
      </c>
      <c r="B319" s="2">
        <v>1.6</v>
      </c>
      <c r="C319" s="5">
        <f t="shared" si="20"/>
        <v>78.240000000000009</v>
      </c>
      <c r="D319" s="5">
        <f t="shared" si="21"/>
        <v>2.5600000000000005</v>
      </c>
      <c r="E319" s="5">
        <f t="shared" si="22"/>
        <v>41.855925428437672</v>
      </c>
      <c r="F319" s="5">
        <f t="shared" si="23"/>
        <v>0.14405060473542591</v>
      </c>
      <c r="G319" s="5">
        <f t="shared" si="24"/>
        <v>2391.21</v>
      </c>
    </row>
    <row r="320" spans="1:7" x14ac:dyDescent="0.25">
      <c r="A320" s="2">
        <v>42.8</v>
      </c>
      <c r="B320" s="2">
        <v>2.4</v>
      </c>
      <c r="C320" s="5">
        <f t="shared" si="20"/>
        <v>102.71999999999998</v>
      </c>
      <c r="D320" s="5">
        <f t="shared" si="21"/>
        <v>5.76</v>
      </c>
      <c r="E320" s="5">
        <f t="shared" si="22"/>
        <v>38.482431771869251</v>
      </c>
      <c r="F320" s="5">
        <f t="shared" si="23"/>
        <v>0.10087776233950342</v>
      </c>
      <c r="G320" s="5">
        <f t="shared" si="24"/>
        <v>1831.8399999999997</v>
      </c>
    </row>
    <row r="321" spans="1:7" x14ac:dyDescent="0.25">
      <c r="A321" s="2">
        <v>46.9</v>
      </c>
      <c r="B321" s="2">
        <v>2.4</v>
      </c>
      <c r="C321" s="5">
        <f t="shared" si="20"/>
        <v>112.55999999999999</v>
      </c>
      <c r="D321" s="5">
        <f t="shared" si="21"/>
        <v>5.76</v>
      </c>
      <c r="E321" s="5">
        <f t="shared" si="22"/>
        <v>38.482431771869251</v>
      </c>
      <c r="F321" s="5">
        <f t="shared" si="23"/>
        <v>0.17947906669788374</v>
      </c>
      <c r="G321" s="5">
        <f t="shared" si="24"/>
        <v>2199.6099999999997</v>
      </c>
    </row>
    <row r="322" spans="1:7" x14ac:dyDescent="0.25">
      <c r="A322" s="2">
        <v>42.6</v>
      </c>
      <c r="B322" s="2">
        <v>2.4</v>
      </c>
      <c r="C322" s="5">
        <f t="shared" si="20"/>
        <v>102.24</v>
      </c>
      <c r="D322" s="5">
        <f t="shared" si="21"/>
        <v>5.76</v>
      </c>
      <c r="E322" s="5">
        <f t="shared" si="22"/>
        <v>38.482431771869251</v>
      </c>
      <c r="F322" s="5">
        <f t="shared" si="23"/>
        <v>9.6656531176778165E-2</v>
      </c>
      <c r="G322" s="5">
        <f t="shared" si="24"/>
        <v>1814.7600000000002</v>
      </c>
    </row>
    <row r="323" spans="1:7" x14ac:dyDescent="0.25">
      <c r="A323" s="2">
        <v>46.8</v>
      </c>
      <c r="B323" s="2">
        <v>2.4</v>
      </c>
      <c r="C323" s="5">
        <f t="shared" ref="C323:C370" si="25">A323*B323</f>
        <v>112.32</v>
      </c>
      <c r="D323" s="5">
        <f t="shared" ref="D323:D370" si="26">B323^2</f>
        <v>5.76</v>
      </c>
      <c r="E323" s="5">
        <f t="shared" ref="E323:E370" si="27">$J$12+($J$11*B323)</f>
        <v>38.482431771869251</v>
      </c>
      <c r="F323" s="5">
        <f t="shared" ref="F323:F370" si="28">ABS(A323-E323)/A323</f>
        <v>0.17772581684040056</v>
      </c>
      <c r="G323" s="5">
        <f t="shared" ref="G323:G370" si="29">A323^2</f>
        <v>2190.2399999999998</v>
      </c>
    </row>
    <row r="324" spans="1:7" x14ac:dyDescent="0.25">
      <c r="A324" s="2">
        <v>40.299999999999997</v>
      </c>
      <c r="B324" s="2">
        <v>3.5</v>
      </c>
      <c r="C324" s="5">
        <f t="shared" si="25"/>
        <v>141.04999999999998</v>
      </c>
      <c r="D324" s="5">
        <f t="shared" si="26"/>
        <v>12.25</v>
      </c>
      <c r="E324" s="5">
        <f t="shared" si="27"/>
        <v>33.843877994087663</v>
      </c>
      <c r="F324" s="5">
        <f t="shared" si="28"/>
        <v>0.16020153860824651</v>
      </c>
      <c r="G324" s="5">
        <f t="shared" si="29"/>
        <v>1624.0899999999997</v>
      </c>
    </row>
    <row r="325" spans="1:7" x14ac:dyDescent="0.25">
      <c r="A325" s="2">
        <v>41.2</v>
      </c>
      <c r="B325" s="2">
        <v>3.5</v>
      </c>
      <c r="C325" s="5">
        <f t="shared" si="25"/>
        <v>144.20000000000002</v>
      </c>
      <c r="D325" s="5">
        <f t="shared" si="26"/>
        <v>12.25</v>
      </c>
      <c r="E325" s="5">
        <f t="shared" si="27"/>
        <v>33.843877994087663</v>
      </c>
      <c r="F325" s="5">
        <f t="shared" si="28"/>
        <v>0.17854665062894029</v>
      </c>
      <c r="G325" s="5">
        <f t="shared" si="29"/>
        <v>1697.4400000000003</v>
      </c>
    </row>
    <row r="326" spans="1:7" x14ac:dyDescent="0.25">
      <c r="A326" s="2">
        <v>35.6</v>
      </c>
      <c r="B326" s="2">
        <v>3.6</v>
      </c>
      <c r="C326" s="5">
        <f t="shared" si="25"/>
        <v>128.16</v>
      </c>
      <c r="D326" s="5">
        <f t="shared" si="26"/>
        <v>12.96</v>
      </c>
      <c r="E326" s="5">
        <f t="shared" si="27"/>
        <v>33.422191287016616</v>
      </c>
      <c r="F326" s="5">
        <f t="shared" si="28"/>
        <v>6.1174402050095084E-2</v>
      </c>
      <c r="G326" s="5">
        <f t="shared" si="29"/>
        <v>1267.3600000000001</v>
      </c>
    </row>
    <row r="327" spans="1:7" x14ac:dyDescent="0.25">
      <c r="A327" s="2">
        <v>31</v>
      </c>
      <c r="B327" s="2">
        <v>3.6</v>
      </c>
      <c r="C327" s="5">
        <f t="shared" si="25"/>
        <v>111.60000000000001</v>
      </c>
      <c r="D327" s="5">
        <f t="shared" si="26"/>
        <v>12.96</v>
      </c>
      <c r="E327" s="5">
        <f t="shared" si="27"/>
        <v>33.422191287016616</v>
      </c>
      <c r="F327" s="5">
        <f t="shared" si="28"/>
        <v>7.813520280698763E-2</v>
      </c>
      <c r="G327" s="5">
        <f t="shared" si="29"/>
        <v>961</v>
      </c>
    </row>
    <row r="328" spans="1:7" x14ac:dyDescent="0.25">
      <c r="A328" s="2">
        <v>24.2</v>
      </c>
      <c r="B328" s="2">
        <v>6.7</v>
      </c>
      <c r="C328" s="5">
        <f t="shared" si="25"/>
        <v>162.13999999999999</v>
      </c>
      <c r="D328" s="5">
        <f t="shared" si="26"/>
        <v>44.89</v>
      </c>
      <c r="E328" s="5">
        <f t="shared" si="27"/>
        <v>20.349903367813972</v>
      </c>
      <c r="F328" s="5">
        <f t="shared" si="28"/>
        <v>0.15909490215644739</v>
      </c>
      <c r="G328" s="5">
        <f t="shared" si="29"/>
        <v>585.64</v>
      </c>
    </row>
    <row r="329" spans="1:7" x14ac:dyDescent="0.25">
      <c r="A329" s="2">
        <v>24.2</v>
      </c>
      <c r="B329" s="2">
        <v>6.7</v>
      </c>
      <c r="C329" s="5">
        <f t="shared" si="25"/>
        <v>162.13999999999999</v>
      </c>
      <c r="D329" s="5">
        <f t="shared" si="26"/>
        <v>44.89</v>
      </c>
      <c r="E329" s="5">
        <f t="shared" si="27"/>
        <v>20.349903367813972</v>
      </c>
      <c r="F329" s="5">
        <f t="shared" si="28"/>
        <v>0.15909490215644739</v>
      </c>
      <c r="G329" s="5">
        <f t="shared" si="29"/>
        <v>585.64</v>
      </c>
    </row>
    <row r="330" spans="1:7" x14ac:dyDescent="0.25">
      <c r="A330" s="2">
        <v>37.1</v>
      </c>
      <c r="B330" s="2">
        <v>2</v>
      </c>
      <c r="C330" s="5">
        <f t="shared" si="25"/>
        <v>74.2</v>
      </c>
      <c r="D330" s="5">
        <f t="shared" si="26"/>
        <v>4</v>
      </c>
      <c r="E330" s="5">
        <f t="shared" si="27"/>
        <v>40.169178600153458</v>
      </c>
      <c r="F330" s="5">
        <f t="shared" si="28"/>
        <v>8.2727185987963789E-2</v>
      </c>
      <c r="G330" s="5">
        <f t="shared" si="29"/>
        <v>1376.41</v>
      </c>
    </row>
    <row r="331" spans="1:7" x14ac:dyDescent="0.25">
      <c r="A331" s="2">
        <v>41.113199999999999</v>
      </c>
      <c r="B331" s="2">
        <v>2</v>
      </c>
      <c r="C331" s="5">
        <f t="shared" si="25"/>
        <v>82.226399999999998</v>
      </c>
      <c r="D331" s="5">
        <f t="shared" si="26"/>
        <v>4</v>
      </c>
      <c r="E331" s="5">
        <f t="shared" si="27"/>
        <v>40.169178600153458</v>
      </c>
      <c r="F331" s="5">
        <f t="shared" si="28"/>
        <v>2.2961516005724221E-2</v>
      </c>
      <c r="G331" s="5">
        <f t="shared" si="29"/>
        <v>1690.29521424</v>
      </c>
    </row>
    <row r="332" spans="1:7" x14ac:dyDescent="0.25">
      <c r="A332" s="2">
        <v>38.462699999999998</v>
      </c>
      <c r="B332" s="2">
        <v>2</v>
      </c>
      <c r="C332" s="5">
        <f t="shared" si="25"/>
        <v>76.925399999999996</v>
      </c>
      <c r="D332" s="5">
        <f t="shared" si="26"/>
        <v>4</v>
      </c>
      <c r="E332" s="5">
        <f t="shared" si="27"/>
        <v>40.169178600153458</v>
      </c>
      <c r="F332" s="5">
        <f t="shared" si="28"/>
        <v>4.4367103717457695E-2</v>
      </c>
      <c r="G332" s="5">
        <f t="shared" si="29"/>
        <v>1479.3792912899999</v>
      </c>
    </row>
    <row r="333" spans="1:7" x14ac:dyDescent="0.25">
      <c r="A333" s="2">
        <v>43.1</v>
      </c>
      <c r="B333" s="2">
        <v>2</v>
      </c>
      <c r="C333" s="5">
        <f t="shared" si="25"/>
        <v>86.2</v>
      </c>
      <c r="D333" s="5">
        <f t="shared" si="26"/>
        <v>4</v>
      </c>
      <c r="E333" s="5">
        <f t="shared" si="27"/>
        <v>40.169178600153458</v>
      </c>
      <c r="F333" s="5">
        <f t="shared" si="28"/>
        <v>6.8000496516161094E-2</v>
      </c>
      <c r="G333" s="5">
        <f t="shared" si="29"/>
        <v>1857.6100000000001</v>
      </c>
    </row>
    <row r="334" spans="1:7" x14ac:dyDescent="0.25">
      <c r="A334" s="2">
        <v>38.499699999999997</v>
      </c>
      <c r="B334" s="2">
        <v>2</v>
      </c>
      <c r="C334" s="5">
        <f t="shared" si="25"/>
        <v>76.999399999999994</v>
      </c>
      <c r="D334" s="5">
        <f t="shared" si="26"/>
        <v>4</v>
      </c>
      <c r="E334" s="5">
        <f t="shared" si="27"/>
        <v>40.169178600153458</v>
      </c>
      <c r="F334" s="5">
        <f t="shared" si="28"/>
        <v>4.3363418420233432E-2</v>
      </c>
      <c r="G334" s="5">
        <f t="shared" si="29"/>
        <v>1482.2269000899998</v>
      </c>
    </row>
    <row r="335" spans="1:7" x14ac:dyDescent="0.25">
      <c r="A335" s="2">
        <v>37.070999999999998</v>
      </c>
      <c r="B335" s="2">
        <v>2.5</v>
      </c>
      <c r="C335" s="5">
        <f t="shared" si="25"/>
        <v>92.677499999999995</v>
      </c>
      <c r="D335" s="5">
        <f t="shared" si="26"/>
        <v>6.25</v>
      </c>
      <c r="E335" s="5">
        <f t="shared" si="27"/>
        <v>38.060745064798198</v>
      </c>
      <c r="F335" s="5">
        <f t="shared" si="28"/>
        <v>2.6698634102079788E-2</v>
      </c>
      <c r="G335" s="5">
        <f t="shared" si="29"/>
        <v>1374.2590409999998</v>
      </c>
    </row>
    <row r="336" spans="1:7" x14ac:dyDescent="0.25">
      <c r="A336" s="2">
        <v>35.922600000000003</v>
      </c>
      <c r="B336" s="2">
        <v>2.5</v>
      </c>
      <c r="C336" s="5">
        <f t="shared" si="25"/>
        <v>89.8065</v>
      </c>
      <c r="D336" s="5">
        <f t="shared" si="26"/>
        <v>6.25</v>
      </c>
      <c r="E336" s="5">
        <f t="shared" si="27"/>
        <v>38.060745064798198</v>
      </c>
      <c r="F336" s="5">
        <f t="shared" si="28"/>
        <v>5.9520888376626273E-2</v>
      </c>
      <c r="G336" s="5">
        <f t="shared" si="29"/>
        <v>1290.4331907600001</v>
      </c>
    </row>
    <row r="337" spans="1:7" x14ac:dyDescent="0.25">
      <c r="A337" s="2">
        <v>34.143500000000003</v>
      </c>
      <c r="B337" s="2">
        <v>2.5</v>
      </c>
      <c r="C337" s="5">
        <f t="shared" si="25"/>
        <v>85.358750000000015</v>
      </c>
      <c r="D337" s="5">
        <f t="shared" si="26"/>
        <v>6.25</v>
      </c>
      <c r="E337" s="5">
        <f t="shared" si="27"/>
        <v>38.060745064798198</v>
      </c>
      <c r="F337" s="5">
        <f t="shared" si="28"/>
        <v>0.11472886683550879</v>
      </c>
      <c r="G337" s="5">
        <f t="shared" si="29"/>
        <v>1165.7785922500002</v>
      </c>
    </row>
    <row r="338" spans="1:7" x14ac:dyDescent="0.25">
      <c r="A338" s="2">
        <v>32.910299999999999</v>
      </c>
      <c r="B338" s="2">
        <v>2.5</v>
      </c>
      <c r="C338" s="5">
        <f t="shared" si="25"/>
        <v>82.275750000000002</v>
      </c>
      <c r="D338" s="5">
        <f t="shared" si="26"/>
        <v>6.25</v>
      </c>
      <c r="E338" s="5">
        <f t="shared" si="27"/>
        <v>38.060745064798198</v>
      </c>
      <c r="F338" s="5">
        <f t="shared" si="28"/>
        <v>0.15649948693260768</v>
      </c>
      <c r="G338" s="5">
        <f t="shared" si="29"/>
        <v>1083.0878460899999</v>
      </c>
    </row>
    <row r="339" spans="1:7" x14ac:dyDescent="0.25">
      <c r="A339" s="2">
        <v>42.3947</v>
      </c>
      <c r="B339" s="2">
        <v>2.4</v>
      </c>
      <c r="C339" s="5">
        <f t="shared" si="25"/>
        <v>101.74728</v>
      </c>
      <c r="D339" s="5">
        <f t="shared" si="26"/>
        <v>5.76</v>
      </c>
      <c r="E339" s="5">
        <f t="shared" si="27"/>
        <v>38.482431771869251</v>
      </c>
      <c r="F339" s="5">
        <f t="shared" si="28"/>
        <v>9.2282012330096669E-2</v>
      </c>
      <c r="G339" s="5">
        <f t="shared" si="29"/>
        <v>1797.31058809</v>
      </c>
    </row>
    <row r="340" spans="1:7" x14ac:dyDescent="0.25">
      <c r="A340" s="2">
        <v>41.395899999999997</v>
      </c>
      <c r="B340" s="2">
        <v>2.4</v>
      </c>
      <c r="C340" s="5">
        <f t="shared" si="25"/>
        <v>99.350159999999988</v>
      </c>
      <c r="D340" s="5">
        <f t="shared" si="26"/>
        <v>5.76</v>
      </c>
      <c r="E340" s="5">
        <f t="shared" si="27"/>
        <v>38.482431771869251</v>
      </c>
      <c r="F340" s="5">
        <f t="shared" si="28"/>
        <v>7.0380598758107607E-2</v>
      </c>
      <c r="G340" s="5">
        <f t="shared" si="29"/>
        <v>1713.6205368099997</v>
      </c>
    </row>
    <row r="341" spans="1:7" x14ac:dyDescent="0.25">
      <c r="A341" s="2">
        <v>40.832099999999997</v>
      </c>
      <c r="B341" s="2">
        <v>2.4</v>
      </c>
      <c r="C341" s="5">
        <f t="shared" si="25"/>
        <v>97.997039999999984</v>
      </c>
      <c r="D341" s="5">
        <f t="shared" si="26"/>
        <v>5.76</v>
      </c>
      <c r="E341" s="5">
        <f t="shared" si="27"/>
        <v>38.482431771869251</v>
      </c>
      <c r="F341" s="5">
        <f t="shared" si="28"/>
        <v>5.7544633465600493E-2</v>
      </c>
      <c r="G341" s="5">
        <f t="shared" si="29"/>
        <v>1667.2603904099997</v>
      </c>
    </row>
    <row r="342" spans="1:7" x14ac:dyDescent="0.25">
      <c r="A342" s="2">
        <v>44.081800000000001</v>
      </c>
      <c r="B342" s="2">
        <v>2.4</v>
      </c>
      <c r="C342" s="5">
        <f t="shared" si="25"/>
        <v>105.79631999999999</v>
      </c>
      <c r="D342" s="5">
        <f t="shared" si="26"/>
        <v>5.76</v>
      </c>
      <c r="E342" s="5">
        <f t="shared" si="27"/>
        <v>38.482431771869251</v>
      </c>
      <c r="F342" s="5">
        <f t="shared" si="28"/>
        <v>0.12702222296119373</v>
      </c>
      <c r="G342" s="5">
        <f t="shared" si="29"/>
        <v>1943.20509124</v>
      </c>
    </row>
    <row r="343" spans="1:7" x14ac:dyDescent="0.25">
      <c r="A343" s="2">
        <v>43.003500000000003</v>
      </c>
      <c r="B343" s="2">
        <v>2.4</v>
      </c>
      <c r="C343" s="5">
        <f t="shared" si="25"/>
        <v>103.2084</v>
      </c>
      <c r="D343" s="5">
        <f t="shared" si="26"/>
        <v>5.76</v>
      </c>
      <c r="E343" s="5">
        <f t="shared" si="27"/>
        <v>38.482431771869251</v>
      </c>
      <c r="F343" s="5">
        <f t="shared" si="28"/>
        <v>0.10513256428269213</v>
      </c>
      <c r="G343" s="5">
        <f t="shared" si="29"/>
        <v>1849.3010122500002</v>
      </c>
    </row>
    <row r="344" spans="1:7" x14ac:dyDescent="0.25">
      <c r="A344" s="2">
        <v>41.585799999999999</v>
      </c>
      <c r="B344" s="2">
        <v>2.4</v>
      </c>
      <c r="C344" s="5">
        <f t="shared" si="25"/>
        <v>99.80592</v>
      </c>
      <c r="D344" s="5">
        <f t="shared" si="26"/>
        <v>5.76</v>
      </c>
      <c r="E344" s="5">
        <f t="shared" si="27"/>
        <v>38.482431771869251</v>
      </c>
      <c r="F344" s="5">
        <f t="shared" si="28"/>
        <v>7.4625670977370828E-2</v>
      </c>
      <c r="G344" s="5">
        <f t="shared" si="29"/>
        <v>1729.37876164</v>
      </c>
    </row>
    <row r="345" spans="1:7" x14ac:dyDescent="0.25">
      <c r="A345" s="2">
        <v>46.362900000000003</v>
      </c>
      <c r="B345" s="2">
        <v>2</v>
      </c>
      <c r="C345" s="5">
        <f t="shared" si="25"/>
        <v>92.725800000000007</v>
      </c>
      <c r="D345" s="5">
        <f t="shared" si="26"/>
        <v>4</v>
      </c>
      <c r="E345" s="5">
        <f t="shared" si="27"/>
        <v>40.169178600153458</v>
      </c>
      <c r="F345" s="5">
        <f t="shared" si="28"/>
        <v>0.1335921911667852</v>
      </c>
      <c r="G345" s="5">
        <f t="shared" si="29"/>
        <v>2149.5184964100004</v>
      </c>
    </row>
    <row r="346" spans="1:7" x14ac:dyDescent="0.25">
      <c r="A346" s="2">
        <v>45.190100000000001</v>
      </c>
      <c r="B346" s="2">
        <v>2</v>
      </c>
      <c r="C346" s="5">
        <f t="shared" si="25"/>
        <v>90.380200000000002</v>
      </c>
      <c r="D346" s="5">
        <f t="shared" si="26"/>
        <v>4</v>
      </c>
      <c r="E346" s="5">
        <f t="shared" si="27"/>
        <v>40.169178600153458</v>
      </c>
      <c r="F346" s="5">
        <f t="shared" si="28"/>
        <v>0.11110666716485564</v>
      </c>
      <c r="G346" s="5">
        <f t="shared" si="29"/>
        <v>2042.14513801</v>
      </c>
    </row>
    <row r="347" spans="1:7" x14ac:dyDescent="0.25">
      <c r="A347" s="2">
        <v>44.707999999999998</v>
      </c>
      <c r="B347" s="2">
        <v>2</v>
      </c>
      <c r="C347" s="5">
        <f t="shared" si="25"/>
        <v>89.415999999999997</v>
      </c>
      <c r="D347" s="5">
        <f t="shared" si="26"/>
        <v>4</v>
      </c>
      <c r="E347" s="5">
        <f t="shared" si="27"/>
        <v>40.169178600153458</v>
      </c>
      <c r="F347" s="5">
        <f t="shared" si="28"/>
        <v>0.10152145924323477</v>
      </c>
      <c r="G347" s="5">
        <f t="shared" si="29"/>
        <v>1998.8052639999999</v>
      </c>
    </row>
    <row r="348" spans="1:7" x14ac:dyDescent="0.25">
      <c r="A348" s="2">
        <v>41.566099999999999</v>
      </c>
      <c r="B348" s="2">
        <v>2</v>
      </c>
      <c r="C348" s="5">
        <f t="shared" si="25"/>
        <v>83.132199999999997</v>
      </c>
      <c r="D348" s="5">
        <f t="shared" si="26"/>
        <v>4</v>
      </c>
      <c r="E348" s="5">
        <f t="shared" si="27"/>
        <v>40.169178600153458</v>
      </c>
      <c r="F348" s="5">
        <f t="shared" si="28"/>
        <v>3.3607228001822177E-2</v>
      </c>
      <c r="G348" s="5">
        <f t="shared" si="29"/>
        <v>1727.7406692099999</v>
      </c>
    </row>
    <row r="349" spans="1:7" x14ac:dyDescent="0.25">
      <c r="A349" s="2">
        <v>48.4</v>
      </c>
      <c r="B349" s="2">
        <v>1.8</v>
      </c>
      <c r="C349" s="5">
        <f t="shared" si="25"/>
        <v>87.12</v>
      </c>
      <c r="D349" s="5">
        <f t="shared" si="26"/>
        <v>3.24</v>
      </c>
      <c r="E349" s="5">
        <f t="shared" si="27"/>
        <v>41.012552014295565</v>
      </c>
      <c r="F349" s="5">
        <f t="shared" si="28"/>
        <v>0.15263322284513292</v>
      </c>
      <c r="G349" s="5">
        <f t="shared" si="29"/>
        <v>2342.56</v>
      </c>
    </row>
    <row r="350" spans="1:7" x14ac:dyDescent="0.25">
      <c r="A350" s="2">
        <v>50</v>
      </c>
      <c r="B350" s="2">
        <v>1.8</v>
      </c>
      <c r="C350" s="5">
        <f t="shared" si="25"/>
        <v>90</v>
      </c>
      <c r="D350" s="5">
        <f t="shared" si="26"/>
        <v>3.24</v>
      </c>
      <c r="E350" s="5">
        <f t="shared" si="27"/>
        <v>41.012552014295565</v>
      </c>
      <c r="F350" s="5">
        <f t="shared" si="28"/>
        <v>0.17974895971408869</v>
      </c>
      <c r="G350" s="5">
        <f t="shared" si="29"/>
        <v>2500</v>
      </c>
    </row>
    <row r="351" spans="1:7" x14ac:dyDescent="0.25">
      <c r="A351" s="2">
        <v>42.2</v>
      </c>
      <c r="B351" s="2">
        <v>2.4</v>
      </c>
      <c r="C351" s="5">
        <f t="shared" si="25"/>
        <v>101.28</v>
      </c>
      <c r="D351" s="5">
        <f t="shared" si="26"/>
        <v>5.76</v>
      </c>
      <c r="E351" s="5">
        <f t="shared" si="27"/>
        <v>38.482431771869251</v>
      </c>
      <c r="F351" s="5">
        <f t="shared" si="28"/>
        <v>8.8094033841960934E-2</v>
      </c>
      <c r="G351" s="5">
        <f t="shared" si="29"/>
        <v>1780.8400000000001</v>
      </c>
    </row>
    <row r="352" spans="1:7" x14ac:dyDescent="0.25">
      <c r="A352" s="2">
        <v>42.6</v>
      </c>
      <c r="B352" s="2">
        <v>2.4</v>
      </c>
      <c r="C352" s="5">
        <f t="shared" si="25"/>
        <v>102.24</v>
      </c>
      <c r="D352" s="5">
        <f t="shared" si="26"/>
        <v>5.76</v>
      </c>
      <c r="E352" s="5">
        <f t="shared" si="27"/>
        <v>38.482431771869251</v>
      </c>
      <c r="F352" s="5">
        <f t="shared" si="28"/>
        <v>9.6656531176778165E-2</v>
      </c>
      <c r="G352" s="5">
        <f t="shared" si="29"/>
        <v>1814.7600000000002</v>
      </c>
    </row>
    <row r="353" spans="1:7" x14ac:dyDescent="0.25">
      <c r="A353" s="2">
        <v>42</v>
      </c>
      <c r="B353" s="2">
        <v>2</v>
      </c>
      <c r="C353" s="5">
        <f t="shared" si="25"/>
        <v>84</v>
      </c>
      <c r="D353" s="5">
        <f t="shared" si="26"/>
        <v>4</v>
      </c>
      <c r="E353" s="5">
        <f t="shared" si="27"/>
        <v>40.169178600153458</v>
      </c>
      <c r="F353" s="5">
        <f t="shared" si="28"/>
        <v>4.3590985710631948E-2</v>
      </c>
      <c r="G353" s="5">
        <f t="shared" si="29"/>
        <v>1764</v>
      </c>
    </row>
    <row r="354" spans="1:7" x14ac:dyDescent="0.25">
      <c r="A354" s="2">
        <v>41.521000000000001</v>
      </c>
      <c r="B354" s="2">
        <v>2</v>
      </c>
      <c r="C354" s="5">
        <f t="shared" si="25"/>
        <v>83.042000000000002</v>
      </c>
      <c r="D354" s="5">
        <f t="shared" si="26"/>
        <v>4</v>
      </c>
      <c r="E354" s="5">
        <f t="shared" si="27"/>
        <v>40.169178600153458</v>
      </c>
      <c r="F354" s="5">
        <f t="shared" si="28"/>
        <v>3.2557534737760234E-2</v>
      </c>
      <c r="G354" s="5">
        <f t="shared" si="29"/>
        <v>1723.9934410000001</v>
      </c>
    </row>
    <row r="355" spans="1:7" x14ac:dyDescent="0.25">
      <c r="A355" s="2">
        <v>35.1</v>
      </c>
      <c r="B355" s="2">
        <v>3.6</v>
      </c>
      <c r="C355" s="5">
        <f t="shared" si="25"/>
        <v>126.36000000000001</v>
      </c>
      <c r="D355" s="5">
        <f t="shared" si="26"/>
        <v>12.96</v>
      </c>
      <c r="E355" s="5">
        <f t="shared" si="27"/>
        <v>33.422191287016616</v>
      </c>
      <c r="F355" s="5">
        <f t="shared" si="28"/>
        <v>4.7800818033714672E-2</v>
      </c>
      <c r="G355" s="5">
        <f t="shared" si="29"/>
        <v>1232.01</v>
      </c>
    </row>
    <row r="356" spans="1:7" x14ac:dyDescent="0.25">
      <c r="A356" s="2">
        <v>33.5</v>
      </c>
      <c r="B356" s="2">
        <v>3.6</v>
      </c>
      <c r="C356" s="5">
        <f t="shared" si="25"/>
        <v>120.60000000000001</v>
      </c>
      <c r="D356" s="5">
        <f t="shared" si="26"/>
        <v>12.96</v>
      </c>
      <c r="E356" s="5">
        <f t="shared" si="27"/>
        <v>33.422191287016616</v>
      </c>
      <c r="F356" s="5">
        <f t="shared" si="28"/>
        <v>2.3226481487577176E-3</v>
      </c>
      <c r="G356" s="5">
        <f t="shared" si="29"/>
        <v>1122.25</v>
      </c>
    </row>
    <row r="357" spans="1:7" x14ac:dyDescent="0.25">
      <c r="A357" s="2">
        <v>60.1</v>
      </c>
      <c r="B357" s="2">
        <v>2</v>
      </c>
      <c r="C357" s="5">
        <f t="shared" si="25"/>
        <v>120.2</v>
      </c>
      <c r="D357" s="5">
        <f t="shared" si="26"/>
        <v>4</v>
      </c>
      <c r="E357" s="5">
        <f t="shared" si="27"/>
        <v>40.169178600153458</v>
      </c>
      <c r="F357" s="5">
        <f t="shared" si="28"/>
        <v>0.33162764392423533</v>
      </c>
      <c r="G357" s="5">
        <f t="shared" si="29"/>
        <v>3612.01</v>
      </c>
    </row>
    <row r="358" spans="1:7" x14ac:dyDescent="0.25">
      <c r="A358" s="2">
        <v>58.534999999999997</v>
      </c>
      <c r="B358" s="2">
        <v>2</v>
      </c>
      <c r="C358" s="5">
        <f t="shared" si="25"/>
        <v>117.07</v>
      </c>
      <c r="D358" s="5">
        <f t="shared" si="26"/>
        <v>4</v>
      </c>
      <c r="E358" s="5">
        <f t="shared" si="27"/>
        <v>40.169178600153458</v>
      </c>
      <c r="F358" s="5">
        <f t="shared" si="28"/>
        <v>0.31375794652509675</v>
      </c>
      <c r="G358" s="5">
        <f t="shared" si="29"/>
        <v>3426.3462249999998</v>
      </c>
    </row>
    <row r="359" spans="1:7" x14ac:dyDescent="0.25">
      <c r="A359" s="2">
        <v>39.614699999999999</v>
      </c>
      <c r="B359" s="2">
        <v>2.5</v>
      </c>
      <c r="C359" s="5">
        <f t="shared" si="25"/>
        <v>99.036749999999998</v>
      </c>
      <c r="D359" s="5">
        <f t="shared" si="26"/>
        <v>6.25</v>
      </c>
      <c r="E359" s="5">
        <f t="shared" si="27"/>
        <v>38.060745064798198</v>
      </c>
      <c r="F359" s="5">
        <f t="shared" si="28"/>
        <v>3.9226724806746015E-2</v>
      </c>
      <c r="G359" s="5">
        <f t="shared" si="29"/>
        <v>1569.32445609</v>
      </c>
    </row>
    <row r="360" spans="1:7" x14ac:dyDescent="0.25">
      <c r="A360" s="2">
        <v>40.240900000000003</v>
      </c>
      <c r="B360" s="2">
        <v>2.5</v>
      </c>
      <c r="C360" s="5">
        <f t="shared" si="25"/>
        <v>100.60225000000001</v>
      </c>
      <c r="D360" s="5">
        <f t="shared" si="26"/>
        <v>6.25</v>
      </c>
      <c r="E360" s="5">
        <f t="shared" si="27"/>
        <v>38.060745064798198</v>
      </c>
      <c r="F360" s="5">
        <f t="shared" si="28"/>
        <v>5.4177588851188854E-2</v>
      </c>
      <c r="G360" s="5">
        <f t="shared" si="29"/>
        <v>1619.3300328100004</v>
      </c>
    </row>
    <row r="361" spans="1:7" x14ac:dyDescent="0.25">
      <c r="A361" s="2">
        <v>43.541400000000003</v>
      </c>
      <c r="B361" s="2">
        <v>2</v>
      </c>
      <c r="C361" s="5">
        <f t="shared" si="25"/>
        <v>87.082800000000006</v>
      </c>
      <c r="D361" s="5">
        <f t="shared" si="26"/>
        <v>4</v>
      </c>
      <c r="E361" s="5">
        <f t="shared" si="27"/>
        <v>40.169178600153458</v>
      </c>
      <c r="F361" s="5">
        <f t="shared" si="28"/>
        <v>7.7448621308606164E-2</v>
      </c>
      <c r="G361" s="5">
        <f t="shared" si="29"/>
        <v>1895.8535139600003</v>
      </c>
    </row>
    <row r="362" spans="1:7" x14ac:dyDescent="0.25">
      <c r="A362" s="2">
        <v>41.521000000000001</v>
      </c>
      <c r="B362" s="2">
        <v>2</v>
      </c>
      <c r="C362" s="5">
        <f t="shared" si="25"/>
        <v>83.042000000000002</v>
      </c>
      <c r="D362" s="5">
        <f t="shared" si="26"/>
        <v>4</v>
      </c>
      <c r="E362" s="5">
        <f t="shared" si="27"/>
        <v>40.169178600153458</v>
      </c>
      <c r="F362" s="5">
        <f t="shared" si="28"/>
        <v>3.2557534737760234E-2</v>
      </c>
      <c r="G362" s="5">
        <f t="shared" si="29"/>
        <v>1723.9934410000001</v>
      </c>
    </row>
    <row r="363" spans="1:7" x14ac:dyDescent="0.25">
      <c r="A363" s="2">
        <v>43.541400000000003</v>
      </c>
      <c r="B363" s="2">
        <v>2</v>
      </c>
      <c r="C363" s="5">
        <f t="shared" si="25"/>
        <v>87.082800000000006</v>
      </c>
      <c r="D363" s="5">
        <f t="shared" si="26"/>
        <v>4</v>
      </c>
      <c r="E363" s="5">
        <f t="shared" si="27"/>
        <v>40.169178600153458</v>
      </c>
      <c r="F363" s="5">
        <f t="shared" si="28"/>
        <v>7.7448621308606164E-2</v>
      </c>
      <c r="G363" s="5">
        <f t="shared" si="29"/>
        <v>1895.8535139600003</v>
      </c>
    </row>
    <row r="364" spans="1:7" x14ac:dyDescent="0.25">
      <c r="A364" s="2">
        <v>41.521000000000001</v>
      </c>
      <c r="B364" s="2">
        <v>2</v>
      </c>
      <c r="C364" s="5">
        <f t="shared" si="25"/>
        <v>83.042000000000002</v>
      </c>
      <c r="D364" s="5">
        <f t="shared" si="26"/>
        <v>4</v>
      </c>
      <c r="E364" s="5">
        <f t="shared" si="27"/>
        <v>40.169178600153458</v>
      </c>
      <c r="F364" s="5">
        <f t="shared" si="28"/>
        <v>3.2557534737760234E-2</v>
      </c>
      <c r="G364" s="5">
        <f t="shared" si="29"/>
        <v>1723.9934410000001</v>
      </c>
    </row>
    <row r="365" spans="1:7" x14ac:dyDescent="0.25">
      <c r="A365" s="2">
        <v>60.1</v>
      </c>
      <c r="B365" s="2">
        <v>2</v>
      </c>
      <c r="C365" s="5">
        <f t="shared" si="25"/>
        <v>120.2</v>
      </c>
      <c r="D365" s="5">
        <f t="shared" si="26"/>
        <v>4</v>
      </c>
      <c r="E365" s="5">
        <f t="shared" si="27"/>
        <v>40.169178600153458</v>
      </c>
      <c r="F365" s="5">
        <f t="shared" si="28"/>
        <v>0.33162764392423533</v>
      </c>
      <c r="G365" s="5">
        <f t="shared" si="29"/>
        <v>3612.01</v>
      </c>
    </row>
    <row r="366" spans="1:7" x14ac:dyDescent="0.25">
      <c r="A366" s="2">
        <v>58.534999999999997</v>
      </c>
      <c r="B366" s="2">
        <v>2</v>
      </c>
      <c r="C366" s="5">
        <f t="shared" si="25"/>
        <v>117.07</v>
      </c>
      <c r="D366" s="5">
        <f t="shared" si="26"/>
        <v>4</v>
      </c>
      <c r="E366" s="5">
        <f t="shared" si="27"/>
        <v>40.169178600153458</v>
      </c>
      <c r="F366" s="5">
        <f t="shared" si="28"/>
        <v>0.31375794652509675</v>
      </c>
      <c r="G366" s="5">
        <f t="shared" si="29"/>
        <v>3426.3462249999998</v>
      </c>
    </row>
    <row r="367" spans="1:7" x14ac:dyDescent="0.25">
      <c r="A367" s="2">
        <v>39.571399999999997</v>
      </c>
      <c r="B367" s="2">
        <v>2.5</v>
      </c>
      <c r="C367" s="5">
        <f t="shared" si="25"/>
        <v>98.928499999999985</v>
      </c>
      <c r="D367" s="5">
        <f t="shared" si="26"/>
        <v>6.25</v>
      </c>
      <c r="E367" s="5">
        <f t="shared" si="27"/>
        <v>38.060745064798198</v>
      </c>
      <c r="F367" s="5">
        <f t="shared" si="28"/>
        <v>3.817542303789604E-2</v>
      </c>
      <c r="G367" s="5">
        <f t="shared" si="29"/>
        <v>1565.8956979599998</v>
      </c>
    </row>
    <row r="368" spans="1:7" x14ac:dyDescent="0.25">
      <c r="A368" s="2">
        <v>40.0169</v>
      </c>
      <c r="B368" s="2">
        <v>2.5</v>
      </c>
      <c r="C368" s="5">
        <f t="shared" si="25"/>
        <v>100.04225</v>
      </c>
      <c r="D368" s="5">
        <f t="shared" si="26"/>
        <v>6.25</v>
      </c>
      <c r="E368" s="5">
        <f t="shared" si="27"/>
        <v>38.060745064798198</v>
      </c>
      <c r="F368" s="5">
        <f t="shared" si="28"/>
        <v>4.888322021950231E-2</v>
      </c>
      <c r="G368" s="5">
        <f t="shared" si="29"/>
        <v>1601.3522856100001</v>
      </c>
    </row>
    <row r="369" spans="1:7" x14ac:dyDescent="0.25">
      <c r="A369" s="2">
        <v>39.347999999999999</v>
      </c>
      <c r="B369" s="2">
        <v>2.4</v>
      </c>
      <c r="C369" s="5">
        <f t="shared" si="25"/>
        <v>94.435199999999995</v>
      </c>
      <c r="D369" s="5">
        <f t="shared" si="26"/>
        <v>5.76</v>
      </c>
      <c r="E369" s="5">
        <f t="shared" si="27"/>
        <v>38.482431771869251</v>
      </c>
      <c r="F369" s="5">
        <f t="shared" si="28"/>
        <v>2.1997769343568868E-2</v>
      </c>
      <c r="G369" s="5">
        <f t="shared" si="29"/>
        <v>1548.2651039999998</v>
      </c>
    </row>
    <row r="370" spans="1:7" x14ac:dyDescent="0.25">
      <c r="A370" s="2">
        <v>39.299999999999997</v>
      </c>
      <c r="B370" s="2">
        <v>2.4</v>
      </c>
      <c r="C370" s="5">
        <f t="shared" si="25"/>
        <v>94.32</v>
      </c>
      <c r="D370" s="5">
        <f t="shared" si="26"/>
        <v>5.76</v>
      </c>
      <c r="E370" s="5">
        <f t="shared" si="27"/>
        <v>38.482431771869251</v>
      </c>
      <c r="F370" s="5">
        <f t="shared" si="28"/>
        <v>2.0803262802309059E-2</v>
      </c>
      <c r="G370" s="5">
        <f t="shared" si="29"/>
        <v>1544.4899999999998</v>
      </c>
    </row>
    <row r="371" spans="1:7" x14ac:dyDescent="0.25">
      <c r="A371" s="4"/>
      <c r="B371" s="4"/>
      <c r="C371" s="5"/>
      <c r="D371" s="5"/>
      <c r="E371" s="5"/>
      <c r="F371" s="5"/>
      <c r="G371" s="5"/>
    </row>
    <row r="372" spans="1:7" x14ac:dyDescent="0.25">
      <c r="A372" s="4"/>
      <c r="B372" s="4"/>
      <c r="C372" s="5"/>
      <c r="D372" s="5"/>
      <c r="E372" s="5"/>
      <c r="F372" s="5"/>
      <c r="G372" s="5"/>
    </row>
    <row r="373" spans="1:7" x14ac:dyDescent="0.25">
      <c r="A373" s="4"/>
      <c r="B373" s="4"/>
      <c r="C373" s="5"/>
      <c r="D373" s="5"/>
      <c r="E373" s="5"/>
      <c r="F373" s="5"/>
      <c r="G373" s="5"/>
    </row>
    <row r="374" spans="1:7" x14ac:dyDescent="0.25">
      <c r="A374" s="4"/>
      <c r="B374" s="4"/>
      <c r="C374" s="5"/>
      <c r="D374" s="5"/>
      <c r="E374" s="5"/>
      <c r="F374" s="5"/>
      <c r="G374" s="5"/>
    </row>
    <row r="375" spans="1:7" x14ac:dyDescent="0.25">
      <c r="A375" s="4"/>
      <c r="B375" s="4"/>
      <c r="C375" s="5"/>
      <c r="D375" s="5"/>
      <c r="E375" s="5"/>
      <c r="F375" s="5"/>
      <c r="G375" s="5"/>
    </row>
    <row r="376" spans="1:7" x14ac:dyDescent="0.25">
      <c r="A376" s="4"/>
      <c r="B376" s="4"/>
      <c r="C376" s="5"/>
      <c r="D376" s="5"/>
      <c r="E376" s="5"/>
      <c r="F376" s="5"/>
      <c r="G376" s="5"/>
    </row>
    <row r="377" spans="1:7" x14ac:dyDescent="0.25">
      <c r="A377" s="4"/>
      <c r="B377" s="4"/>
      <c r="C377" s="5"/>
      <c r="D377" s="5"/>
      <c r="E377" s="5"/>
      <c r="F377" s="5"/>
      <c r="G377" s="5"/>
    </row>
    <row r="378" spans="1:7" x14ac:dyDescent="0.25">
      <c r="A378" s="4"/>
      <c r="B378" s="4"/>
      <c r="C378" s="5"/>
      <c r="D378" s="5"/>
      <c r="E378" s="5"/>
      <c r="F378" s="5"/>
      <c r="G378" s="5"/>
    </row>
    <row r="379" spans="1:7" x14ac:dyDescent="0.25">
      <c r="A379" s="4"/>
      <c r="B379" s="4"/>
      <c r="C379" s="5"/>
      <c r="D379" s="5"/>
      <c r="E379" s="5"/>
      <c r="F379" s="5"/>
      <c r="G379" s="5"/>
    </row>
    <row r="380" spans="1:7" x14ac:dyDescent="0.25">
      <c r="A380" s="4"/>
      <c r="B380" s="4"/>
      <c r="C380" s="5"/>
      <c r="D380" s="5"/>
      <c r="E380" s="5"/>
      <c r="F380" s="5"/>
      <c r="G380" s="5"/>
    </row>
    <row r="381" spans="1:7" x14ac:dyDescent="0.25">
      <c r="A381" s="4"/>
      <c r="B381" s="4"/>
      <c r="C381" s="5"/>
      <c r="D381" s="5"/>
      <c r="E381" s="5"/>
      <c r="F381" s="5"/>
      <c r="G381" s="5"/>
    </row>
    <row r="382" spans="1:7" x14ac:dyDescent="0.25">
      <c r="A382" s="4"/>
      <c r="B382" s="4"/>
      <c r="C382" s="5"/>
      <c r="D382" s="5"/>
      <c r="E382" s="5"/>
      <c r="F382" s="5"/>
      <c r="G382" s="5"/>
    </row>
    <row r="383" spans="1:7" x14ac:dyDescent="0.25">
      <c r="A383" s="4"/>
      <c r="B383" s="4"/>
      <c r="C383" s="5"/>
      <c r="D383" s="5"/>
      <c r="E383" s="5"/>
      <c r="F383" s="5"/>
      <c r="G383" s="5"/>
    </row>
    <row r="384" spans="1:7" x14ac:dyDescent="0.25">
      <c r="A384" s="4"/>
      <c r="B384" s="4"/>
      <c r="C384" s="5"/>
      <c r="D384" s="5"/>
      <c r="E384" s="5"/>
      <c r="F384" s="5"/>
      <c r="G384" s="5"/>
    </row>
    <row r="385" spans="1:7" x14ac:dyDescent="0.25">
      <c r="A385" s="4"/>
      <c r="B385" s="4"/>
      <c r="C385" s="5"/>
      <c r="D385" s="5"/>
      <c r="E385" s="5"/>
      <c r="F385" s="5"/>
      <c r="G385" s="5"/>
    </row>
    <row r="386" spans="1:7" x14ac:dyDescent="0.25">
      <c r="A386" s="4"/>
      <c r="B386" s="4"/>
      <c r="C386" s="5"/>
      <c r="D386" s="5"/>
      <c r="E386" s="5"/>
      <c r="F386" s="5"/>
      <c r="G386" s="5"/>
    </row>
    <row r="387" spans="1:7" x14ac:dyDescent="0.25">
      <c r="A387" s="4"/>
      <c r="B387" s="4"/>
      <c r="C387" s="5"/>
      <c r="D387" s="5"/>
      <c r="E387" s="5"/>
      <c r="F387" s="5"/>
      <c r="G387" s="5"/>
    </row>
    <row r="388" spans="1:7" x14ac:dyDescent="0.25">
      <c r="A388" s="4"/>
      <c r="B388" s="4"/>
      <c r="C388" s="5"/>
      <c r="D388" s="5"/>
      <c r="E388" s="5"/>
      <c r="F388" s="5"/>
      <c r="G388" s="5"/>
    </row>
    <row r="389" spans="1:7" x14ac:dyDescent="0.25">
      <c r="A389" s="4"/>
      <c r="B389" s="4"/>
      <c r="C389" s="5"/>
      <c r="D389" s="5"/>
      <c r="E389" s="5"/>
      <c r="F389" s="5"/>
      <c r="G389" s="5"/>
    </row>
    <row r="390" spans="1:7" x14ac:dyDescent="0.25">
      <c r="A390" s="4"/>
      <c r="B390" s="4"/>
      <c r="C390" s="5"/>
      <c r="D390" s="5"/>
      <c r="E390" s="5"/>
      <c r="F390" s="5"/>
      <c r="G390" s="5"/>
    </row>
    <row r="391" spans="1:7" x14ac:dyDescent="0.25">
      <c r="A391" s="4"/>
      <c r="B391" s="4"/>
      <c r="C391" s="5"/>
      <c r="D391" s="5"/>
      <c r="E391" s="5"/>
      <c r="F391" s="5"/>
      <c r="G391" s="5"/>
    </row>
    <row r="392" spans="1:7" x14ac:dyDescent="0.25">
      <c r="A392" s="4"/>
      <c r="B392" s="4"/>
      <c r="C392" s="5"/>
      <c r="D392" s="5"/>
      <c r="E392" s="5"/>
      <c r="F392" s="5"/>
      <c r="G392" s="5"/>
    </row>
    <row r="393" spans="1:7" x14ac:dyDescent="0.25">
      <c r="A393" s="4"/>
      <c r="B393" s="4"/>
      <c r="C393" s="5"/>
      <c r="D393" s="5"/>
      <c r="E393" s="5"/>
      <c r="F393" s="5"/>
      <c r="G393" s="5"/>
    </row>
    <row r="394" spans="1:7" x14ac:dyDescent="0.25">
      <c r="A394" s="4"/>
      <c r="B394" s="4"/>
      <c r="C394" s="5"/>
      <c r="D394" s="5"/>
      <c r="E394" s="5"/>
      <c r="F394" s="5"/>
      <c r="G394" s="5"/>
    </row>
    <row r="395" spans="1:7" x14ac:dyDescent="0.25">
      <c r="A395" s="4"/>
      <c r="B395" s="4"/>
      <c r="C395" s="5"/>
      <c r="D395" s="5"/>
      <c r="E395" s="5"/>
      <c r="F395" s="5"/>
      <c r="G395" s="5"/>
    </row>
    <row r="396" spans="1:7" x14ac:dyDescent="0.25">
      <c r="A396" s="4"/>
      <c r="B396" s="4"/>
      <c r="C396" s="5"/>
      <c r="D396" s="5"/>
      <c r="E396" s="5"/>
      <c r="F396" s="5"/>
      <c r="G396" s="5"/>
    </row>
    <row r="397" spans="1:7" x14ac:dyDescent="0.25">
      <c r="A397" s="4"/>
      <c r="B397" s="4"/>
      <c r="C397" s="5"/>
      <c r="D397" s="5"/>
      <c r="E397" s="5"/>
      <c r="F397" s="5"/>
      <c r="G397" s="5"/>
    </row>
    <row r="398" spans="1:7" x14ac:dyDescent="0.25">
      <c r="A398" s="4"/>
      <c r="B398" s="4"/>
      <c r="C398" s="5"/>
      <c r="D398" s="5"/>
      <c r="E398" s="5"/>
      <c r="F398" s="5"/>
      <c r="G398" s="5"/>
    </row>
    <row r="399" spans="1:7" x14ac:dyDescent="0.25">
      <c r="A399" s="4"/>
      <c r="B399" s="4"/>
      <c r="C399" s="5"/>
      <c r="D399" s="5"/>
      <c r="E399" s="5"/>
      <c r="F399" s="5"/>
      <c r="G399" s="5"/>
    </row>
    <row r="400" spans="1:7" x14ac:dyDescent="0.25">
      <c r="A400" s="4"/>
      <c r="B400" s="4"/>
      <c r="C400" s="5"/>
      <c r="D400" s="5"/>
      <c r="E400" s="5"/>
      <c r="F400" s="5"/>
      <c r="G400" s="5"/>
    </row>
    <row r="401" spans="1:7" x14ac:dyDescent="0.25">
      <c r="A401" s="4"/>
      <c r="B401" s="4"/>
      <c r="C401" s="5"/>
      <c r="D401" s="5"/>
      <c r="E401" s="5"/>
      <c r="F401" s="5"/>
      <c r="G401" s="5"/>
    </row>
    <row r="402" spans="1:7" x14ac:dyDescent="0.25">
      <c r="A402" s="4"/>
      <c r="B402" s="4"/>
      <c r="C402" s="5"/>
      <c r="D402" s="5"/>
      <c r="E402" s="5"/>
      <c r="F402" s="5"/>
      <c r="G402" s="5"/>
    </row>
    <row r="403" spans="1:7" x14ac:dyDescent="0.25">
      <c r="A403" s="4"/>
      <c r="B403" s="4"/>
      <c r="C403" s="5"/>
      <c r="D403" s="5"/>
      <c r="E403" s="5"/>
      <c r="F403" s="5"/>
      <c r="G403" s="5"/>
    </row>
    <row r="404" spans="1:7" x14ac:dyDescent="0.25">
      <c r="A404" s="4"/>
      <c r="B404" s="4"/>
      <c r="C404" s="5"/>
      <c r="D404" s="5"/>
      <c r="E404" s="5"/>
      <c r="F404" s="5"/>
      <c r="G404" s="5"/>
    </row>
    <row r="405" spans="1:7" x14ac:dyDescent="0.25">
      <c r="A405" s="4"/>
      <c r="B405" s="4"/>
      <c r="C405" s="5"/>
      <c r="D405" s="5"/>
      <c r="E405" s="5"/>
      <c r="F405" s="5"/>
      <c r="G405" s="5"/>
    </row>
    <row r="406" spans="1:7" x14ac:dyDescent="0.25">
      <c r="A406" s="4"/>
      <c r="B406" s="4"/>
      <c r="C406" s="5"/>
      <c r="D406" s="5"/>
      <c r="E406" s="5"/>
      <c r="F406" s="5"/>
      <c r="G406" s="5"/>
    </row>
    <row r="407" spans="1:7" x14ac:dyDescent="0.25">
      <c r="A407" s="4"/>
      <c r="B407" s="4"/>
      <c r="C407" s="5"/>
      <c r="D407" s="5"/>
      <c r="E407" s="5"/>
      <c r="F407" s="5"/>
      <c r="G407" s="5"/>
    </row>
    <row r="408" spans="1:7" x14ac:dyDescent="0.25">
      <c r="A408" s="4"/>
      <c r="B408" s="4"/>
      <c r="C408" s="5"/>
      <c r="D408" s="5"/>
      <c r="E408" s="5"/>
      <c r="F408" s="5"/>
      <c r="G408" s="5"/>
    </row>
    <row r="409" spans="1:7" x14ac:dyDescent="0.25">
      <c r="A409" s="4"/>
      <c r="B409" s="4"/>
      <c r="C409" s="5"/>
      <c r="D409" s="5"/>
      <c r="E409" s="5"/>
      <c r="F409" s="5"/>
      <c r="G409" s="5"/>
    </row>
    <row r="410" spans="1:7" x14ac:dyDescent="0.25">
      <c r="A410" s="4"/>
      <c r="B410" s="4"/>
      <c r="C410" s="5"/>
      <c r="D410" s="5"/>
      <c r="E410" s="5"/>
      <c r="F410" s="5"/>
      <c r="G410" s="5"/>
    </row>
    <row r="411" spans="1:7" x14ac:dyDescent="0.25">
      <c r="A411" s="4"/>
      <c r="B411" s="4"/>
      <c r="C411" s="5"/>
      <c r="D411" s="5"/>
      <c r="E411" s="5"/>
      <c r="F411" s="5"/>
      <c r="G411" s="5"/>
    </row>
    <row r="412" spans="1:7" x14ac:dyDescent="0.25">
      <c r="A412" s="4"/>
      <c r="B412" s="4"/>
      <c r="C412" s="5"/>
      <c r="D412" s="5"/>
      <c r="E412" s="5"/>
      <c r="F412" s="5"/>
      <c r="G412" s="5"/>
    </row>
    <row r="413" spans="1:7" x14ac:dyDescent="0.25">
      <c r="A413" s="4"/>
      <c r="B413" s="4"/>
      <c r="C413" s="5"/>
      <c r="D413" s="5"/>
      <c r="E413" s="5"/>
      <c r="F413" s="5"/>
      <c r="G413" s="5"/>
    </row>
    <row r="414" spans="1:7" x14ac:dyDescent="0.25">
      <c r="A414" s="4"/>
      <c r="B414" s="4"/>
      <c r="C414" s="5"/>
      <c r="D414" s="5"/>
      <c r="E414" s="5"/>
      <c r="F414" s="5"/>
      <c r="G414" s="5"/>
    </row>
    <row r="415" spans="1:7" x14ac:dyDescent="0.25">
      <c r="A415" s="4"/>
      <c r="B415" s="4"/>
      <c r="C415" s="5"/>
      <c r="D415" s="5"/>
      <c r="E415" s="5"/>
      <c r="F415" s="5"/>
      <c r="G415" s="5"/>
    </row>
    <row r="416" spans="1:7" x14ac:dyDescent="0.25">
      <c r="A416" s="4"/>
      <c r="B416" s="4"/>
      <c r="C416" s="5"/>
      <c r="D416" s="5"/>
      <c r="E416" s="5"/>
      <c r="F416" s="5"/>
      <c r="G416" s="5"/>
    </row>
    <row r="417" spans="1:7" x14ac:dyDescent="0.25">
      <c r="A417" s="4"/>
      <c r="B417" s="4"/>
      <c r="C417" s="5"/>
      <c r="D417" s="5"/>
      <c r="E417" s="5"/>
      <c r="F417" s="5"/>
      <c r="G417" s="5"/>
    </row>
    <row r="418" spans="1:7" x14ac:dyDescent="0.25">
      <c r="A418" s="4"/>
      <c r="B418" s="4"/>
      <c r="C418" s="5"/>
      <c r="D418" s="5"/>
      <c r="E418" s="5"/>
      <c r="F418" s="5"/>
      <c r="G418" s="5"/>
    </row>
    <row r="419" spans="1:7" x14ac:dyDescent="0.25">
      <c r="A419" s="4"/>
      <c r="B419" s="4"/>
      <c r="C419" s="5"/>
      <c r="D419" s="5"/>
      <c r="E419" s="5"/>
      <c r="F419" s="5"/>
      <c r="G419" s="5"/>
    </row>
    <row r="420" spans="1:7" x14ac:dyDescent="0.25">
      <c r="A420" s="4"/>
      <c r="B420" s="4"/>
      <c r="C420" s="5"/>
      <c r="D420" s="5"/>
      <c r="E420" s="5"/>
      <c r="F420" s="5"/>
      <c r="G420" s="5"/>
    </row>
    <row r="421" spans="1:7" x14ac:dyDescent="0.25">
      <c r="A421" s="4"/>
      <c r="B421" s="4"/>
      <c r="C421" s="5"/>
      <c r="D421" s="5"/>
      <c r="E421" s="5"/>
      <c r="F421" s="5"/>
      <c r="G421" s="5"/>
    </row>
    <row r="422" spans="1:7" x14ac:dyDescent="0.25">
      <c r="A422" s="4"/>
      <c r="B422" s="4"/>
      <c r="C422" s="5"/>
      <c r="D422" s="5"/>
      <c r="E422" s="5"/>
      <c r="F422" s="5"/>
      <c r="G422" s="5"/>
    </row>
    <row r="423" spans="1:7" x14ac:dyDescent="0.25">
      <c r="A423" s="4"/>
      <c r="B423" s="4"/>
      <c r="C423" s="5"/>
      <c r="D423" s="5"/>
      <c r="E423" s="5"/>
      <c r="F423" s="5"/>
      <c r="G423" s="5"/>
    </row>
    <row r="424" spans="1:7" x14ac:dyDescent="0.25">
      <c r="A424" s="4"/>
      <c r="B424" s="4"/>
      <c r="C424" s="5"/>
      <c r="D424" s="5"/>
      <c r="E424" s="5"/>
      <c r="F424" s="5"/>
      <c r="G424" s="5"/>
    </row>
    <row r="425" spans="1:7" x14ac:dyDescent="0.25">
      <c r="A425" s="4"/>
      <c r="B425" s="4"/>
      <c r="C425" s="5"/>
      <c r="D425" s="5"/>
      <c r="E425" s="5"/>
      <c r="F425" s="5"/>
      <c r="G425" s="5"/>
    </row>
    <row r="426" spans="1:7" x14ac:dyDescent="0.25">
      <c r="A426" s="4"/>
      <c r="B426" s="4"/>
      <c r="C426" s="5"/>
      <c r="D426" s="5"/>
      <c r="E426" s="5"/>
      <c r="F426" s="5"/>
      <c r="G426" s="5"/>
    </row>
    <row r="427" spans="1:7" x14ac:dyDescent="0.25">
      <c r="A427" s="4"/>
      <c r="B427" s="4"/>
      <c r="C427" s="5"/>
      <c r="D427" s="5"/>
      <c r="E427" s="5"/>
      <c r="F427" s="5"/>
      <c r="G427" s="5"/>
    </row>
    <row r="428" spans="1:7" x14ac:dyDescent="0.25">
      <c r="A428" s="4"/>
      <c r="B428" s="4"/>
      <c r="C428" s="5"/>
      <c r="D428" s="5"/>
      <c r="E428" s="5"/>
      <c r="F428" s="5"/>
      <c r="G428" s="5"/>
    </row>
    <row r="429" spans="1:7" x14ac:dyDescent="0.25">
      <c r="A429" s="4"/>
      <c r="B429" s="4"/>
      <c r="C429" s="5"/>
      <c r="D429" s="5"/>
      <c r="E429" s="5"/>
      <c r="F429" s="5"/>
      <c r="G429" s="5"/>
    </row>
    <row r="430" spans="1:7" x14ac:dyDescent="0.25">
      <c r="A430" s="4"/>
      <c r="B430" s="4"/>
      <c r="C430" s="5"/>
      <c r="D430" s="5"/>
      <c r="E430" s="5"/>
      <c r="F430" s="5"/>
      <c r="G430" s="5"/>
    </row>
    <row r="431" spans="1:7" x14ac:dyDescent="0.25">
      <c r="A431" s="4"/>
      <c r="B431" s="4"/>
      <c r="C431" s="5"/>
      <c r="D431" s="5"/>
      <c r="E431" s="5"/>
      <c r="F431" s="5"/>
      <c r="G431" s="5"/>
    </row>
    <row r="432" spans="1:7" x14ac:dyDescent="0.25">
      <c r="A432" s="4"/>
      <c r="B432" s="4"/>
      <c r="C432" s="5"/>
      <c r="D432" s="5"/>
      <c r="E432" s="5"/>
      <c r="F432" s="5"/>
      <c r="G432" s="5"/>
    </row>
    <row r="433" spans="1:7" x14ac:dyDescent="0.25">
      <c r="A433" s="4"/>
      <c r="B433" s="4"/>
      <c r="C433" s="5"/>
      <c r="D433" s="5"/>
      <c r="E433" s="5"/>
      <c r="F433" s="5"/>
      <c r="G433" s="5"/>
    </row>
    <row r="434" spans="1:7" x14ac:dyDescent="0.25">
      <c r="A434" s="4"/>
      <c r="B434" s="4"/>
      <c r="C434" s="5"/>
      <c r="D434" s="5"/>
      <c r="E434" s="5"/>
      <c r="F434" s="5"/>
      <c r="G434" s="5"/>
    </row>
    <row r="435" spans="1:7" x14ac:dyDescent="0.25">
      <c r="A435" s="4"/>
      <c r="B435" s="4"/>
      <c r="C435" s="5"/>
      <c r="D435" s="5"/>
      <c r="E435" s="5"/>
      <c r="F435" s="5"/>
      <c r="G435" s="5"/>
    </row>
    <row r="436" spans="1:7" x14ac:dyDescent="0.25">
      <c r="A436" s="4"/>
      <c r="B436" s="4"/>
      <c r="C436" s="5"/>
      <c r="D436" s="5"/>
      <c r="E436" s="5"/>
      <c r="F436" s="5"/>
      <c r="G436" s="5"/>
    </row>
    <row r="437" spans="1:7" x14ac:dyDescent="0.25">
      <c r="A437" s="4"/>
      <c r="B437" s="4"/>
      <c r="C437" s="5"/>
      <c r="D437" s="5"/>
      <c r="E437" s="5"/>
      <c r="F437" s="5"/>
      <c r="G437" s="5"/>
    </row>
    <row r="438" spans="1:7" x14ac:dyDescent="0.25">
      <c r="A438" s="4"/>
      <c r="B438" s="4"/>
      <c r="C438" s="5"/>
      <c r="D438" s="5"/>
      <c r="E438" s="5"/>
      <c r="F438" s="5"/>
      <c r="G438" s="5"/>
    </row>
    <row r="439" spans="1:7" x14ac:dyDescent="0.25">
      <c r="A439" s="4"/>
      <c r="B439" s="4"/>
      <c r="C439" s="5"/>
      <c r="D439" s="5"/>
      <c r="E439" s="5"/>
      <c r="F439" s="5"/>
      <c r="G439" s="5"/>
    </row>
    <row r="440" spans="1:7" x14ac:dyDescent="0.25">
      <c r="A440" s="4"/>
      <c r="B440" s="4"/>
      <c r="C440" s="5"/>
      <c r="D440" s="5"/>
      <c r="E440" s="5"/>
      <c r="F440" s="5"/>
      <c r="G440" s="5"/>
    </row>
    <row r="441" spans="1:7" x14ac:dyDescent="0.25">
      <c r="A441" s="4"/>
      <c r="B441" s="4"/>
      <c r="C441" s="5"/>
      <c r="D441" s="5"/>
      <c r="E441" s="5"/>
      <c r="F441" s="5"/>
      <c r="G441" s="5"/>
    </row>
    <row r="442" spans="1:7" x14ac:dyDescent="0.25">
      <c r="A442" s="4"/>
      <c r="B442" s="4"/>
      <c r="C442" s="5"/>
      <c r="D442" s="5"/>
      <c r="E442" s="5"/>
      <c r="F442" s="5"/>
      <c r="G442" s="5"/>
    </row>
    <row r="443" spans="1:7" x14ac:dyDescent="0.25">
      <c r="A443" s="4"/>
      <c r="B443" s="4"/>
      <c r="C443" s="5"/>
      <c r="D443" s="5"/>
      <c r="E443" s="5"/>
      <c r="F443" s="5"/>
      <c r="G443" s="5"/>
    </row>
    <row r="444" spans="1:7" x14ac:dyDescent="0.25">
      <c r="A444" s="4"/>
      <c r="B444" s="4"/>
      <c r="C444" s="5"/>
      <c r="D444" s="5"/>
      <c r="E444" s="5"/>
      <c r="F444" s="5"/>
      <c r="G444" s="5"/>
    </row>
    <row r="445" spans="1:7" x14ac:dyDescent="0.25">
      <c r="A445" s="4"/>
      <c r="B445" s="4"/>
      <c r="C445" s="5"/>
      <c r="D445" s="5"/>
      <c r="E445" s="5"/>
      <c r="F445" s="5"/>
      <c r="G445" s="5"/>
    </row>
    <row r="446" spans="1:7" x14ac:dyDescent="0.25">
      <c r="A446" s="4"/>
      <c r="B446" s="4"/>
      <c r="C446" s="5"/>
      <c r="D446" s="5"/>
      <c r="E446" s="5"/>
      <c r="F446" s="5"/>
      <c r="G446" s="5"/>
    </row>
    <row r="447" spans="1:7" x14ac:dyDescent="0.25">
      <c r="A447" s="4"/>
      <c r="B447" s="4"/>
      <c r="C447" s="5"/>
      <c r="D447" s="5"/>
      <c r="E447" s="5"/>
      <c r="F447" s="5"/>
      <c r="G447" s="5"/>
    </row>
    <row r="448" spans="1:7" x14ac:dyDescent="0.25">
      <c r="A448" s="4"/>
      <c r="B448" s="4"/>
      <c r="C448" s="5"/>
      <c r="D448" s="5"/>
      <c r="E448" s="5"/>
      <c r="F448" s="5"/>
      <c r="G448" s="5"/>
    </row>
    <row r="449" spans="1:7" x14ac:dyDescent="0.25">
      <c r="A449" s="4"/>
      <c r="B449" s="4"/>
      <c r="C449" s="5"/>
      <c r="D449" s="5"/>
      <c r="E449" s="5"/>
      <c r="F449" s="5"/>
      <c r="G449" s="5"/>
    </row>
    <row r="450" spans="1:7" x14ac:dyDescent="0.25">
      <c r="A450" s="4"/>
      <c r="B450" s="4"/>
      <c r="C450" s="5"/>
      <c r="D450" s="5"/>
      <c r="E450" s="5"/>
      <c r="F450" s="5"/>
      <c r="G450" s="5"/>
    </row>
    <row r="451" spans="1:7" x14ac:dyDescent="0.25">
      <c r="A451" s="4"/>
      <c r="B451" s="4"/>
      <c r="C451" s="5"/>
      <c r="D451" s="5"/>
      <c r="E451" s="5"/>
      <c r="F451" s="5"/>
      <c r="G451" s="5"/>
    </row>
    <row r="452" spans="1:7" x14ac:dyDescent="0.25">
      <c r="A452" s="4"/>
      <c r="B452" s="4"/>
      <c r="C452" s="5"/>
      <c r="D452" s="5"/>
      <c r="E452" s="5"/>
      <c r="F452" s="5"/>
      <c r="G452" s="5"/>
    </row>
    <row r="453" spans="1:7" x14ac:dyDescent="0.25">
      <c r="A453" s="4"/>
      <c r="B453" s="4"/>
      <c r="C453" s="5"/>
      <c r="D453" s="5"/>
      <c r="E453" s="5"/>
      <c r="F453" s="5"/>
      <c r="G453" s="5"/>
    </row>
    <row r="454" spans="1:7" x14ac:dyDescent="0.25">
      <c r="A454" s="4"/>
      <c r="B454" s="4"/>
      <c r="C454" s="5"/>
      <c r="D454" s="5"/>
      <c r="E454" s="5"/>
      <c r="F454" s="5"/>
      <c r="G454" s="5"/>
    </row>
    <row r="455" spans="1:7" x14ac:dyDescent="0.25">
      <c r="A455" s="4"/>
      <c r="B455" s="4"/>
      <c r="C455" s="5"/>
      <c r="D455" s="5"/>
      <c r="E455" s="5"/>
      <c r="F455" s="5"/>
      <c r="G455" s="5"/>
    </row>
    <row r="456" spans="1:7" x14ac:dyDescent="0.25">
      <c r="A456" s="4"/>
      <c r="B456" s="4"/>
      <c r="C456" s="5"/>
      <c r="D456" s="5"/>
      <c r="E456" s="5"/>
      <c r="F456" s="5"/>
      <c r="G456" s="5"/>
    </row>
    <row r="457" spans="1:7" x14ac:dyDescent="0.25">
      <c r="A457" s="4"/>
      <c r="B457" s="4"/>
      <c r="C457" s="5"/>
      <c r="D457" s="5"/>
      <c r="E457" s="5"/>
      <c r="F457" s="5"/>
      <c r="G457" s="5"/>
    </row>
    <row r="458" spans="1:7" x14ac:dyDescent="0.25">
      <c r="A458" s="4"/>
      <c r="B458" s="4"/>
      <c r="C458" s="5"/>
      <c r="D458" s="5"/>
      <c r="E458" s="5"/>
      <c r="F458" s="5"/>
      <c r="G458" s="5"/>
    </row>
    <row r="459" spans="1:7" x14ac:dyDescent="0.25">
      <c r="A459" s="4"/>
      <c r="B459" s="4"/>
      <c r="C459" s="5"/>
      <c r="D459" s="5"/>
      <c r="E459" s="5"/>
      <c r="F459" s="5"/>
      <c r="G459" s="5"/>
    </row>
    <row r="460" spans="1:7" x14ac:dyDescent="0.25">
      <c r="A460" s="4"/>
      <c r="B460" s="4"/>
      <c r="C460" s="5"/>
      <c r="D460" s="5"/>
      <c r="E460" s="5"/>
      <c r="F460" s="5"/>
      <c r="G460" s="5"/>
    </row>
    <row r="461" spans="1:7" x14ac:dyDescent="0.25">
      <c r="A461" s="4"/>
      <c r="B461" s="4"/>
      <c r="C461" s="5"/>
      <c r="D461" s="5"/>
      <c r="E461" s="5"/>
      <c r="F461" s="5"/>
      <c r="G461" s="5"/>
    </row>
    <row r="462" spans="1:7" x14ac:dyDescent="0.25">
      <c r="A462" s="4"/>
      <c r="B462" s="4"/>
      <c r="C462" s="5"/>
      <c r="D462" s="5"/>
      <c r="E462" s="5"/>
      <c r="F462" s="5"/>
      <c r="G462" s="5"/>
    </row>
    <row r="463" spans="1:7" x14ac:dyDescent="0.25">
      <c r="A463" s="4"/>
      <c r="B463" s="4"/>
      <c r="C463" s="5"/>
      <c r="D463" s="5"/>
      <c r="E463" s="5"/>
      <c r="F463" s="5"/>
      <c r="G463" s="5"/>
    </row>
    <row r="464" spans="1:7" x14ac:dyDescent="0.25">
      <c r="A464" s="4"/>
      <c r="B464" s="4"/>
      <c r="C464" s="5"/>
      <c r="D464" s="5"/>
      <c r="E464" s="5"/>
      <c r="F464" s="5"/>
      <c r="G464" s="5"/>
    </row>
    <row r="465" spans="1:7" x14ac:dyDescent="0.25">
      <c r="A465" s="4"/>
      <c r="B465" s="4"/>
      <c r="C465" s="5"/>
      <c r="D465" s="5"/>
      <c r="E465" s="5"/>
      <c r="F465" s="5"/>
      <c r="G465" s="5"/>
    </row>
    <row r="466" spans="1:7" x14ac:dyDescent="0.25">
      <c r="A466" s="4"/>
      <c r="B466" s="4"/>
      <c r="C466" s="5"/>
      <c r="D466" s="5"/>
      <c r="E466" s="5"/>
      <c r="F466" s="5"/>
      <c r="G466" s="5"/>
    </row>
    <row r="467" spans="1:7" x14ac:dyDescent="0.25">
      <c r="A467" s="4"/>
      <c r="B467" s="4"/>
      <c r="C467" s="5"/>
      <c r="D467" s="5"/>
      <c r="E467" s="5"/>
      <c r="F467" s="5"/>
      <c r="G467" s="5"/>
    </row>
    <row r="468" spans="1:7" x14ac:dyDescent="0.25">
      <c r="A468" s="4"/>
      <c r="B468" s="4"/>
      <c r="C468" s="5"/>
      <c r="D468" s="5"/>
      <c r="E468" s="5"/>
      <c r="F468" s="5"/>
      <c r="G468" s="5"/>
    </row>
    <row r="469" spans="1:7" x14ac:dyDescent="0.25">
      <c r="A469" s="4"/>
      <c r="B469" s="4"/>
      <c r="C469" s="5"/>
      <c r="D469" s="5"/>
      <c r="E469" s="5"/>
      <c r="F469" s="5"/>
      <c r="G469" s="5"/>
    </row>
    <row r="470" spans="1:7" x14ac:dyDescent="0.25">
      <c r="A470" s="4"/>
      <c r="B470" s="4"/>
      <c r="C470" s="5"/>
      <c r="D470" s="5"/>
      <c r="E470" s="5"/>
      <c r="F470" s="5"/>
      <c r="G470" s="5"/>
    </row>
    <row r="471" spans="1:7" x14ac:dyDescent="0.25">
      <c r="A471" s="4"/>
      <c r="B471" s="4"/>
      <c r="C471" s="5"/>
      <c r="D471" s="5"/>
      <c r="E471" s="5"/>
      <c r="F471" s="5"/>
      <c r="G471" s="5"/>
    </row>
    <row r="472" spans="1:7" x14ac:dyDescent="0.25">
      <c r="A472" s="4"/>
      <c r="B472" s="4"/>
      <c r="C472" s="5"/>
      <c r="D472" s="5"/>
      <c r="E472" s="5"/>
      <c r="F472" s="5"/>
      <c r="G472" s="5"/>
    </row>
    <row r="473" spans="1:7" x14ac:dyDescent="0.25">
      <c r="A473" s="4"/>
      <c r="B473" s="4"/>
      <c r="C473" s="5"/>
      <c r="D473" s="5"/>
      <c r="E473" s="5"/>
      <c r="F473" s="5"/>
      <c r="G473" s="5"/>
    </row>
    <row r="474" spans="1:7" x14ac:dyDescent="0.25">
      <c r="A474" s="4"/>
      <c r="B474" s="4"/>
      <c r="C474" s="5"/>
      <c r="D474" s="5"/>
      <c r="E474" s="5"/>
      <c r="F474" s="5"/>
      <c r="G474" s="5"/>
    </row>
    <row r="475" spans="1:7" x14ac:dyDescent="0.25">
      <c r="A475" s="4"/>
      <c r="B475" s="4"/>
      <c r="C475" s="5"/>
      <c r="D475" s="5"/>
      <c r="E475" s="5"/>
      <c r="F475" s="5"/>
      <c r="G475" s="5"/>
    </row>
    <row r="476" spans="1:7" x14ac:dyDescent="0.25">
      <c r="A476" s="4"/>
      <c r="B476" s="4"/>
      <c r="C476" s="5"/>
      <c r="D476" s="5"/>
      <c r="E476" s="5"/>
      <c r="F476" s="5"/>
      <c r="G476" s="5"/>
    </row>
    <row r="477" spans="1:7" x14ac:dyDescent="0.25">
      <c r="A477" s="4"/>
      <c r="B477" s="4"/>
      <c r="C477" s="5"/>
      <c r="D477" s="5"/>
      <c r="E477" s="5"/>
      <c r="F477" s="5"/>
      <c r="G477" s="5"/>
    </row>
    <row r="478" spans="1:7" x14ac:dyDescent="0.25">
      <c r="A478" s="4"/>
      <c r="B478" s="4"/>
      <c r="C478" s="5"/>
      <c r="D478" s="5"/>
      <c r="E478" s="5"/>
      <c r="F478" s="5"/>
      <c r="G478" s="5"/>
    </row>
    <row r="479" spans="1:7" x14ac:dyDescent="0.25">
      <c r="A479" s="4"/>
      <c r="B479" s="4"/>
      <c r="C479" s="5"/>
      <c r="D479" s="5"/>
      <c r="E479" s="5"/>
      <c r="F479" s="5"/>
      <c r="G479" s="5"/>
    </row>
    <row r="480" spans="1:7" x14ac:dyDescent="0.25">
      <c r="A480" s="4"/>
      <c r="B480" s="4"/>
      <c r="C480" s="5"/>
      <c r="D480" s="5"/>
      <c r="E480" s="5"/>
      <c r="F480" s="5"/>
      <c r="G480" s="5"/>
    </row>
    <row r="481" spans="1:7" x14ac:dyDescent="0.25">
      <c r="A481" s="4"/>
      <c r="B481" s="4"/>
      <c r="C481" s="5"/>
      <c r="D481" s="5"/>
      <c r="E481" s="5"/>
      <c r="F481" s="5"/>
      <c r="G481" s="5"/>
    </row>
    <row r="482" spans="1:7" x14ac:dyDescent="0.25">
      <c r="A482" s="4"/>
      <c r="B482" s="4"/>
      <c r="C482" s="5"/>
      <c r="D482" s="5"/>
      <c r="E482" s="5"/>
      <c r="F482" s="5"/>
      <c r="G482" s="5"/>
    </row>
    <row r="483" spans="1:7" x14ac:dyDescent="0.25">
      <c r="A483" s="4"/>
      <c r="B483" s="4"/>
      <c r="C483" s="5"/>
      <c r="D483" s="5"/>
      <c r="E483" s="5"/>
      <c r="F483" s="5"/>
      <c r="G483" s="5"/>
    </row>
    <row r="484" spans="1:7" x14ac:dyDescent="0.25">
      <c r="A484" s="4"/>
      <c r="B484" s="4"/>
      <c r="C484" s="5"/>
      <c r="D484" s="5"/>
      <c r="E484" s="5"/>
      <c r="F484" s="5"/>
      <c r="G484" s="5"/>
    </row>
    <row r="485" spans="1:7" x14ac:dyDescent="0.25">
      <c r="A485" s="4"/>
      <c r="B485" s="4"/>
      <c r="C485" s="5"/>
      <c r="D485" s="5"/>
      <c r="E485" s="5"/>
      <c r="F485" s="5"/>
      <c r="G485" s="5"/>
    </row>
    <row r="486" spans="1:7" x14ac:dyDescent="0.25">
      <c r="A486" s="4"/>
      <c r="B486" s="4"/>
      <c r="C486" s="5"/>
      <c r="D486" s="5"/>
      <c r="E486" s="5"/>
      <c r="F486" s="5"/>
      <c r="G486" s="5"/>
    </row>
    <row r="487" spans="1:7" x14ac:dyDescent="0.25">
      <c r="A487" s="4"/>
      <c r="B487" s="4"/>
      <c r="C487" s="5"/>
      <c r="D487" s="5"/>
      <c r="E487" s="5"/>
      <c r="F487" s="5"/>
      <c r="G487" s="5"/>
    </row>
    <row r="488" spans="1:7" x14ac:dyDescent="0.25">
      <c r="A488" s="4"/>
      <c r="B488" s="4"/>
      <c r="C488" s="5"/>
      <c r="D488" s="5"/>
      <c r="E488" s="5"/>
      <c r="F488" s="5"/>
      <c r="G488" s="5"/>
    </row>
    <row r="489" spans="1:7" x14ac:dyDescent="0.25">
      <c r="A489" s="4"/>
      <c r="B489" s="4"/>
      <c r="C489" s="5"/>
      <c r="D489" s="5"/>
      <c r="E489" s="5"/>
      <c r="F489" s="5"/>
      <c r="G489" s="5"/>
    </row>
    <row r="490" spans="1:7" x14ac:dyDescent="0.25">
      <c r="A490" s="4"/>
      <c r="B490" s="4"/>
      <c r="C490" s="5"/>
      <c r="D490" s="5"/>
      <c r="E490" s="5"/>
      <c r="F490" s="5"/>
      <c r="G490" s="5"/>
    </row>
    <row r="491" spans="1:7" x14ac:dyDescent="0.25">
      <c r="A491" s="4"/>
      <c r="B491" s="4"/>
      <c r="C491" s="5"/>
      <c r="D491" s="5"/>
      <c r="E491" s="5"/>
      <c r="F491" s="5"/>
      <c r="G491" s="5"/>
    </row>
    <row r="492" spans="1:7" x14ac:dyDescent="0.25">
      <c r="A492" s="4"/>
      <c r="B492" s="4"/>
      <c r="C492" s="5"/>
      <c r="D492" s="5"/>
      <c r="E492" s="5"/>
      <c r="F492" s="5"/>
      <c r="G492" s="5"/>
    </row>
    <row r="493" spans="1:7" x14ac:dyDescent="0.25">
      <c r="A493" s="4"/>
      <c r="B493" s="4"/>
      <c r="C493" s="5"/>
      <c r="D493" s="5"/>
      <c r="E493" s="5"/>
      <c r="F493" s="5"/>
      <c r="G493" s="5"/>
    </row>
    <row r="494" spans="1:7" x14ac:dyDescent="0.25">
      <c r="A494" s="4"/>
      <c r="B494" s="4"/>
      <c r="C494" s="5"/>
      <c r="D494" s="5"/>
      <c r="E494" s="5"/>
      <c r="F494" s="5"/>
      <c r="G494" s="5"/>
    </row>
    <row r="495" spans="1:7" x14ac:dyDescent="0.25">
      <c r="A495" s="4"/>
      <c r="B495" s="4"/>
      <c r="C495" s="5"/>
      <c r="D495" s="5"/>
      <c r="E495" s="5"/>
      <c r="F495" s="5"/>
      <c r="G495" s="5"/>
    </row>
    <row r="496" spans="1:7" x14ac:dyDescent="0.25">
      <c r="A496" s="4"/>
      <c r="B496" s="4"/>
      <c r="C496" s="5"/>
      <c r="D496" s="5"/>
      <c r="E496" s="5"/>
      <c r="F496" s="5"/>
      <c r="G496" s="5"/>
    </row>
    <row r="497" spans="1:7" x14ac:dyDescent="0.25">
      <c r="A497" s="4"/>
      <c r="B497" s="4"/>
      <c r="C497" s="5"/>
      <c r="D497" s="5"/>
      <c r="E497" s="5"/>
      <c r="F497" s="5"/>
      <c r="G497" s="5"/>
    </row>
    <row r="498" spans="1:7" x14ac:dyDescent="0.25">
      <c r="A498" s="4"/>
      <c r="B498" s="4"/>
      <c r="C498" s="5"/>
      <c r="D498" s="5"/>
      <c r="E498" s="5"/>
      <c r="F498" s="5"/>
      <c r="G498" s="5"/>
    </row>
    <row r="499" spans="1:7" x14ac:dyDescent="0.25">
      <c r="A499" s="4"/>
      <c r="B499" s="4"/>
      <c r="C499" s="5"/>
      <c r="D499" s="5"/>
      <c r="E499" s="5"/>
      <c r="F499" s="5"/>
      <c r="G499" s="5"/>
    </row>
    <row r="500" spans="1:7" x14ac:dyDescent="0.25">
      <c r="A500" s="4"/>
      <c r="B500" s="4"/>
      <c r="C500" s="5"/>
      <c r="D500" s="5"/>
      <c r="E500" s="5"/>
      <c r="F500" s="5"/>
      <c r="G500" s="5"/>
    </row>
    <row r="501" spans="1:7" x14ac:dyDescent="0.25">
      <c r="A501" s="4"/>
      <c r="B501" s="4"/>
      <c r="C501" s="5"/>
      <c r="D501" s="5"/>
      <c r="E501" s="5"/>
      <c r="F501" s="5"/>
      <c r="G501" s="5"/>
    </row>
    <row r="502" spans="1:7" x14ac:dyDescent="0.25">
      <c r="A502" s="4"/>
      <c r="B502" s="4"/>
      <c r="C502" s="5"/>
      <c r="D502" s="5"/>
      <c r="E502" s="5"/>
      <c r="F502" s="5"/>
      <c r="G502" s="5"/>
    </row>
    <row r="503" spans="1:7" x14ac:dyDescent="0.25">
      <c r="A503" s="4"/>
      <c r="B503" s="4"/>
      <c r="C503" s="5"/>
      <c r="D503" s="5"/>
      <c r="E503" s="5"/>
      <c r="F503" s="5"/>
      <c r="G503" s="5"/>
    </row>
    <row r="504" spans="1:7" x14ac:dyDescent="0.25">
      <c r="A504" s="4"/>
      <c r="B504" s="4"/>
      <c r="C504" s="5"/>
      <c r="D504" s="5"/>
      <c r="E504" s="5"/>
      <c r="F504" s="5"/>
      <c r="G504" s="5"/>
    </row>
    <row r="505" spans="1:7" x14ac:dyDescent="0.25">
      <c r="A505" s="4"/>
      <c r="B505" s="4"/>
      <c r="C505" s="5"/>
      <c r="D505" s="5"/>
      <c r="E505" s="5"/>
      <c r="F505" s="5"/>
      <c r="G505" s="5"/>
    </row>
    <row r="506" spans="1:7" x14ac:dyDescent="0.25">
      <c r="A506" s="4"/>
      <c r="B506" s="4"/>
      <c r="C506" s="5"/>
      <c r="D506" s="5"/>
      <c r="E506" s="5"/>
      <c r="F506" s="5"/>
      <c r="G506" s="5"/>
    </row>
    <row r="507" spans="1:7" x14ac:dyDescent="0.25">
      <c r="A507" s="4"/>
      <c r="B507" s="4"/>
      <c r="C507" s="5"/>
      <c r="D507" s="5"/>
      <c r="E507" s="5"/>
      <c r="F507" s="5"/>
      <c r="G507" s="5"/>
    </row>
    <row r="508" spans="1:7" x14ac:dyDescent="0.25">
      <c r="A508" s="4"/>
      <c r="B508" s="4"/>
      <c r="C508" s="5"/>
      <c r="D508" s="5"/>
      <c r="E508" s="5"/>
      <c r="F508" s="5"/>
      <c r="G508" s="5"/>
    </row>
    <row r="509" spans="1:7" x14ac:dyDescent="0.25">
      <c r="A509" s="4"/>
      <c r="B509" s="4"/>
      <c r="C509" s="5"/>
      <c r="D509" s="5"/>
      <c r="E509" s="5"/>
      <c r="F509" s="5"/>
      <c r="G509" s="5"/>
    </row>
    <row r="510" spans="1:7" x14ac:dyDescent="0.25">
      <c r="A510" s="4"/>
      <c r="B510" s="4"/>
      <c r="C510" s="5"/>
      <c r="D510" s="5"/>
      <c r="E510" s="5"/>
      <c r="F510" s="5"/>
      <c r="G510" s="5"/>
    </row>
    <row r="511" spans="1:7" x14ac:dyDescent="0.25">
      <c r="A511" s="4"/>
      <c r="B511" s="4"/>
      <c r="C511" s="5"/>
      <c r="D511" s="5"/>
      <c r="E511" s="5"/>
      <c r="F511" s="5"/>
      <c r="G511" s="5"/>
    </row>
    <row r="512" spans="1:7" x14ac:dyDescent="0.25">
      <c r="A512" s="4"/>
      <c r="B512" s="4"/>
      <c r="C512" s="5"/>
      <c r="D512" s="5"/>
      <c r="E512" s="5"/>
      <c r="F512" s="5"/>
      <c r="G512" s="5"/>
    </row>
    <row r="513" spans="1:7" x14ac:dyDescent="0.25">
      <c r="A513" s="4"/>
      <c r="B513" s="4"/>
      <c r="C513" s="5"/>
      <c r="D513" s="5"/>
      <c r="E513" s="5"/>
      <c r="F513" s="5"/>
      <c r="G513" s="5"/>
    </row>
    <row r="514" spans="1:7" x14ac:dyDescent="0.25">
      <c r="A514" s="4"/>
      <c r="B514" s="4"/>
      <c r="C514" s="5"/>
      <c r="D514" s="5"/>
      <c r="E514" s="5"/>
      <c r="F514" s="5"/>
      <c r="G514" s="5"/>
    </row>
    <row r="515" spans="1:7" x14ac:dyDescent="0.25">
      <c r="A515" s="4"/>
      <c r="B515" s="4"/>
      <c r="C515" s="5"/>
      <c r="D515" s="5"/>
      <c r="E515" s="5"/>
      <c r="F515" s="5"/>
      <c r="G515" s="5"/>
    </row>
    <row r="516" spans="1:7" x14ac:dyDescent="0.25">
      <c r="A516" s="4"/>
      <c r="B516" s="4"/>
      <c r="C516" s="5"/>
      <c r="D516" s="5"/>
      <c r="E516" s="5"/>
      <c r="F516" s="5"/>
      <c r="G516" s="5"/>
    </row>
    <row r="517" spans="1:7" x14ac:dyDescent="0.25">
      <c r="A517" s="4"/>
      <c r="B517" s="4"/>
      <c r="C517" s="5"/>
      <c r="D517" s="5"/>
      <c r="E517" s="5"/>
      <c r="F517" s="5"/>
      <c r="G517" s="5"/>
    </row>
    <row r="518" spans="1:7" x14ac:dyDescent="0.25">
      <c r="A518" s="4"/>
      <c r="B518" s="4"/>
      <c r="C518" s="5"/>
      <c r="D518" s="5"/>
      <c r="E518" s="5"/>
      <c r="F518" s="5"/>
      <c r="G518" s="5"/>
    </row>
    <row r="519" spans="1:7" x14ac:dyDescent="0.25">
      <c r="A519" s="4"/>
      <c r="B519" s="4"/>
      <c r="C519" s="5"/>
      <c r="D519" s="5"/>
      <c r="E519" s="5"/>
      <c r="F519" s="5"/>
      <c r="G519" s="5"/>
    </row>
    <row r="520" spans="1:7" x14ac:dyDescent="0.25">
      <c r="A520" s="4"/>
      <c r="B520" s="4"/>
      <c r="C520" s="5"/>
      <c r="D520" s="5"/>
      <c r="E520" s="5"/>
      <c r="F520" s="5"/>
      <c r="G520" s="5"/>
    </row>
    <row r="521" spans="1:7" x14ac:dyDescent="0.25">
      <c r="A521" s="4"/>
      <c r="B521" s="4"/>
      <c r="C521" s="5"/>
      <c r="D521" s="5"/>
      <c r="E521" s="5"/>
      <c r="F521" s="5"/>
      <c r="G521" s="5"/>
    </row>
    <row r="522" spans="1:7" x14ac:dyDescent="0.25">
      <c r="A522" s="4"/>
      <c r="B522" s="4"/>
      <c r="C522" s="5"/>
      <c r="D522" s="5"/>
      <c r="E522" s="5"/>
      <c r="F522" s="5"/>
      <c r="G522" s="5"/>
    </row>
    <row r="523" spans="1:7" x14ac:dyDescent="0.25">
      <c r="A523" s="4"/>
      <c r="B523" s="4"/>
      <c r="C523" s="5"/>
      <c r="D523" s="5"/>
      <c r="E523" s="5"/>
      <c r="F523" s="5"/>
      <c r="G523" s="5"/>
    </row>
    <row r="524" spans="1:7" x14ac:dyDescent="0.25">
      <c r="A524" s="4"/>
      <c r="B524" s="4"/>
      <c r="C524" s="5"/>
      <c r="D524" s="5"/>
      <c r="E524" s="5"/>
      <c r="F524" s="5"/>
      <c r="G524" s="5"/>
    </row>
    <row r="525" spans="1:7" x14ac:dyDescent="0.25">
      <c r="A525" s="4"/>
      <c r="B525" s="4"/>
      <c r="C525" s="5"/>
      <c r="D525" s="5"/>
      <c r="E525" s="5"/>
      <c r="F525" s="5"/>
      <c r="G525" s="5"/>
    </row>
    <row r="526" spans="1:7" x14ac:dyDescent="0.25">
      <c r="A526" s="4"/>
      <c r="B526" s="4"/>
      <c r="C526" s="5"/>
      <c r="D526" s="5"/>
      <c r="E526" s="5"/>
      <c r="F526" s="5"/>
      <c r="G526" s="5"/>
    </row>
    <row r="527" spans="1:7" x14ac:dyDescent="0.25">
      <c r="A527" s="4"/>
      <c r="B527" s="4"/>
      <c r="C527" s="5"/>
      <c r="D527" s="5"/>
      <c r="E527" s="5"/>
      <c r="F527" s="5"/>
      <c r="G527" s="5"/>
    </row>
    <row r="528" spans="1:7" x14ac:dyDescent="0.25">
      <c r="A528" s="4"/>
      <c r="B528" s="4"/>
      <c r="C528" s="5"/>
      <c r="D528" s="5"/>
      <c r="E528" s="5"/>
      <c r="F528" s="5"/>
      <c r="G528" s="5"/>
    </row>
    <row r="529" spans="1:7" x14ac:dyDescent="0.25">
      <c r="A529" s="4"/>
      <c r="B529" s="4"/>
      <c r="C529" s="5"/>
      <c r="D529" s="5"/>
      <c r="E529" s="5"/>
      <c r="F529" s="5"/>
      <c r="G529" s="5"/>
    </row>
    <row r="530" spans="1:7" x14ac:dyDescent="0.25">
      <c r="A530" s="4"/>
      <c r="B530" s="4"/>
      <c r="C530" s="5"/>
      <c r="D530" s="5"/>
      <c r="E530" s="5"/>
      <c r="F530" s="5"/>
      <c r="G530" s="5"/>
    </row>
    <row r="531" spans="1:7" x14ac:dyDescent="0.25">
      <c r="A531" s="4"/>
      <c r="B531" s="4"/>
      <c r="C531" s="5"/>
      <c r="D531" s="5"/>
      <c r="E531" s="5"/>
      <c r="F531" s="5"/>
      <c r="G531" s="5"/>
    </row>
    <row r="532" spans="1:7" x14ac:dyDescent="0.25">
      <c r="A532" s="4"/>
      <c r="B532" s="4"/>
      <c r="C532" s="5"/>
      <c r="D532" s="5"/>
      <c r="E532" s="5"/>
      <c r="F532" s="5"/>
      <c r="G532" s="5"/>
    </row>
    <row r="533" spans="1:7" x14ac:dyDescent="0.25">
      <c r="A533" s="4"/>
      <c r="B533" s="4"/>
      <c r="C533" s="5"/>
      <c r="D533" s="5"/>
      <c r="E533" s="5"/>
      <c r="F533" s="5"/>
      <c r="G533" s="5"/>
    </row>
    <row r="534" spans="1:7" x14ac:dyDescent="0.25">
      <c r="A534" s="4"/>
      <c r="B534" s="4"/>
      <c r="C534" s="5"/>
      <c r="D534" s="5"/>
      <c r="E534" s="5"/>
      <c r="F534" s="5"/>
      <c r="G534" s="5"/>
    </row>
    <row r="535" spans="1:7" x14ac:dyDescent="0.25">
      <c r="A535" s="4"/>
      <c r="B535" s="4"/>
      <c r="C535" s="5"/>
      <c r="D535" s="5"/>
      <c r="E535" s="5"/>
      <c r="F535" s="5"/>
      <c r="G535" s="5"/>
    </row>
    <row r="536" spans="1:7" x14ac:dyDescent="0.25">
      <c r="A536" s="4"/>
      <c r="B536" s="4"/>
      <c r="C536" s="5"/>
      <c r="D536" s="5"/>
      <c r="E536" s="5"/>
      <c r="F536" s="5"/>
      <c r="G536" s="5"/>
    </row>
    <row r="537" spans="1:7" x14ac:dyDescent="0.25">
      <c r="A537" s="4"/>
      <c r="B537" s="4"/>
      <c r="C537" s="5"/>
      <c r="D537" s="5"/>
      <c r="E537" s="5"/>
      <c r="F537" s="5"/>
      <c r="G537" s="5"/>
    </row>
    <row r="538" spans="1:7" x14ac:dyDescent="0.25">
      <c r="A538" s="4"/>
      <c r="B538" s="4"/>
      <c r="C538" s="5"/>
      <c r="D538" s="5"/>
      <c r="E538" s="5"/>
      <c r="F538" s="5"/>
      <c r="G538" s="5"/>
    </row>
    <row r="539" spans="1:7" x14ac:dyDescent="0.25">
      <c r="A539" s="4"/>
      <c r="B539" s="4"/>
      <c r="C539" s="5"/>
      <c r="D539" s="5"/>
      <c r="E539" s="5"/>
      <c r="F539" s="5"/>
      <c r="G539" s="5"/>
    </row>
    <row r="540" spans="1:7" x14ac:dyDescent="0.25">
      <c r="A540" s="4"/>
      <c r="B540" s="4"/>
      <c r="C540" s="5"/>
      <c r="D540" s="5"/>
      <c r="E540" s="5"/>
      <c r="F540" s="5"/>
      <c r="G540" s="5"/>
    </row>
    <row r="541" spans="1:7" x14ac:dyDescent="0.25">
      <c r="A541" s="4"/>
      <c r="B541" s="4"/>
      <c r="C541" s="5"/>
      <c r="D541" s="5"/>
      <c r="E541" s="5"/>
      <c r="F541" s="5"/>
      <c r="G541" s="5"/>
    </row>
    <row r="542" spans="1:7" x14ac:dyDescent="0.25">
      <c r="A542" s="4"/>
      <c r="B542" s="4"/>
      <c r="C542" s="5"/>
      <c r="D542" s="5"/>
      <c r="E542" s="5"/>
      <c r="F542" s="5"/>
      <c r="G542" s="5"/>
    </row>
    <row r="543" spans="1:7" x14ac:dyDescent="0.25">
      <c r="A543" s="4"/>
      <c r="B543" s="4"/>
      <c r="C543" s="5"/>
      <c r="D543" s="5"/>
      <c r="E543" s="5"/>
      <c r="F543" s="5"/>
      <c r="G543" s="5"/>
    </row>
    <row r="544" spans="1:7" x14ac:dyDescent="0.25">
      <c r="A544" s="4"/>
      <c r="B544" s="4"/>
      <c r="C544" s="5"/>
      <c r="D544" s="5"/>
      <c r="E544" s="5"/>
      <c r="F544" s="5"/>
      <c r="G544" s="5"/>
    </row>
    <row r="545" spans="1:7" x14ac:dyDescent="0.25">
      <c r="A545" s="4"/>
      <c r="B545" s="4"/>
      <c r="C545" s="5"/>
      <c r="D545" s="5"/>
      <c r="E545" s="5"/>
      <c r="F545" s="5"/>
      <c r="G545" s="5"/>
    </row>
    <row r="546" spans="1:7" x14ac:dyDescent="0.25">
      <c r="A546" s="4"/>
      <c r="B546" s="4"/>
      <c r="C546" s="5"/>
      <c r="D546" s="5"/>
      <c r="E546" s="5"/>
      <c r="F546" s="5"/>
      <c r="G546" s="5"/>
    </row>
    <row r="547" spans="1:7" x14ac:dyDescent="0.25">
      <c r="A547" s="4"/>
      <c r="B547" s="4"/>
      <c r="C547" s="5"/>
      <c r="D547" s="5"/>
      <c r="E547" s="5"/>
      <c r="F547" s="5"/>
      <c r="G547" s="5"/>
    </row>
    <row r="548" spans="1:7" x14ac:dyDescent="0.25">
      <c r="A548" s="4"/>
      <c r="B548" s="4"/>
      <c r="C548" s="5"/>
      <c r="D548" s="5"/>
      <c r="E548" s="5"/>
      <c r="F548" s="5"/>
      <c r="G548" s="5"/>
    </row>
    <row r="549" spans="1:7" x14ac:dyDescent="0.25">
      <c r="A549" s="4"/>
      <c r="B549" s="4"/>
      <c r="C549" s="5"/>
      <c r="D549" s="5"/>
      <c r="E549" s="5"/>
      <c r="F549" s="5"/>
      <c r="G549" s="5"/>
    </row>
    <row r="550" spans="1:7" x14ac:dyDescent="0.25">
      <c r="A550" s="4"/>
      <c r="B550" s="4"/>
      <c r="C550" s="5"/>
      <c r="D550" s="5"/>
      <c r="E550" s="5"/>
      <c r="F550" s="5"/>
      <c r="G550" s="5"/>
    </row>
    <row r="551" spans="1:7" x14ac:dyDescent="0.25">
      <c r="A551" s="4"/>
      <c r="B551" s="4"/>
      <c r="C551" s="5"/>
      <c r="D551" s="5"/>
      <c r="E551" s="5"/>
      <c r="F551" s="5"/>
      <c r="G551" s="5"/>
    </row>
    <row r="552" spans="1:7" x14ac:dyDescent="0.25">
      <c r="A552" s="4"/>
      <c r="B552" s="4"/>
      <c r="C552" s="5"/>
      <c r="D552" s="5"/>
      <c r="E552" s="5"/>
      <c r="F552" s="5"/>
      <c r="G552" s="5"/>
    </row>
    <row r="553" spans="1:7" x14ac:dyDescent="0.25">
      <c r="A553" s="4"/>
      <c r="B553" s="4"/>
      <c r="C553" s="5"/>
      <c r="D553" s="5"/>
      <c r="E553" s="5"/>
      <c r="F553" s="5"/>
      <c r="G553" s="5"/>
    </row>
    <row r="554" spans="1:7" x14ac:dyDescent="0.25">
      <c r="A554" s="4"/>
      <c r="B554" s="4"/>
      <c r="C554" s="5"/>
      <c r="D554" s="5"/>
      <c r="E554" s="5"/>
      <c r="F554" s="5"/>
      <c r="G554" s="5"/>
    </row>
    <row r="555" spans="1:7" x14ac:dyDescent="0.25">
      <c r="A555" s="4"/>
      <c r="B555" s="4"/>
      <c r="C555" s="5"/>
      <c r="D555" s="5"/>
      <c r="E555" s="5"/>
      <c r="F555" s="5"/>
      <c r="G555" s="5"/>
    </row>
    <row r="556" spans="1:7" x14ac:dyDescent="0.25">
      <c r="A556" s="4"/>
      <c r="B556" s="4"/>
      <c r="C556" s="5"/>
      <c r="D556" s="5"/>
      <c r="E556" s="5"/>
      <c r="F556" s="5"/>
      <c r="G556" s="5"/>
    </row>
    <row r="557" spans="1:7" x14ac:dyDescent="0.25">
      <c r="A557" s="4"/>
      <c r="B557" s="4"/>
      <c r="C557" s="5"/>
      <c r="D557" s="5"/>
      <c r="E557" s="5"/>
      <c r="F557" s="5"/>
      <c r="G557" s="5"/>
    </row>
    <row r="558" spans="1:7" x14ac:dyDescent="0.25">
      <c r="A558" s="4"/>
      <c r="B558" s="4"/>
      <c r="C558" s="5"/>
      <c r="D558" s="5"/>
      <c r="E558" s="5"/>
      <c r="F558" s="5"/>
      <c r="G558" s="5"/>
    </row>
    <row r="559" spans="1:7" x14ac:dyDescent="0.25">
      <c r="A559" s="4"/>
      <c r="B559" s="4"/>
      <c r="C559" s="5"/>
      <c r="D559" s="5"/>
      <c r="E559" s="5"/>
      <c r="F559" s="5"/>
      <c r="G559" s="5"/>
    </row>
    <row r="560" spans="1:7" x14ac:dyDescent="0.25">
      <c r="A560" s="4"/>
      <c r="B560" s="4"/>
      <c r="C560" s="5"/>
      <c r="D560" s="5"/>
      <c r="E560" s="5"/>
      <c r="F560" s="5"/>
      <c r="G560" s="5"/>
    </row>
    <row r="561" spans="1:7" x14ac:dyDescent="0.25">
      <c r="A561" s="4"/>
      <c r="B561" s="4"/>
      <c r="C561" s="5"/>
      <c r="D561" s="5"/>
      <c r="E561" s="5"/>
      <c r="F561" s="5"/>
      <c r="G561" s="5"/>
    </row>
    <row r="562" spans="1:7" x14ac:dyDescent="0.25">
      <c r="A562" s="4"/>
      <c r="B562" s="4"/>
      <c r="C562" s="5"/>
      <c r="D562" s="5"/>
      <c r="E562" s="5"/>
      <c r="F562" s="5"/>
      <c r="G562" s="5"/>
    </row>
    <row r="563" spans="1:7" x14ac:dyDescent="0.25">
      <c r="A563" s="4"/>
      <c r="B563" s="4"/>
      <c r="C563" s="5"/>
      <c r="D563" s="5"/>
      <c r="E563" s="5"/>
      <c r="F563" s="5"/>
      <c r="G563" s="5"/>
    </row>
    <row r="564" spans="1:7" x14ac:dyDescent="0.25">
      <c r="A564" s="4"/>
      <c r="B564" s="4"/>
      <c r="C564" s="5"/>
      <c r="D564" s="5"/>
      <c r="E564" s="5"/>
      <c r="F564" s="5"/>
      <c r="G564" s="5"/>
    </row>
    <row r="565" spans="1:7" x14ac:dyDescent="0.25">
      <c r="A565" s="4"/>
      <c r="B565" s="4"/>
      <c r="C565" s="5"/>
      <c r="D565" s="5"/>
      <c r="E565" s="5"/>
      <c r="F565" s="5"/>
      <c r="G565" s="5"/>
    </row>
    <row r="566" spans="1:7" x14ac:dyDescent="0.25">
      <c r="A566" s="4"/>
      <c r="B566" s="4"/>
      <c r="C566" s="5"/>
      <c r="D566" s="5"/>
      <c r="E566" s="5"/>
      <c r="F566" s="5"/>
      <c r="G566" s="5"/>
    </row>
    <row r="567" spans="1:7" x14ac:dyDescent="0.25">
      <c r="A567" s="4"/>
      <c r="B567" s="4"/>
      <c r="C567" s="5"/>
      <c r="D567" s="5"/>
      <c r="E567" s="5"/>
      <c r="F567" s="5"/>
      <c r="G567" s="5"/>
    </row>
    <row r="568" spans="1:7" x14ac:dyDescent="0.25">
      <c r="A568" s="4"/>
      <c r="B568" s="4"/>
      <c r="C568" s="5"/>
      <c r="D568" s="5"/>
      <c r="E568" s="5"/>
      <c r="F568" s="5"/>
      <c r="G568" s="5"/>
    </row>
    <row r="569" spans="1:7" x14ac:dyDescent="0.25">
      <c r="A569" s="4"/>
      <c r="B569" s="4"/>
      <c r="C569" s="5"/>
      <c r="D569" s="5"/>
      <c r="E569" s="5"/>
      <c r="F569" s="5"/>
      <c r="G569" s="5"/>
    </row>
    <row r="570" spans="1:7" x14ac:dyDescent="0.25">
      <c r="A570" s="4"/>
      <c r="B570" s="4"/>
      <c r="C570" s="5"/>
      <c r="D570" s="5"/>
      <c r="E570" s="5"/>
      <c r="F570" s="5"/>
      <c r="G570" s="5"/>
    </row>
    <row r="571" spans="1:7" x14ac:dyDescent="0.25">
      <c r="A571" s="4"/>
      <c r="B571" s="4"/>
      <c r="C571" s="5"/>
      <c r="D571" s="5"/>
      <c r="E571" s="5"/>
      <c r="F571" s="5"/>
      <c r="G571" s="5"/>
    </row>
    <row r="572" spans="1:7" x14ac:dyDescent="0.25">
      <c r="A572" s="4"/>
      <c r="B572" s="4"/>
      <c r="C572" s="5"/>
      <c r="D572" s="5"/>
      <c r="E572" s="5"/>
      <c r="F572" s="5"/>
      <c r="G572" s="5"/>
    </row>
    <row r="573" spans="1:7" x14ac:dyDescent="0.25">
      <c r="A573" s="4"/>
      <c r="B573" s="4"/>
      <c r="C573" s="5"/>
      <c r="D573" s="5"/>
      <c r="E573" s="5"/>
      <c r="F573" s="5"/>
      <c r="G573" s="5"/>
    </row>
    <row r="574" spans="1:7" x14ac:dyDescent="0.25">
      <c r="A574" s="4"/>
      <c r="B574" s="4"/>
      <c r="C574" s="5"/>
      <c r="D574" s="5"/>
      <c r="E574" s="5"/>
      <c r="F574" s="5"/>
      <c r="G574" s="5"/>
    </row>
    <row r="575" spans="1:7" x14ac:dyDescent="0.25">
      <c r="A575" s="4"/>
      <c r="B575" s="4"/>
      <c r="C575" s="5"/>
      <c r="D575" s="5"/>
      <c r="E575" s="5"/>
      <c r="F575" s="5"/>
      <c r="G575" s="5"/>
    </row>
    <row r="576" spans="1:7" x14ac:dyDescent="0.25">
      <c r="A576" s="4"/>
      <c r="B576" s="4"/>
      <c r="C576" s="5"/>
      <c r="D576" s="5"/>
      <c r="E576" s="5"/>
      <c r="F576" s="5"/>
      <c r="G576" s="5"/>
    </row>
    <row r="577" spans="1:7" x14ac:dyDescent="0.25">
      <c r="A577" s="4"/>
      <c r="B577" s="4"/>
      <c r="C577" s="5"/>
      <c r="D577" s="5"/>
      <c r="E577" s="5"/>
      <c r="F577" s="5"/>
      <c r="G577" s="5"/>
    </row>
    <row r="578" spans="1:7" x14ac:dyDescent="0.25">
      <c r="A578" s="4"/>
      <c r="B578" s="4"/>
      <c r="C578" s="5"/>
      <c r="D578" s="5"/>
      <c r="E578" s="5"/>
      <c r="F578" s="5"/>
      <c r="G578" s="5"/>
    </row>
    <row r="579" spans="1:7" x14ac:dyDescent="0.25">
      <c r="A579" s="4"/>
      <c r="B579" s="4"/>
      <c r="C579" s="5"/>
      <c r="D579" s="5"/>
      <c r="E579" s="5"/>
      <c r="F579" s="5"/>
      <c r="G579" s="5"/>
    </row>
    <row r="580" spans="1:7" x14ac:dyDescent="0.25">
      <c r="A580" s="4"/>
      <c r="B580" s="4"/>
      <c r="C580" s="5"/>
      <c r="D580" s="5"/>
      <c r="E580" s="5"/>
      <c r="F580" s="5"/>
      <c r="G580" s="5"/>
    </row>
    <row r="581" spans="1:7" x14ac:dyDescent="0.25">
      <c r="A581" s="4"/>
      <c r="B581" s="4"/>
      <c r="C581" s="5"/>
      <c r="D581" s="5"/>
      <c r="E581" s="5"/>
      <c r="F581" s="5"/>
      <c r="G581" s="5"/>
    </row>
    <row r="582" spans="1:7" x14ac:dyDescent="0.25">
      <c r="A582" s="4"/>
      <c r="B582" s="4"/>
      <c r="C582" s="5"/>
      <c r="D582" s="5"/>
      <c r="E582" s="5"/>
      <c r="F582" s="5"/>
      <c r="G582" s="5"/>
    </row>
    <row r="583" spans="1:7" x14ac:dyDescent="0.25">
      <c r="A583" s="4"/>
      <c r="B583" s="4"/>
      <c r="C583" s="5"/>
      <c r="D583" s="5"/>
      <c r="E583" s="5"/>
      <c r="F583" s="5"/>
      <c r="G583" s="5"/>
    </row>
    <row r="584" spans="1:7" x14ac:dyDescent="0.25">
      <c r="A584" s="4"/>
      <c r="B584" s="4"/>
      <c r="C584" s="5"/>
      <c r="D584" s="5"/>
      <c r="E584" s="5"/>
      <c r="F584" s="5"/>
      <c r="G584" s="5"/>
    </row>
    <row r="585" spans="1:7" x14ac:dyDescent="0.25">
      <c r="A585" s="4"/>
      <c r="B585" s="4"/>
      <c r="C585" s="5"/>
      <c r="D585" s="5"/>
      <c r="E585" s="5"/>
      <c r="F585" s="5"/>
      <c r="G585" s="5"/>
    </row>
    <row r="586" spans="1:7" x14ac:dyDescent="0.25">
      <c r="A586" s="4"/>
      <c r="B586" s="4"/>
      <c r="C586" s="5"/>
      <c r="D586" s="5"/>
      <c r="E586" s="5"/>
      <c r="F586" s="5"/>
      <c r="G586" s="5"/>
    </row>
    <row r="587" spans="1:7" x14ac:dyDescent="0.25">
      <c r="A587" s="4"/>
      <c r="B587" s="4"/>
      <c r="C587" s="5"/>
      <c r="D587" s="5"/>
      <c r="E587" s="5"/>
      <c r="F587" s="5"/>
      <c r="G587" s="5"/>
    </row>
    <row r="588" spans="1:7" x14ac:dyDescent="0.25">
      <c r="A588" s="4"/>
      <c r="B588" s="4"/>
      <c r="C588" s="5"/>
      <c r="D588" s="5"/>
      <c r="E588" s="5"/>
      <c r="F588" s="5"/>
      <c r="G588" s="5"/>
    </row>
    <row r="589" spans="1:7" x14ac:dyDescent="0.25">
      <c r="A589" s="4"/>
      <c r="B589" s="4"/>
      <c r="C589" s="5"/>
      <c r="D589" s="5"/>
      <c r="E589" s="5"/>
      <c r="F589" s="5"/>
      <c r="G589" s="5"/>
    </row>
    <row r="590" spans="1:7" x14ac:dyDescent="0.25">
      <c r="A590" s="4"/>
      <c r="B590" s="4"/>
      <c r="C590" s="5"/>
      <c r="D590" s="5"/>
      <c r="E590" s="5"/>
      <c r="F590" s="5"/>
      <c r="G590" s="5"/>
    </row>
    <row r="591" spans="1:7" x14ac:dyDescent="0.25">
      <c r="A591" s="4"/>
      <c r="B591" s="4"/>
      <c r="C591" s="5"/>
      <c r="D591" s="5"/>
      <c r="E591" s="5"/>
      <c r="F591" s="5"/>
      <c r="G591" s="5"/>
    </row>
    <row r="592" spans="1:7" x14ac:dyDescent="0.25">
      <c r="A592" s="4"/>
      <c r="B592" s="4"/>
      <c r="C592" s="5"/>
      <c r="D592" s="5"/>
      <c r="E592" s="5"/>
      <c r="F592" s="5"/>
      <c r="G592" s="5"/>
    </row>
    <row r="593" spans="1:7" x14ac:dyDescent="0.25">
      <c r="A593" s="4"/>
      <c r="B593" s="4"/>
      <c r="C593" s="5"/>
      <c r="D593" s="5"/>
      <c r="E593" s="5"/>
      <c r="F593" s="5"/>
      <c r="G593" s="5"/>
    </row>
    <row r="594" spans="1:7" x14ac:dyDescent="0.25">
      <c r="A594" s="4"/>
      <c r="B594" s="4"/>
      <c r="C594" s="5"/>
      <c r="D594" s="5"/>
      <c r="E594" s="5"/>
      <c r="F594" s="5"/>
      <c r="G594" s="5"/>
    </row>
    <row r="595" spans="1:7" x14ac:dyDescent="0.25">
      <c r="A595" s="4"/>
      <c r="B595" s="4"/>
      <c r="C595" s="5"/>
      <c r="D595" s="5"/>
      <c r="E595" s="5"/>
      <c r="F595" s="5"/>
      <c r="G595" s="5"/>
    </row>
    <row r="596" spans="1:7" x14ac:dyDescent="0.25">
      <c r="A596" s="4"/>
      <c r="B596" s="4"/>
      <c r="C596" s="5"/>
      <c r="D596" s="5"/>
      <c r="E596" s="5"/>
      <c r="F596" s="5"/>
      <c r="G596" s="5"/>
    </row>
    <row r="597" spans="1:7" x14ac:dyDescent="0.25">
      <c r="A597" s="4"/>
      <c r="B597" s="4"/>
      <c r="C597" s="5"/>
      <c r="D597" s="5"/>
      <c r="E597" s="5"/>
      <c r="F597" s="5"/>
      <c r="G597" s="5"/>
    </row>
    <row r="598" spans="1:7" x14ac:dyDescent="0.25">
      <c r="A598" s="4"/>
      <c r="B598" s="4"/>
      <c r="C598" s="5"/>
      <c r="D598" s="5"/>
      <c r="E598" s="5"/>
      <c r="F598" s="5"/>
      <c r="G598" s="5"/>
    </row>
    <row r="599" spans="1:7" x14ac:dyDescent="0.25">
      <c r="A599" s="4"/>
      <c r="B599" s="4"/>
      <c r="C599" s="5"/>
      <c r="D599" s="5"/>
      <c r="E599" s="5"/>
      <c r="F599" s="5"/>
      <c r="G599" s="5"/>
    </row>
    <row r="600" spans="1:7" x14ac:dyDescent="0.25">
      <c r="A600" s="4"/>
      <c r="B600" s="4"/>
      <c r="C600" s="5"/>
      <c r="D600" s="5"/>
      <c r="E600" s="5"/>
      <c r="F600" s="5"/>
      <c r="G600" s="5"/>
    </row>
    <row r="601" spans="1:7" x14ac:dyDescent="0.25">
      <c r="A601" s="4"/>
      <c r="B601" s="4"/>
      <c r="C601" s="5"/>
      <c r="D601" s="5"/>
      <c r="E601" s="5"/>
      <c r="F601" s="5"/>
      <c r="G601" s="5"/>
    </row>
    <row r="602" spans="1:7" x14ac:dyDescent="0.25">
      <c r="A602" s="4"/>
      <c r="B602" s="4"/>
      <c r="C602" s="5"/>
      <c r="D602" s="5"/>
      <c r="E602" s="5"/>
      <c r="F602" s="5"/>
      <c r="G602" s="5"/>
    </row>
    <row r="603" spans="1:7" x14ac:dyDescent="0.25">
      <c r="A603" s="4"/>
      <c r="B603" s="4"/>
      <c r="C603" s="5"/>
      <c r="D603" s="5"/>
      <c r="E603" s="5"/>
      <c r="F603" s="5"/>
      <c r="G603" s="5"/>
    </row>
    <row r="604" spans="1:7" x14ac:dyDescent="0.25">
      <c r="A604" s="4"/>
      <c r="B604" s="4"/>
      <c r="C604" s="5"/>
      <c r="D604" s="5"/>
      <c r="E604" s="5"/>
      <c r="F604" s="5"/>
      <c r="G604" s="5"/>
    </row>
    <row r="605" spans="1:7" x14ac:dyDescent="0.25">
      <c r="A605" s="4"/>
      <c r="B605" s="4"/>
      <c r="C605" s="5"/>
      <c r="D605" s="5"/>
      <c r="E605" s="5"/>
      <c r="F605" s="5"/>
      <c r="G605" s="5"/>
    </row>
    <row r="606" spans="1:7" x14ac:dyDescent="0.25">
      <c r="A606" s="4"/>
      <c r="B606" s="4"/>
      <c r="C606" s="5"/>
      <c r="D606" s="5"/>
      <c r="E606" s="5"/>
      <c r="F606" s="5"/>
      <c r="G606" s="5"/>
    </row>
    <row r="607" spans="1:7" x14ac:dyDescent="0.25">
      <c r="A607" s="4"/>
      <c r="B607" s="4"/>
      <c r="C607" s="5"/>
      <c r="D607" s="5"/>
      <c r="E607" s="5"/>
      <c r="F607" s="5"/>
      <c r="G607" s="5"/>
    </row>
    <row r="608" spans="1:7" x14ac:dyDescent="0.25">
      <c r="A608" s="4"/>
      <c r="B608" s="4"/>
      <c r="C608" s="5"/>
      <c r="D608" s="5"/>
      <c r="E608" s="5"/>
      <c r="F608" s="5"/>
      <c r="G608" s="5"/>
    </row>
    <row r="609" spans="1:7" x14ac:dyDescent="0.25">
      <c r="A609" s="4"/>
      <c r="B609" s="4"/>
      <c r="C609" s="5"/>
      <c r="D609" s="5"/>
      <c r="E609" s="5"/>
      <c r="F609" s="5"/>
      <c r="G609" s="5"/>
    </row>
    <row r="610" spans="1:7" x14ac:dyDescent="0.25">
      <c r="A610" s="4"/>
      <c r="B610" s="4"/>
      <c r="C610" s="5"/>
      <c r="D610" s="5"/>
      <c r="E610" s="5"/>
      <c r="F610" s="5"/>
      <c r="G610" s="5"/>
    </row>
    <row r="611" spans="1:7" x14ac:dyDescent="0.25">
      <c r="A611" s="4"/>
      <c r="B611" s="4"/>
      <c r="C611" s="5"/>
      <c r="D611" s="5"/>
      <c r="E611" s="5"/>
      <c r="F611" s="5"/>
      <c r="G611" s="5"/>
    </row>
    <row r="612" spans="1:7" x14ac:dyDescent="0.25">
      <c r="A612" s="4"/>
      <c r="B612" s="4"/>
      <c r="C612" s="5"/>
      <c r="D612" s="5"/>
      <c r="E612" s="5"/>
      <c r="F612" s="5"/>
      <c r="G612" s="5"/>
    </row>
    <row r="613" spans="1:7" x14ac:dyDescent="0.25">
      <c r="A613" s="4"/>
      <c r="B613" s="4"/>
      <c r="C613" s="5"/>
      <c r="D613" s="5"/>
      <c r="E613" s="5"/>
      <c r="F613" s="5"/>
      <c r="G613" s="5"/>
    </row>
    <row r="614" spans="1:7" x14ac:dyDescent="0.25">
      <c r="A614" s="4"/>
      <c r="B614" s="4"/>
      <c r="C614" s="5"/>
      <c r="D614" s="5"/>
      <c r="E614" s="5"/>
      <c r="F614" s="5"/>
      <c r="G614" s="5"/>
    </row>
    <row r="615" spans="1:7" x14ac:dyDescent="0.25">
      <c r="A615" s="4"/>
      <c r="B615" s="4"/>
      <c r="C615" s="5"/>
      <c r="D615" s="5"/>
      <c r="E615" s="5"/>
      <c r="F615" s="5"/>
      <c r="G615" s="5"/>
    </row>
    <row r="616" spans="1:7" x14ac:dyDescent="0.25">
      <c r="A616" s="4"/>
      <c r="B616" s="4"/>
      <c r="C616" s="5"/>
      <c r="D616" s="5"/>
      <c r="E616" s="5"/>
      <c r="F616" s="5"/>
      <c r="G616" s="5"/>
    </row>
    <row r="617" spans="1:7" x14ac:dyDescent="0.25">
      <c r="A617" s="4"/>
      <c r="B617" s="4"/>
      <c r="C617" s="5"/>
      <c r="D617" s="5"/>
      <c r="E617" s="5"/>
      <c r="F617" s="5"/>
      <c r="G617" s="5"/>
    </row>
    <row r="618" spans="1:7" x14ac:dyDescent="0.25">
      <c r="A618" s="4"/>
      <c r="B618" s="4"/>
      <c r="C618" s="5"/>
      <c r="D618" s="5"/>
      <c r="E618" s="5"/>
      <c r="F618" s="5"/>
      <c r="G618" s="5"/>
    </row>
    <row r="619" spans="1:7" x14ac:dyDescent="0.25">
      <c r="A619" s="4"/>
      <c r="B619" s="4"/>
      <c r="C619" s="5"/>
      <c r="D619" s="5"/>
      <c r="E619" s="5"/>
      <c r="F619" s="5"/>
      <c r="G619" s="5"/>
    </row>
    <row r="620" spans="1:7" x14ac:dyDescent="0.25">
      <c r="A620" s="4"/>
      <c r="B620" s="4"/>
      <c r="C620" s="5"/>
      <c r="D620" s="5"/>
      <c r="E620" s="5"/>
      <c r="F620" s="5"/>
      <c r="G620" s="5"/>
    </row>
    <row r="621" spans="1:7" x14ac:dyDescent="0.25">
      <c r="A621" s="4"/>
      <c r="B621" s="4"/>
      <c r="C621" s="5"/>
      <c r="D621" s="5"/>
      <c r="E621" s="5"/>
      <c r="F621" s="5"/>
      <c r="G621" s="5"/>
    </row>
    <row r="622" spans="1:7" x14ac:dyDescent="0.25">
      <c r="A622" s="4"/>
      <c r="B622" s="4"/>
      <c r="C622" s="5"/>
      <c r="D622" s="5"/>
      <c r="E622" s="5"/>
      <c r="F622" s="5"/>
      <c r="G622" s="5"/>
    </row>
    <row r="623" spans="1:7" x14ac:dyDescent="0.25">
      <c r="A623" s="4"/>
      <c r="B623" s="4"/>
      <c r="C623" s="5"/>
      <c r="D623" s="5"/>
      <c r="E623" s="5"/>
      <c r="F623" s="5"/>
      <c r="G623" s="5"/>
    </row>
    <row r="624" spans="1:7" x14ac:dyDescent="0.25">
      <c r="A624" s="4"/>
      <c r="B624" s="4"/>
      <c r="C624" s="5"/>
      <c r="D624" s="5"/>
      <c r="E624" s="5"/>
      <c r="F624" s="5"/>
      <c r="G624" s="5"/>
    </row>
    <row r="625" spans="1:7" x14ac:dyDescent="0.25">
      <c r="A625" s="4"/>
      <c r="B625" s="4"/>
      <c r="C625" s="5"/>
      <c r="D625" s="5"/>
      <c r="E625" s="5"/>
      <c r="F625" s="5"/>
      <c r="G625" s="5"/>
    </row>
    <row r="626" spans="1:7" x14ac:dyDescent="0.25">
      <c r="A626" s="4"/>
      <c r="B626" s="4"/>
      <c r="C626" s="5"/>
      <c r="D626" s="5"/>
      <c r="E626" s="5"/>
      <c r="F626" s="5"/>
      <c r="G626" s="5"/>
    </row>
    <row r="627" spans="1:7" x14ac:dyDescent="0.25">
      <c r="A627" s="4"/>
      <c r="B627" s="4"/>
      <c r="C627" s="5"/>
      <c r="D627" s="5"/>
      <c r="E627" s="5"/>
      <c r="F627" s="5"/>
      <c r="G627" s="5"/>
    </row>
    <row r="628" spans="1:7" x14ac:dyDescent="0.25">
      <c r="A628" s="4"/>
      <c r="B628" s="4"/>
      <c r="C628" s="5"/>
      <c r="D628" s="5"/>
      <c r="E628" s="5"/>
      <c r="F628" s="5"/>
      <c r="G628" s="5"/>
    </row>
    <row r="629" spans="1:7" x14ac:dyDescent="0.25">
      <c r="A629" s="4"/>
      <c r="B629" s="4"/>
      <c r="C629" s="5"/>
      <c r="D629" s="5"/>
      <c r="E629" s="5"/>
      <c r="F629" s="5"/>
      <c r="G629" s="5"/>
    </row>
    <row r="630" spans="1:7" x14ac:dyDescent="0.25">
      <c r="A630" s="4"/>
      <c r="B630" s="4"/>
      <c r="C630" s="5"/>
      <c r="D630" s="5"/>
      <c r="E630" s="5"/>
      <c r="F630" s="5"/>
      <c r="G630" s="5"/>
    </row>
    <row r="631" spans="1:7" x14ac:dyDescent="0.25">
      <c r="A631" s="4"/>
      <c r="B631" s="4"/>
      <c r="C631" s="5"/>
      <c r="D631" s="5"/>
      <c r="E631" s="5"/>
      <c r="F631" s="5"/>
      <c r="G631" s="5"/>
    </row>
    <row r="632" spans="1:7" x14ac:dyDescent="0.25">
      <c r="A632" s="4"/>
      <c r="B632" s="4"/>
      <c r="C632" s="5"/>
      <c r="D632" s="5"/>
      <c r="E632" s="5"/>
      <c r="F632" s="5"/>
      <c r="G632" s="5"/>
    </row>
    <row r="633" spans="1:7" x14ac:dyDescent="0.25">
      <c r="A633" s="4"/>
      <c r="B633" s="4"/>
      <c r="C633" s="5"/>
      <c r="D633" s="5"/>
      <c r="E633" s="5"/>
      <c r="F633" s="5"/>
      <c r="G633" s="5"/>
    </row>
    <row r="634" spans="1:7" x14ac:dyDescent="0.25">
      <c r="A634" s="4"/>
      <c r="B634" s="4"/>
      <c r="C634" s="5"/>
      <c r="D634" s="5"/>
      <c r="E634" s="5"/>
      <c r="F634" s="5"/>
      <c r="G634" s="5"/>
    </row>
    <row r="635" spans="1:7" x14ac:dyDescent="0.25">
      <c r="A635" s="4"/>
      <c r="B635" s="4"/>
      <c r="C635" s="5"/>
      <c r="D635" s="5"/>
      <c r="E635" s="5"/>
      <c r="F635" s="5"/>
      <c r="G635" s="5"/>
    </row>
    <row r="636" spans="1:7" x14ac:dyDescent="0.25">
      <c r="A636" s="4"/>
      <c r="B636" s="4"/>
      <c r="C636" s="5"/>
      <c r="D636" s="5"/>
      <c r="E636" s="5"/>
      <c r="F636" s="5"/>
      <c r="G636" s="5"/>
    </row>
    <row r="637" spans="1:7" x14ac:dyDescent="0.25">
      <c r="A637" s="4"/>
      <c r="B637" s="4"/>
      <c r="C637" s="5"/>
      <c r="D637" s="5"/>
      <c r="E637" s="5"/>
      <c r="F637" s="5"/>
      <c r="G637" s="5"/>
    </row>
    <row r="638" spans="1:7" x14ac:dyDescent="0.25">
      <c r="A638" s="4"/>
      <c r="B638" s="4"/>
      <c r="C638" s="5"/>
      <c r="D638" s="5"/>
      <c r="E638" s="5"/>
      <c r="F638" s="5"/>
      <c r="G638" s="5"/>
    </row>
    <row r="639" spans="1:7" x14ac:dyDescent="0.25">
      <c r="A639" s="4"/>
      <c r="B639" s="4"/>
      <c r="C639" s="5"/>
      <c r="D639" s="5"/>
      <c r="E639" s="5"/>
      <c r="F639" s="5"/>
      <c r="G639" s="5"/>
    </row>
    <row r="640" spans="1:7" x14ac:dyDescent="0.25">
      <c r="A640" s="4"/>
      <c r="B640" s="4"/>
      <c r="C640" s="5"/>
      <c r="D640" s="5"/>
      <c r="E640" s="5"/>
      <c r="F640" s="5"/>
      <c r="G640" s="5"/>
    </row>
    <row r="641" spans="1:7" x14ac:dyDescent="0.25">
      <c r="A641" s="4"/>
      <c r="B641" s="4"/>
      <c r="C641" s="5"/>
      <c r="D641" s="5"/>
      <c r="E641" s="5"/>
      <c r="F641" s="5"/>
      <c r="G641" s="5"/>
    </row>
    <row r="642" spans="1:7" x14ac:dyDescent="0.25">
      <c r="A642" s="4"/>
      <c r="B642" s="4"/>
      <c r="C642" s="5"/>
      <c r="D642" s="5"/>
      <c r="E642" s="5"/>
      <c r="F642" s="5"/>
      <c r="G642" s="5"/>
    </row>
    <row r="643" spans="1:7" x14ac:dyDescent="0.25">
      <c r="A643" s="4"/>
      <c r="B643" s="4"/>
      <c r="C643" s="5"/>
      <c r="D643" s="5"/>
      <c r="E643" s="5"/>
      <c r="F643" s="5"/>
      <c r="G643" s="5"/>
    </row>
    <row r="644" spans="1:7" x14ac:dyDescent="0.25">
      <c r="A644" s="4"/>
      <c r="B644" s="4"/>
      <c r="C644" s="5"/>
      <c r="D644" s="5"/>
      <c r="E644" s="5"/>
      <c r="F644" s="5"/>
      <c r="G644" s="5"/>
    </row>
    <row r="645" spans="1:7" x14ac:dyDescent="0.25">
      <c r="A645" s="4"/>
      <c r="B645" s="4"/>
      <c r="C645" s="5"/>
      <c r="D645" s="5"/>
      <c r="E645" s="5"/>
      <c r="F645" s="5"/>
      <c r="G645" s="5"/>
    </row>
    <row r="646" spans="1:7" x14ac:dyDescent="0.25">
      <c r="A646" s="4"/>
      <c r="B646" s="4"/>
      <c r="C646" s="5"/>
      <c r="D646" s="5"/>
      <c r="E646" s="5"/>
      <c r="F646" s="5"/>
      <c r="G646" s="5"/>
    </row>
    <row r="647" spans="1:7" x14ac:dyDescent="0.25">
      <c r="A647" s="4"/>
      <c r="B647" s="4"/>
      <c r="C647" s="5"/>
      <c r="D647" s="5"/>
      <c r="E647" s="5"/>
      <c r="F647" s="5"/>
      <c r="G647" s="5"/>
    </row>
    <row r="648" spans="1:7" x14ac:dyDescent="0.25">
      <c r="A648" s="4"/>
      <c r="B648" s="4"/>
      <c r="C648" s="5"/>
      <c r="D648" s="5"/>
      <c r="E648" s="5"/>
      <c r="F648" s="5"/>
      <c r="G648" s="5"/>
    </row>
    <row r="649" spans="1:7" x14ac:dyDescent="0.25">
      <c r="A649" s="4"/>
      <c r="B649" s="4"/>
      <c r="C649" s="5"/>
      <c r="D649" s="5"/>
      <c r="E649" s="5"/>
      <c r="F649" s="5"/>
      <c r="G649" s="5"/>
    </row>
    <row r="650" spans="1:7" x14ac:dyDescent="0.25">
      <c r="A650" s="4"/>
      <c r="B650" s="4"/>
      <c r="C650" s="5"/>
      <c r="D650" s="5"/>
      <c r="E650" s="5"/>
      <c r="F650" s="5"/>
      <c r="G650" s="5"/>
    </row>
    <row r="651" spans="1:7" x14ac:dyDescent="0.25">
      <c r="A651" s="4"/>
      <c r="B651" s="4"/>
      <c r="C651" s="5"/>
      <c r="D651" s="5"/>
      <c r="E651" s="5"/>
      <c r="F651" s="5"/>
      <c r="G651" s="5"/>
    </row>
    <row r="652" spans="1:7" x14ac:dyDescent="0.25">
      <c r="A652" s="4"/>
      <c r="B652" s="4"/>
      <c r="C652" s="5"/>
      <c r="D652" s="5"/>
      <c r="E652" s="5"/>
      <c r="F652" s="5"/>
      <c r="G652" s="5"/>
    </row>
    <row r="653" spans="1:7" x14ac:dyDescent="0.25">
      <c r="A653" s="4"/>
      <c r="B653" s="4"/>
      <c r="C653" s="5"/>
      <c r="D653" s="5"/>
      <c r="E653" s="5"/>
      <c r="F653" s="5"/>
      <c r="G653" s="5"/>
    </row>
    <row r="654" spans="1:7" x14ac:dyDescent="0.25">
      <c r="A654" s="4"/>
      <c r="B654" s="4"/>
      <c r="C654" s="5"/>
      <c r="D654" s="5"/>
      <c r="E654" s="5"/>
      <c r="F654" s="5"/>
      <c r="G654" s="5"/>
    </row>
    <row r="655" spans="1:7" x14ac:dyDescent="0.25">
      <c r="A655" s="4"/>
      <c r="B655" s="4"/>
      <c r="C655" s="5"/>
      <c r="D655" s="5"/>
      <c r="E655" s="5"/>
      <c r="F655" s="5"/>
      <c r="G655" s="5"/>
    </row>
    <row r="656" spans="1:7" x14ac:dyDescent="0.25">
      <c r="A656" s="4"/>
      <c r="B656" s="4"/>
      <c r="C656" s="5"/>
      <c r="D656" s="5"/>
      <c r="E656" s="5"/>
      <c r="F656" s="5"/>
      <c r="G656" s="5"/>
    </row>
    <row r="657" spans="1:7" x14ac:dyDescent="0.25">
      <c r="A657" s="4"/>
      <c r="B657" s="4"/>
      <c r="C657" s="5"/>
      <c r="D657" s="5"/>
      <c r="E657" s="5"/>
      <c r="F657" s="5"/>
      <c r="G657" s="5"/>
    </row>
    <row r="658" spans="1:7" x14ac:dyDescent="0.25">
      <c r="A658" s="4"/>
      <c r="B658" s="4"/>
      <c r="C658" s="5"/>
      <c r="D658" s="5"/>
      <c r="E658" s="5"/>
      <c r="F658" s="5"/>
      <c r="G658" s="5"/>
    </row>
    <row r="659" spans="1:7" x14ac:dyDescent="0.25">
      <c r="A659" s="4"/>
      <c r="B659" s="4"/>
      <c r="C659" s="5"/>
      <c r="D659" s="5"/>
      <c r="E659" s="5"/>
      <c r="F659" s="5"/>
      <c r="G659" s="5"/>
    </row>
    <row r="660" spans="1:7" x14ac:dyDescent="0.25">
      <c r="A660" s="4"/>
      <c r="B660" s="4"/>
      <c r="C660" s="5"/>
      <c r="D660" s="5"/>
      <c r="E660" s="5"/>
      <c r="F660" s="5"/>
      <c r="G660" s="5"/>
    </row>
    <row r="661" spans="1:7" x14ac:dyDescent="0.25">
      <c r="A661" s="4"/>
      <c r="B661" s="4"/>
      <c r="C661" s="5"/>
      <c r="D661" s="5"/>
      <c r="E661" s="5"/>
      <c r="F661" s="5"/>
      <c r="G661" s="5"/>
    </row>
    <row r="662" spans="1:7" x14ac:dyDescent="0.25">
      <c r="A662" s="4"/>
      <c r="B662" s="4"/>
      <c r="C662" s="5"/>
      <c r="D662" s="5"/>
      <c r="E662" s="5"/>
      <c r="F662" s="5"/>
      <c r="G662" s="5"/>
    </row>
    <row r="663" spans="1:7" x14ac:dyDescent="0.25">
      <c r="A663" s="4"/>
      <c r="B663" s="4"/>
      <c r="C663" s="5"/>
      <c r="D663" s="5"/>
      <c r="E663" s="5"/>
      <c r="F663" s="5"/>
      <c r="G663" s="5"/>
    </row>
    <row r="664" spans="1:7" x14ac:dyDescent="0.25">
      <c r="A664" s="4"/>
      <c r="B664" s="4"/>
      <c r="C664" s="5"/>
      <c r="D664" s="5"/>
      <c r="E664" s="5"/>
      <c r="F664" s="5"/>
      <c r="G664" s="5"/>
    </row>
    <row r="665" spans="1:7" x14ac:dyDescent="0.25">
      <c r="A665" s="4"/>
      <c r="B665" s="4"/>
      <c r="C665" s="5"/>
      <c r="D665" s="5"/>
      <c r="E665" s="5"/>
      <c r="F665" s="5"/>
      <c r="G665" s="5"/>
    </row>
    <row r="666" spans="1:7" x14ac:dyDescent="0.25">
      <c r="A666" s="4"/>
      <c r="B666" s="4"/>
      <c r="C666" s="5"/>
      <c r="D666" s="5"/>
      <c r="E666" s="5"/>
      <c r="F666" s="5"/>
      <c r="G666" s="5"/>
    </row>
    <row r="667" spans="1:7" x14ac:dyDescent="0.25">
      <c r="A667" s="4"/>
      <c r="B667" s="4"/>
      <c r="C667" s="5"/>
      <c r="D667" s="5"/>
      <c r="E667" s="5"/>
      <c r="F667" s="5"/>
      <c r="G667" s="5"/>
    </row>
    <row r="668" spans="1:7" x14ac:dyDescent="0.25">
      <c r="A668" s="4"/>
      <c r="B668" s="4"/>
      <c r="C668" s="5"/>
      <c r="D668" s="5"/>
      <c r="E668" s="5"/>
      <c r="F668" s="5"/>
      <c r="G668" s="5"/>
    </row>
    <row r="669" spans="1:7" x14ac:dyDescent="0.25">
      <c r="A669" s="4"/>
      <c r="B669" s="4"/>
      <c r="C669" s="5"/>
      <c r="D669" s="5"/>
      <c r="E669" s="5"/>
      <c r="F669" s="5"/>
      <c r="G669" s="5"/>
    </row>
    <row r="670" spans="1:7" x14ac:dyDescent="0.25">
      <c r="A670" s="4"/>
      <c r="B670" s="4"/>
      <c r="C670" s="5"/>
      <c r="D670" s="5"/>
      <c r="E670" s="5"/>
      <c r="F670" s="5"/>
      <c r="G670" s="5"/>
    </row>
    <row r="671" spans="1:7" x14ac:dyDescent="0.25">
      <c r="A671" s="4"/>
      <c r="B671" s="4"/>
      <c r="C671" s="5"/>
      <c r="D671" s="5"/>
      <c r="E671" s="5"/>
      <c r="F671" s="5"/>
      <c r="G671" s="5"/>
    </row>
    <row r="672" spans="1:7" x14ac:dyDescent="0.25">
      <c r="A672" s="4"/>
      <c r="B672" s="4"/>
      <c r="C672" s="5"/>
      <c r="D672" s="5"/>
      <c r="E672" s="5"/>
      <c r="F672" s="5"/>
      <c r="G672" s="5"/>
    </row>
    <row r="673" spans="1:7" x14ac:dyDescent="0.25">
      <c r="A673" s="4"/>
      <c r="B673" s="4"/>
      <c r="C673" s="5"/>
      <c r="D673" s="5"/>
      <c r="E673" s="5"/>
      <c r="F673" s="5"/>
      <c r="G673" s="5"/>
    </row>
    <row r="674" spans="1:7" x14ac:dyDescent="0.25">
      <c r="A674" s="4"/>
      <c r="B674" s="4"/>
      <c r="C674" s="5"/>
      <c r="D674" s="5"/>
      <c r="E674" s="5"/>
      <c r="F674" s="5"/>
      <c r="G674" s="5"/>
    </row>
    <row r="675" spans="1:7" x14ac:dyDescent="0.25">
      <c r="A675" s="4"/>
      <c r="B675" s="4"/>
      <c r="C675" s="5"/>
      <c r="D675" s="5"/>
      <c r="E675" s="5"/>
      <c r="F675" s="5"/>
      <c r="G675" s="5"/>
    </row>
    <row r="676" spans="1:7" x14ac:dyDescent="0.25">
      <c r="A676" s="4"/>
      <c r="B676" s="4"/>
      <c r="C676" s="5"/>
      <c r="D676" s="5"/>
      <c r="E676" s="5"/>
      <c r="F676" s="5"/>
      <c r="G676" s="5"/>
    </row>
    <row r="677" spans="1:7" x14ac:dyDescent="0.25">
      <c r="A677" s="4"/>
      <c r="B677" s="4"/>
      <c r="C677" s="5"/>
      <c r="D677" s="5"/>
      <c r="E677" s="5"/>
      <c r="F677" s="5"/>
      <c r="G677" s="5"/>
    </row>
    <row r="678" spans="1:7" x14ac:dyDescent="0.25">
      <c r="A678" s="4"/>
      <c r="B678" s="4"/>
      <c r="C678" s="5"/>
      <c r="D678" s="5"/>
      <c r="E678" s="5"/>
      <c r="F678" s="5"/>
      <c r="G678" s="5"/>
    </row>
    <row r="679" spans="1:7" x14ac:dyDescent="0.25">
      <c r="A679" s="4"/>
      <c r="B679" s="4"/>
      <c r="C679" s="5"/>
      <c r="D679" s="5"/>
      <c r="E679" s="5"/>
      <c r="F679" s="5"/>
      <c r="G679" s="5"/>
    </row>
    <row r="680" spans="1:7" x14ac:dyDescent="0.25">
      <c r="A680" s="4"/>
      <c r="B680" s="4"/>
      <c r="C680" s="5"/>
      <c r="D680" s="5"/>
      <c r="E680" s="5"/>
      <c r="F680" s="5"/>
      <c r="G680" s="5"/>
    </row>
    <row r="681" spans="1:7" x14ac:dyDescent="0.25">
      <c r="A681" s="4"/>
      <c r="B681" s="4"/>
      <c r="C681" s="5"/>
      <c r="D681" s="5"/>
      <c r="E681" s="5"/>
      <c r="F681" s="5"/>
      <c r="G681" s="5"/>
    </row>
    <row r="682" spans="1:7" x14ac:dyDescent="0.25">
      <c r="A682" s="4"/>
      <c r="B682" s="4"/>
      <c r="C682" s="5"/>
      <c r="D682" s="5"/>
      <c r="E682" s="5"/>
      <c r="F682" s="5"/>
      <c r="G682" s="5"/>
    </row>
    <row r="683" spans="1:7" x14ac:dyDescent="0.25">
      <c r="A683" s="4"/>
      <c r="B683" s="4"/>
      <c r="C683" s="5"/>
      <c r="D683" s="5"/>
      <c r="E683" s="5"/>
      <c r="F683" s="5"/>
      <c r="G683" s="5"/>
    </row>
    <row r="684" spans="1:7" x14ac:dyDescent="0.25">
      <c r="A684" s="4"/>
      <c r="B684" s="4"/>
      <c r="C684" s="5"/>
      <c r="D684" s="5"/>
      <c r="E684" s="5"/>
      <c r="F684" s="5"/>
      <c r="G684" s="5"/>
    </row>
    <row r="685" spans="1:7" x14ac:dyDescent="0.25">
      <c r="A685" s="4"/>
      <c r="B685" s="4"/>
      <c r="C685" s="5"/>
      <c r="D685" s="5"/>
      <c r="E685" s="5"/>
      <c r="F685" s="5"/>
      <c r="G685" s="5"/>
    </row>
    <row r="686" spans="1:7" x14ac:dyDescent="0.25">
      <c r="A686" s="4"/>
      <c r="B686" s="4"/>
      <c r="C686" s="5"/>
      <c r="D686" s="5"/>
      <c r="E686" s="5"/>
      <c r="F686" s="5"/>
      <c r="G686" s="5"/>
    </row>
    <row r="687" spans="1:7" x14ac:dyDescent="0.25">
      <c r="A687" s="4"/>
      <c r="B687" s="4"/>
      <c r="C687" s="5"/>
      <c r="D687" s="5"/>
      <c r="E687" s="5"/>
      <c r="F687" s="5"/>
      <c r="G687" s="5"/>
    </row>
    <row r="688" spans="1:7" x14ac:dyDescent="0.25">
      <c r="A688" s="4"/>
      <c r="B688" s="4"/>
      <c r="C688" s="5"/>
      <c r="D688" s="5"/>
      <c r="E688" s="5"/>
      <c r="F688" s="5"/>
      <c r="G688" s="5"/>
    </row>
    <row r="689" spans="1:7" x14ac:dyDescent="0.25">
      <c r="A689" s="4"/>
      <c r="B689" s="4"/>
      <c r="C689" s="5"/>
      <c r="D689" s="5"/>
      <c r="E689" s="5"/>
      <c r="F689" s="5"/>
      <c r="G689" s="5"/>
    </row>
    <row r="690" spans="1:7" x14ac:dyDescent="0.25">
      <c r="A690" s="4"/>
      <c r="B690" s="4"/>
      <c r="C690" s="5"/>
      <c r="D690" s="5"/>
      <c r="E690" s="5"/>
      <c r="F690" s="5"/>
      <c r="G690" s="5"/>
    </row>
    <row r="691" spans="1:7" x14ac:dyDescent="0.25">
      <c r="A691" s="4"/>
      <c r="B691" s="4"/>
      <c r="C691" s="5"/>
      <c r="D691" s="5"/>
      <c r="E691" s="5"/>
      <c r="F691" s="5"/>
      <c r="G691" s="5"/>
    </row>
    <row r="692" spans="1:7" x14ac:dyDescent="0.25">
      <c r="A692" s="4"/>
      <c r="B692" s="4"/>
      <c r="C692" s="5"/>
      <c r="D692" s="5"/>
      <c r="E692" s="5"/>
      <c r="F692" s="5"/>
      <c r="G692" s="5"/>
    </row>
    <row r="693" spans="1:7" x14ac:dyDescent="0.25">
      <c r="A693" s="4"/>
      <c r="B693" s="4"/>
      <c r="C693" s="5"/>
      <c r="D693" s="5"/>
      <c r="E693" s="5"/>
      <c r="F693" s="5"/>
      <c r="G693" s="5"/>
    </row>
    <row r="694" spans="1:7" x14ac:dyDescent="0.25">
      <c r="A694" s="4"/>
      <c r="B694" s="4"/>
      <c r="C694" s="5"/>
      <c r="D694" s="5"/>
      <c r="E694" s="5"/>
      <c r="F694" s="5"/>
      <c r="G694" s="5"/>
    </row>
    <row r="695" spans="1:7" x14ac:dyDescent="0.25">
      <c r="A695" s="4"/>
      <c r="B695" s="4"/>
      <c r="C695" s="5"/>
      <c r="D695" s="5"/>
      <c r="E695" s="5"/>
      <c r="F695" s="5"/>
      <c r="G695" s="5"/>
    </row>
    <row r="696" spans="1:7" x14ac:dyDescent="0.25">
      <c r="A696" s="4"/>
      <c r="B696" s="4"/>
      <c r="C696" s="5"/>
      <c r="D696" s="5"/>
      <c r="E696" s="5"/>
      <c r="F696" s="5"/>
      <c r="G696" s="5"/>
    </row>
    <row r="697" spans="1:7" x14ac:dyDescent="0.25">
      <c r="A697" s="4"/>
      <c r="B697" s="4"/>
      <c r="C697" s="5"/>
      <c r="D697" s="5"/>
      <c r="E697" s="5"/>
      <c r="F697" s="5"/>
      <c r="G697" s="5"/>
    </row>
    <row r="698" spans="1:7" x14ac:dyDescent="0.25">
      <c r="A698" s="4"/>
      <c r="B698" s="4"/>
      <c r="C698" s="5"/>
      <c r="D698" s="5"/>
      <c r="E698" s="5"/>
      <c r="F698" s="5"/>
      <c r="G698" s="5"/>
    </row>
    <row r="699" spans="1:7" x14ac:dyDescent="0.25">
      <c r="A699" s="4"/>
      <c r="B699" s="4"/>
      <c r="C699" s="5"/>
      <c r="D699" s="5"/>
      <c r="E699" s="5"/>
      <c r="F699" s="5"/>
      <c r="G699" s="5"/>
    </row>
    <row r="700" spans="1:7" x14ac:dyDescent="0.25">
      <c r="A700" s="4"/>
      <c r="B700" s="4"/>
      <c r="C700" s="5"/>
      <c r="D700" s="5"/>
      <c r="E700" s="5"/>
      <c r="F700" s="5"/>
      <c r="G700" s="5"/>
    </row>
    <row r="701" spans="1:7" x14ac:dyDescent="0.25">
      <c r="A701" s="4"/>
      <c r="B701" s="4"/>
      <c r="C701" s="5"/>
      <c r="D701" s="5"/>
      <c r="E701" s="5"/>
      <c r="F701" s="5"/>
      <c r="G701" s="5"/>
    </row>
    <row r="702" spans="1:7" x14ac:dyDescent="0.25">
      <c r="A702" s="4"/>
      <c r="B702" s="4"/>
      <c r="C702" s="5"/>
      <c r="D702" s="5"/>
      <c r="E702" s="5"/>
      <c r="F702" s="5"/>
      <c r="G702" s="5"/>
    </row>
    <row r="703" spans="1:7" x14ac:dyDescent="0.25">
      <c r="A703" s="4"/>
      <c r="B703" s="4"/>
      <c r="C703" s="5"/>
      <c r="D703" s="5"/>
      <c r="E703" s="5"/>
      <c r="F703" s="5"/>
      <c r="G703" s="5"/>
    </row>
    <row r="704" spans="1:7" x14ac:dyDescent="0.25">
      <c r="A704" s="4"/>
      <c r="B704" s="4"/>
      <c r="C704" s="5"/>
      <c r="D704" s="5"/>
      <c r="E704" s="5"/>
      <c r="F704" s="5"/>
      <c r="G704" s="5"/>
    </row>
    <row r="705" spans="1:7" x14ac:dyDescent="0.25">
      <c r="A705" s="4"/>
      <c r="B705" s="4"/>
      <c r="C705" s="5"/>
      <c r="D705" s="5"/>
      <c r="E705" s="5"/>
      <c r="F705" s="5"/>
      <c r="G705" s="5"/>
    </row>
    <row r="706" spans="1:7" x14ac:dyDescent="0.25">
      <c r="A706" s="4"/>
      <c r="B706" s="4"/>
      <c r="C706" s="5"/>
      <c r="D706" s="5"/>
      <c r="E706" s="5"/>
      <c r="F706" s="5"/>
      <c r="G706" s="5"/>
    </row>
    <row r="707" spans="1:7" x14ac:dyDescent="0.25">
      <c r="A707" s="4"/>
      <c r="B707" s="4"/>
      <c r="C707" s="5"/>
      <c r="D707" s="5"/>
      <c r="E707" s="5"/>
      <c r="F707" s="5"/>
      <c r="G707" s="5"/>
    </row>
    <row r="708" spans="1:7" x14ac:dyDescent="0.25">
      <c r="A708" s="4"/>
      <c r="B708" s="4"/>
      <c r="C708" s="5"/>
      <c r="D708" s="5"/>
      <c r="E708" s="5"/>
      <c r="F708" s="5"/>
      <c r="G708" s="5"/>
    </row>
    <row r="709" spans="1:7" x14ac:dyDescent="0.25">
      <c r="A709" s="4"/>
      <c r="B709" s="4"/>
      <c r="C709" s="5"/>
      <c r="D709" s="5"/>
      <c r="E709" s="5"/>
      <c r="F709" s="5"/>
      <c r="G709" s="5"/>
    </row>
    <row r="710" spans="1:7" x14ac:dyDescent="0.25">
      <c r="A710" s="4"/>
      <c r="B710" s="4"/>
      <c r="C710" s="5"/>
      <c r="D710" s="5"/>
      <c r="E710" s="5"/>
      <c r="F710" s="5"/>
      <c r="G710" s="5"/>
    </row>
    <row r="711" spans="1:7" x14ac:dyDescent="0.25">
      <c r="A711" s="4"/>
      <c r="B711" s="4"/>
      <c r="C711" s="5"/>
      <c r="D711" s="5"/>
      <c r="E711" s="5"/>
      <c r="F711" s="5"/>
      <c r="G711" s="5"/>
    </row>
    <row r="712" spans="1:7" x14ac:dyDescent="0.25">
      <c r="A712" s="4"/>
      <c r="B712" s="4"/>
      <c r="C712" s="5"/>
      <c r="D712" s="5"/>
      <c r="E712" s="5"/>
      <c r="F712" s="5"/>
      <c r="G712" s="5"/>
    </row>
    <row r="713" spans="1:7" x14ac:dyDescent="0.25">
      <c r="A713" s="4"/>
      <c r="B713" s="4"/>
      <c r="C713" s="5"/>
      <c r="D713" s="5"/>
      <c r="E713" s="5"/>
      <c r="F713" s="5"/>
      <c r="G713" s="5"/>
    </row>
    <row r="714" spans="1:7" x14ac:dyDescent="0.25">
      <c r="A714" s="4"/>
      <c r="B714" s="4"/>
      <c r="C714" s="5"/>
      <c r="D714" s="5"/>
      <c r="E714" s="5"/>
      <c r="F714" s="5"/>
      <c r="G714" s="5"/>
    </row>
    <row r="715" spans="1:7" x14ac:dyDescent="0.25">
      <c r="A715" s="4"/>
      <c r="B715" s="4"/>
      <c r="C715" s="5"/>
      <c r="D715" s="5"/>
      <c r="E715" s="5"/>
      <c r="F715" s="5"/>
      <c r="G715" s="5"/>
    </row>
    <row r="716" spans="1:7" x14ac:dyDescent="0.25">
      <c r="A716" s="4"/>
      <c r="B716" s="4"/>
      <c r="C716" s="5"/>
      <c r="D716" s="5"/>
      <c r="E716" s="5"/>
      <c r="F716" s="5"/>
      <c r="G716" s="5"/>
    </row>
    <row r="717" spans="1:7" x14ac:dyDescent="0.25">
      <c r="A717" s="4"/>
      <c r="B717" s="4"/>
      <c r="C717" s="5"/>
      <c r="D717" s="5"/>
      <c r="E717" s="5"/>
      <c r="F717" s="5"/>
      <c r="G717" s="5"/>
    </row>
    <row r="718" spans="1:7" x14ac:dyDescent="0.25">
      <c r="A718" s="4"/>
      <c r="B718" s="4"/>
      <c r="C718" s="5"/>
      <c r="D718" s="5"/>
      <c r="E718" s="5"/>
      <c r="F718" s="5"/>
      <c r="G718" s="5"/>
    </row>
    <row r="719" spans="1:7" x14ac:dyDescent="0.25">
      <c r="A719" s="4"/>
      <c r="B719" s="4"/>
      <c r="C719" s="5"/>
      <c r="D719" s="5"/>
      <c r="E719" s="5"/>
      <c r="F719" s="5"/>
      <c r="G719" s="5"/>
    </row>
    <row r="720" spans="1:7" x14ac:dyDescent="0.25">
      <c r="A720" s="4"/>
      <c r="B720" s="4"/>
      <c r="C720" s="5"/>
      <c r="D720" s="5"/>
      <c r="E720" s="5"/>
      <c r="F720" s="5"/>
      <c r="G720" s="5"/>
    </row>
    <row r="721" spans="1:7" x14ac:dyDescent="0.25">
      <c r="A721" s="4"/>
      <c r="B721" s="4"/>
      <c r="C721" s="5"/>
      <c r="D721" s="5"/>
      <c r="E721" s="5"/>
      <c r="F721" s="5"/>
      <c r="G721" s="5"/>
    </row>
    <row r="722" spans="1:7" x14ac:dyDescent="0.25">
      <c r="A722" s="4"/>
      <c r="B722" s="4"/>
      <c r="C722" s="5"/>
      <c r="D722" s="5"/>
      <c r="E722" s="5"/>
      <c r="F722" s="5"/>
      <c r="G722" s="5"/>
    </row>
    <row r="723" spans="1:7" x14ac:dyDescent="0.25">
      <c r="A723" s="4"/>
      <c r="B723" s="4"/>
      <c r="C723" s="5"/>
      <c r="D723" s="5"/>
      <c r="E723" s="5"/>
      <c r="F723" s="5"/>
      <c r="G723" s="5"/>
    </row>
    <row r="724" spans="1:7" x14ac:dyDescent="0.25">
      <c r="A724" s="4"/>
      <c r="B724" s="4"/>
      <c r="C724" s="5"/>
      <c r="D724" s="5"/>
      <c r="E724" s="5"/>
      <c r="F724" s="5"/>
      <c r="G724" s="5"/>
    </row>
    <row r="725" spans="1:7" x14ac:dyDescent="0.25">
      <c r="A725" s="4"/>
      <c r="B725" s="4"/>
      <c r="C725" s="5"/>
      <c r="D725" s="5"/>
      <c r="E725" s="5"/>
      <c r="F725" s="5"/>
      <c r="G725" s="5"/>
    </row>
    <row r="726" spans="1:7" x14ac:dyDescent="0.25">
      <c r="A726" s="4"/>
      <c r="B726" s="4"/>
      <c r="C726" s="5"/>
      <c r="D726" s="5"/>
      <c r="E726" s="5"/>
      <c r="F726" s="5"/>
      <c r="G726" s="5"/>
    </row>
    <row r="727" spans="1:7" x14ac:dyDescent="0.25">
      <c r="A727" s="4"/>
      <c r="B727" s="4"/>
      <c r="C727" s="5"/>
      <c r="D727" s="5"/>
      <c r="E727" s="5"/>
      <c r="F727" s="5"/>
      <c r="G727" s="5"/>
    </row>
    <row r="728" spans="1:7" x14ac:dyDescent="0.25">
      <c r="A728" s="4"/>
      <c r="B728" s="4"/>
      <c r="C728" s="5"/>
      <c r="D728" s="5"/>
      <c r="E728" s="5"/>
      <c r="F728" s="5"/>
      <c r="G728" s="5"/>
    </row>
    <row r="729" spans="1:7" x14ac:dyDescent="0.25">
      <c r="A729" s="4"/>
      <c r="B729" s="4"/>
      <c r="C729" s="5"/>
      <c r="D729" s="5"/>
      <c r="E729" s="5"/>
      <c r="F729" s="5"/>
      <c r="G729" s="5"/>
    </row>
    <row r="730" spans="1:7" x14ac:dyDescent="0.25">
      <c r="A730" s="4"/>
      <c r="B730" s="4"/>
      <c r="C730" s="5"/>
      <c r="D730" s="5"/>
      <c r="E730" s="5"/>
      <c r="F730" s="5"/>
      <c r="G730" s="5"/>
    </row>
    <row r="731" spans="1:7" x14ac:dyDescent="0.25">
      <c r="A731" s="4"/>
      <c r="B731" s="4"/>
      <c r="C731" s="5"/>
      <c r="D731" s="5"/>
      <c r="E731" s="5"/>
      <c r="F731" s="5"/>
      <c r="G731" s="5"/>
    </row>
    <row r="732" spans="1:7" x14ac:dyDescent="0.25">
      <c r="A732" s="4"/>
      <c r="B732" s="4"/>
      <c r="C732" s="5"/>
      <c r="D732" s="5"/>
      <c r="E732" s="5"/>
      <c r="F732" s="5"/>
      <c r="G732" s="5"/>
    </row>
    <row r="733" spans="1:7" x14ac:dyDescent="0.25">
      <c r="A733" s="4"/>
      <c r="B733" s="4"/>
      <c r="C733" s="5"/>
      <c r="D733" s="5"/>
      <c r="E733" s="5"/>
      <c r="F733" s="5"/>
      <c r="G733" s="5"/>
    </row>
    <row r="734" spans="1:7" x14ac:dyDescent="0.25">
      <c r="A734" s="4"/>
      <c r="B734" s="4"/>
      <c r="C734" s="5"/>
      <c r="D734" s="5"/>
      <c r="E734" s="5"/>
      <c r="F734" s="5"/>
      <c r="G734" s="5"/>
    </row>
    <row r="735" spans="1:7" x14ac:dyDescent="0.25">
      <c r="A735" s="4"/>
      <c r="B735" s="4"/>
      <c r="C735" s="5"/>
      <c r="D735" s="5"/>
      <c r="E735" s="5"/>
      <c r="F735" s="5"/>
      <c r="G735" s="5"/>
    </row>
    <row r="736" spans="1:7" x14ac:dyDescent="0.25">
      <c r="A736" s="4"/>
      <c r="B736" s="4"/>
      <c r="C736" s="5"/>
      <c r="D736" s="5"/>
      <c r="E736" s="5"/>
      <c r="F736" s="5"/>
      <c r="G736" s="5"/>
    </row>
    <row r="737" spans="1:7" x14ac:dyDescent="0.25">
      <c r="A737" s="4"/>
      <c r="B737" s="4"/>
      <c r="C737" s="5"/>
      <c r="D737" s="5"/>
      <c r="E737" s="5"/>
      <c r="F737" s="5"/>
      <c r="G737" s="5"/>
    </row>
    <row r="738" spans="1:7" x14ac:dyDescent="0.25">
      <c r="A738" s="4"/>
      <c r="B738" s="4"/>
      <c r="C738" s="5"/>
      <c r="D738" s="5"/>
      <c r="E738" s="5"/>
      <c r="F738" s="5"/>
      <c r="G738" s="5"/>
    </row>
    <row r="739" spans="1:7" x14ac:dyDescent="0.25">
      <c r="A739" s="4"/>
      <c r="B739" s="4"/>
      <c r="C739" s="5"/>
      <c r="D739" s="5"/>
      <c r="E739" s="5"/>
      <c r="F739" s="5"/>
      <c r="G739" s="5"/>
    </row>
    <row r="740" spans="1:7" x14ac:dyDescent="0.25">
      <c r="A740" s="4"/>
      <c r="B740" s="4"/>
      <c r="C740" s="5"/>
      <c r="D740" s="5"/>
      <c r="E740" s="5"/>
      <c r="F740" s="5"/>
      <c r="G740" s="5"/>
    </row>
    <row r="741" spans="1:7" x14ac:dyDescent="0.25">
      <c r="A741" s="4"/>
      <c r="B741" s="4"/>
      <c r="C741" s="5"/>
      <c r="D741" s="5"/>
      <c r="E741" s="5"/>
      <c r="F741" s="5"/>
      <c r="G741" s="5"/>
    </row>
    <row r="742" spans="1:7" x14ac:dyDescent="0.25">
      <c r="A742" s="4"/>
      <c r="B742" s="4"/>
      <c r="C742" s="5"/>
      <c r="D742" s="5"/>
      <c r="E742" s="5"/>
      <c r="F742" s="5"/>
      <c r="G742" s="5"/>
    </row>
    <row r="743" spans="1:7" x14ac:dyDescent="0.25">
      <c r="A743" s="4"/>
      <c r="B743" s="4"/>
      <c r="C743" s="5"/>
      <c r="D743" s="5"/>
      <c r="E743" s="5"/>
      <c r="F743" s="5"/>
      <c r="G743" s="5"/>
    </row>
    <row r="744" spans="1:7" x14ac:dyDescent="0.25">
      <c r="A744" s="4"/>
      <c r="B744" s="4"/>
      <c r="C744" s="5"/>
      <c r="D744" s="5"/>
      <c r="E744" s="5"/>
      <c r="F744" s="5"/>
      <c r="G744" s="5"/>
    </row>
    <row r="745" spans="1:7" x14ac:dyDescent="0.25">
      <c r="A745" s="4"/>
      <c r="B745" s="4"/>
      <c r="C745" s="5"/>
      <c r="D745" s="5"/>
      <c r="E745" s="5"/>
      <c r="F745" s="5"/>
      <c r="G745" s="5"/>
    </row>
    <row r="746" spans="1:7" x14ac:dyDescent="0.25">
      <c r="A746" s="4"/>
      <c r="B746" s="4"/>
      <c r="C746" s="5"/>
      <c r="D746" s="5"/>
      <c r="E746" s="5"/>
      <c r="F746" s="5"/>
      <c r="G746" s="5"/>
    </row>
    <row r="747" spans="1:7" x14ac:dyDescent="0.25">
      <c r="A747" s="4"/>
      <c r="B747" s="4"/>
      <c r="C747" s="5"/>
      <c r="D747" s="5"/>
      <c r="E747" s="5"/>
      <c r="F747" s="5"/>
      <c r="G747" s="5"/>
    </row>
    <row r="748" spans="1:7" x14ac:dyDescent="0.25">
      <c r="A748" s="4"/>
      <c r="B748" s="4"/>
      <c r="C748" s="5"/>
      <c r="D748" s="5"/>
      <c r="E748" s="5"/>
      <c r="F748" s="5"/>
      <c r="G748" s="5"/>
    </row>
    <row r="749" spans="1:7" x14ac:dyDescent="0.25">
      <c r="A749" s="4"/>
      <c r="B749" s="4"/>
      <c r="C749" s="5"/>
      <c r="D749" s="5"/>
      <c r="E749" s="5"/>
      <c r="F749" s="5"/>
      <c r="G749" s="5"/>
    </row>
    <row r="750" spans="1:7" x14ac:dyDescent="0.25">
      <c r="A750" s="4"/>
      <c r="B750" s="4"/>
      <c r="C750" s="5"/>
      <c r="D750" s="5"/>
      <c r="E750" s="5"/>
      <c r="F750" s="5"/>
      <c r="G750" s="5"/>
    </row>
    <row r="751" spans="1:7" x14ac:dyDescent="0.25">
      <c r="A751" s="4"/>
      <c r="B751" s="4"/>
      <c r="C751" s="5"/>
      <c r="D751" s="5"/>
      <c r="E751" s="5"/>
      <c r="F751" s="5"/>
      <c r="G751" s="5"/>
    </row>
    <row r="752" spans="1:7" x14ac:dyDescent="0.25">
      <c r="A752" s="4"/>
      <c r="B752" s="4"/>
      <c r="C752" s="5"/>
      <c r="D752" s="5"/>
      <c r="E752" s="5"/>
      <c r="F752" s="5"/>
      <c r="G752" s="5"/>
    </row>
    <row r="753" spans="1:7" x14ac:dyDescent="0.25">
      <c r="A753" s="4"/>
      <c r="B753" s="4"/>
      <c r="C753" s="5"/>
      <c r="D753" s="5"/>
      <c r="E753" s="5"/>
      <c r="F753" s="5"/>
      <c r="G753" s="5"/>
    </row>
    <row r="754" spans="1:7" x14ac:dyDescent="0.25">
      <c r="A754" s="4"/>
      <c r="B754" s="4"/>
      <c r="C754" s="5"/>
      <c r="D754" s="5"/>
      <c r="E754" s="5"/>
      <c r="F754" s="5"/>
      <c r="G754" s="5"/>
    </row>
    <row r="755" spans="1:7" x14ac:dyDescent="0.25">
      <c r="A755" s="4"/>
      <c r="B755" s="4"/>
      <c r="C755" s="5"/>
      <c r="D755" s="5"/>
      <c r="E755" s="5"/>
      <c r="F755" s="5"/>
      <c r="G755" s="5"/>
    </row>
    <row r="756" spans="1:7" x14ac:dyDescent="0.25">
      <c r="A756" s="4"/>
      <c r="B756" s="4"/>
      <c r="C756" s="5"/>
      <c r="D756" s="5"/>
      <c r="E756" s="5"/>
      <c r="F756" s="5"/>
      <c r="G756" s="5"/>
    </row>
    <row r="757" spans="1:7" x14ac:dyDescent="0.25">
      <c r="A757" s="4"/>
      <c r="B757" s="4"/>
      <c r="C757" s="5"/>
      <c r="D757" s="5"/>
      <c r="E757" s="5"/>
      <c r="F757" s="5"/>
      <c r="G757" s="5"/>
    </row>
    <row r="758" spans="1:7" x14ac:dyDescent="0.25">
      <c r="A758" s="4"/>
      <c r="B758" s="4"/>
      <c r="C758" s="5"/>
      <c r="D758" s="5"/>
      <c r="E758" s="5"/>
      <c r="F758" s="5"/>
      <c r="G758" s="5"/>
    </row>
    <row r="759" spans="1:7" x14ac:dyDescent="0.25">
      <c r="A759" s="4"/>
      <c r="B759" s="4"/>
      <c r="C759" s="5"/>
      <c r="D759" s="5"/>
      <c r="E759" s="5"/>
      <c r="F759" s="5"/>
      <c r="G759" s="5"/>
    </row>
    <row r="760" spans="1:7" x14ac:dyDescent="0.25">
      <c r="A760" s="4"/>
      <c r="B760" s="4"/>
      <c r="C760" s="5"/>
      <c r="D760" s="5"/>
      <c r="E760" s="5"/>
      <c r="F760" s="5"/>
      <c r="G760" s="5"/>
    </row>
    <row r="761" spans="1:7" x14ac:dyDescent="0.25">
      <c r="A761" s="4"/>
      <c r="B761" s="4"/>
      <c r="C761" s="5"/>
      <c r="D761" s="5"/>
      <c r="E761" s="5"/>
      <c r="F761" s="5"/>
      <c r="G761" s="5"/>
    </row>
    <row r="762" spans="1:7" x14ac:dyDescent="0.25">
      <c r="A762" s="4"/>
      <c r="B762" s="4"/>
      <c r="C762" s="5"/>
      <c r="D762" s="5"/>
      <c r="E762" s="5"/>
      <c r="F762" s="5"/>
      <c r="G762" s="5"/>
    </row>
    <row r="763" spans="1:7" x14ac:dyDescent="0.25">
      <c r="A763" s="4"/>
      <c r="B763" s="4"/>
      <c r="C763" s="5"/>
      <c r="D763" s="5"/>
      <c r="E763" s="5"/>
      <c r="F763" s="5"/>
      <c r="G763" s="5"/>
    </row>
    <row r="764" spans="1:7" x14ac:dyDescent="0.25">
      <c r="A764" s="4"/>
      <c r="B764" s="4"/>
      <c r="C764" s="5"/>
      <c r="D764" s="5"/>
      <c r="E764" s="5"/>
      <c r="F764" s="5"/>
      <c r="G764" s="5"/>
    </row>
    <row r="765" spans="1:7" x14ac:dyDescent="0.25">
      <c r="A765" s="4"/>
      <c r="B765" s="4"/>
      <c r="C765" s="5"/>
      <c r="D765" s="5"/>
      <c r="E765" s="5"/>
      <c r="F765" s="5"/>
      <c r="G765" s="5"/>
    </row>
    <row r="766" spans="1:7" x14ac:dyDescent="0.25">
      <c r="A766" s="4"/>
      <c r="B766" s="4"/>
      <c r="C766" s="5"/>
      <c r="D766" s="5"/>
      <c r="E766" s="5"/>
      <c r="F766" s="5"/>
      <c r="G766" s="5"/>
    </row>
    <row r="767" spans="1:7" x14ac:dyDescent="0.25">
      <c r="A767" s="4"/>
      <c r="B767" s="4"/>
      <c r="C767" s="5"/>
      <c r="D767" s="5"/>
      <c r="E767" s="5"/>
      <c r="F767" s="5"/>
      <c r="G767" s="5"/>
    </row>
    <row r="768" spans="1:7" x14ac:dyDescent="0.25">
      <c r="A768" s="4"/>
      <c r="B768" s="4"/>
      <c r="C768" s="5"/>
      <c r="D768" s="5"/>
      <c r="E768" s="5"/>
      <c r="F768" s="5"/>
      <c r="G768" s="5"/>
    </row>
    <row r="769" spans="1:7" x14ac:dyDescent="0.25">
      <c r="A769" s="4"/>
      <c r="B769" s="4"/>
      <c r="C769" s="5"/>
      <c r="D769" s="5"/>
      <c r="E769" s="5"/>
      <c r="F769" s="5"/>
      <c r="G769" s="5"/>
    </row>
    <row r="770" spans="1:7" x14ac:dyDescent="0.25">
      <c r="A770" s="4"/>
      <c r="B770" s="4"/>
      <c r="C770" s="5"/>
      <c r="D770" s="5"/>
      <c r="E770" s="5"/>
      <c r="F770" s="5"/>
      <c r="G770" s="5"/>
    </row>
    <row r="771" spans="1:7" x14ac:dyDescent="0.25">
      <c r="A771" s="4"/>
      <c r="B771" s="4"/>
      <c r="C771" s="5"/>
      <c r="D771" s="5"/>
      <c r="E771" s="5"/>
      <c r="F771" s="5"/>
      <c r="G771" s="5"/>
    </row>
    <row r="772" spans="1:7" x14ac:dyDescent="0.25">
      <c r="A772" s="4"/>
      <c r="B772" s="4"/>
      <c r="C772" s="5"/>
      <c r="D772" s="5"/>
      <c r="E772" s="5"/>
      <c r="F772" s="5"/>
      <c r="G772" s="5"/>
    </row>
    <row r="773" spans="1:7" x14ac:dyDescent="0.25">
      <c r="A773" s="4"/>
      <c r="B773" s="4"/>
      <c r="C773" s="5"/>
      <c r="D773" s="5"/>
      <c r="E773" s="5"/>
      <c r="F773" s="5"/>
      <c r="G773" s="5"/>
    </row>
    <row r="774" spans="1:7" x14ac:dyDescent="0.25">
      <c r="A774" s="4"/>
      <c r="B774" s="4"/>
      <c r="C774" s="5"/>
      <c r="D774" s="5"/>
      <c r="E774" s="5"/>
      <c r="F774" s="5"/>
      <c r="G774" s="5"/>
    </row>
    <row r="775" spans="1:7" x14ac:dyDescent="0.25">
      <c r="A775" s="4"/>
      <c r="B775" s="4"/>
      <c r="C775" s="5"/>
      <c r="D775" s="5"/>
      <c r="E775" s="5"/>
      <c r="F775" s="5"/>
      <c r="G775" s="5"/>
    </row>
    <row r="776" spans="1:7" x14ac:dyDescent="0.25">
      <c r="A776" s="4"/>
      <c r="B776" s="4"/>
      <c r="C776" s="5"/>
      <c r="D776" s="5"/>
      <c r="E776" s="5"/>
      <c r="F776" s="5"/>
      <c r="G776" s="5"/>
    </row>
    <row r="777" spans="1:7" x14ac:dyDescent="0.25">
      <c r="A777" s="4"/>
      <c r="B777" s="4"/>
      <c r="C777" s="5"/>
      <c r="D777" s="5"/>
      <c r="E777" s="5"/>
      <c r="F777" s="5"/>
      <c r="G777" s="5"/>
    </row>
    <row r="778" spans="1:7" x14ac:dyDescent="0.25">
      <c r="A778" s="4"/>
      <c r="B778" s="4"/>
      <c r="C778" s="5"/>
      <c r="D778" s="5"/>
      <c r="E778" s="5"/>
      <c r="F778" s="5"/>
      <c r="G778" s="5"/>
    </row>
    <row r="779" spans="1:7" x14ac:dyDescent="0.25">
      <c r="A779" s="4"/>
      <c r="B779" s="4"/>
      <c r="C779" s="5"/>
      <c r="D779" s="5"/>
      <c r="E779" s="5"/>
      <c r="F779" s="5"/>
      <c r="G779" s="5"/>
    </row>
    <row r="780" spans="1:7" x14ac:dyDescent="0.25">
      <c r="A780" s="4"/>
      <c r="B780" s="4"/>
      <c r="C780" s="5"/>
      <c r="D780" s="5"/>
      <c r="E780" s="5"/>
      <c r="F780" s="5"/>
      <c r="G780" s="5"/>
    </row>
    <row r="781" spans="1:7" x14ac:dyDescent="0.25">
      <c r="A781" s="4"/>
      <c r="B781" s="4"/>
      <c r="C781" s="5"/>
      <c r="D781" s="5"/>
      <c r="E781" s="5"/>
      <c r="F781" s="5"/>
      <c r="G781" s="5"/>
    </row>
    <row r="782" spans="1:7" x14ac:dyDescent="0.25">
      <c r="A782" s="4"/>
      <c r="B782" s="4"/>
      <c r="C782" s="5"/>
      <c r="D782" s="5"/>
      <c r="E782" s="5"/>
      <c r="F782" s="5"/>
      <c r="G782" s="5"/>
    </row>
    <row r="783" spans="1:7" x14ac:dyDescent="0.25">
      <c r="A783" s="4"/>
      <c r="B783" s="4"/>
      <c r="C783" s="5"/>
      <c r="D783" s="5"/>
      <c r="E783" s="5"/>
      <c r="F783" s="5"/>
      <c r="G783" s="5"/>
    </row>
    <row r="784" spans="1:7" x14ac:dyDescent="0.25">
      <c r="A784" s="4"/>
      <c r="B784" s="4"/>
      <c r="C784" s="5"/>
      <c r="D784" s="5"/>
      <c r="E784" s="5"/>
      <c r="F784" s="5"/>
      <c r="G784" s="5"/>
    </row>
    <row r="785" spans="1:7" x14ac:dyDescent="0.25">
      <c r="A785" s="4"/>
      <c r="B785" s="4"/>
      <c r="C785" s="5"/>
      <c r="D785" s="5"/>
      <c r="E785" s="5"/>
      <c r="F785" s="5"/>
      <c r="G785" s="5"/>
    </row>
    <row r="786" spans="1:7" x14ac:dyDescent="0.25">
      <c r="A786" s="4"/>
      <c r="B786" s="4"/>
      <c r="C786" s="5"/>
      <c r="D786" s="5"/>
      <c r="E786" s="5"/>
      <c r="F786" s="5"/>
      <c r="G786" s="5"/>
    </row>
    <row r="787" spans="1:7" x14ac:dyDescent="0.25">
      <c r="A787" s="4"/>
      <c r="B787" s="4"/>
      <c r="C787" s="5"/>
      <c r="D787" s="5"/>
      <c r="E787" s="5"/>
      <c r="F787" s="5"/>
      <c r="G787" s="5"/>
    </row>
    <row r="788" spans="1:7" x14ac:dyDescent="0.25">
      <c r="A788" s="4"/>
      <c r="B788" s="4"/>
      <c r="C788" s="5"/>
      <c r="D788" s="5"/>
      <c r="E788" s="5"/>
      <c r="F788" s="5"/>
      <c r="G788" s="5"/>
    </row>
    <row r="789" spans="1:7" x14ac:dyDescent="0.25">
      <c r="A789" s="4"/>
      <c r="B789" s="4"/>
      <c r="C789" s="5"/>
      <c r="D789" s="5"/>
      <c r="E789" s="5"/>
      <c r="F789" s="5"/>
      <c r="G789" s="5"/>
    </row>
    <row r="790" spans="1:7" x14ac:dyDescent="0.25">
      <c r="A790" s="4"/>
      <c r="B790" s="4"/>
      <c r="C790" s="5"/>
      <c r="D790" s="5"/>
      <c r="E790" s="5"/>
      <c r="F790" s="5"/>
      <c r="G790" s="5"/>
    </row>
    <row r="791" spans="1:7" x14ac:dyDescent="0.25">
      <c r="A791" s="4"/>
      <c r="B791" s="4"/>
      <c r="C791" s="5"/>
      <c r="D791" s="5"/>
      <c r="E791" s="5"/>
      <c r="F791" s="5"/>
      <c r="G791" s="5"/>
    </row>
    <row r="792" spans="1:7" x14ac:dyDescent="0.25">
      <c r="A792" s="4"/>
      <c r="B792" s="4"/>
      <c r="C792" s="5"/>
      <c r="D792" s="5"/>
      <c r="E792" s="5"/>
      <c r="F792" s="5"/>
      <c r="G792" s="5"/>
    </row>
    <row r="793" spans="1:7" x14ac:dyDescent="0.25">
      <c r="A793" s="4"/>
      <c r="B793" s="4"/>
      <c r="C793" s="5"/>
      <c r="D793" s="5"/>
      <c r="E793" s="5"/>
      <c r="F793" s="5"/>
      <c r="G793" s="5"/>
    </row>
    <row r="794" spans="1:7" x14ac:dyDescent="0.25">
      <c r="A794" s="4"/>
      <c r="B794" s="4"/>
      <c r="C794" s="5"/>
      <c r="D794" s="5"/>
      <c r="E794" s="5"/>
      <c r="F794" s="5"/>
      <c r="G794" s="5"/>
    </row>
    <row r="795" spans="1:7" x14ac:dyDescent="0.25">
      <c r="A795" s="4"/>
      <c r="B795" s="4"/>
      <c r="C795" s="5"/>
      <c r="D795" s="5"/>
      <c r="E795" s="5"/>
      <c r="F795" s="5"/>
      <c r="G795" s="5"/>
    </row>
    <row r="796" spans="1:7" x14ac:dyDescent="0.25">
      <c r="A796" s="4"/>
      <c r="B796" s="4"/>
      <c r="C796" s="5"/>
      <c r="D796" s="5"/>
      <c r="E796" s="5"/>
      <c r="F796" s="5"/>
      <c r="G796" s="5"/>
    </row>
    <row r="797" spans="1:7" x14ac:dyDescent="0.25">
      <c r="A797" s="4"/>
      <c r="B797" s="4"/>
      <c r="C797" s="5"/>
      <c r="D797" s="5"/>
      <c r="E797" s="5"/>
      <c r="F797" s="5"/>
      <c r="G797" s="5"/>
    </row>
    <row r="798" spans="1:7" x14ac:dyDescent="0.25">
      <c r="A798" s="4"/>
      <c r="B798" s="4"/>
      <c r="C798" s="5"/>
      <c r="D798" s="5"/>
      <c r="E798" s="5"/>
      <c r="F798" s="5"/>
      <c r="G798" s="5"/>
    </row>
    <row r="799" spans="1:7" x14ac:dyDescent="0.25">
      <c r="A799" s="4"/>
      <c r="B799" s="4"/>
      <c r="C799" s="5"/>
      <c r="D799" s="5"/>
      <c r="E799" s="5"/>
      <c r="F799" s="5"/>
      <c r="G799" s="5"/>
    </row>
    <row r="800" spans="1:7" x14ac:dyDescent="0.25">
      <c r="A800" s="4"/>
      <c r="B800" s="4"/>
      <c r="C800" s="5"/>
      <c r="D800" s="5"/>
      <c r="E800" s="5"/>
      <c r="F800" s="5"/>
      <c r="G800" s="5"/>
    </row>
    <row r="801" spans="1:7" x14ac:dyDescent="0.25">
      <c r="A801" s="4"/>
      <c r="B801" s="4"/>
      <c r="C801" s="5"/>
      <c r="D801" s="5"/>
      <c r="E801" s="5"/>
      <c r="F801" s="5"/>
      <c r="G801" s="5"/>
    </row>
    <row r="802" spans="1:7" x14ac:dyDescent="0.25">
      <c r="A802" s="4"/>
      <c r="B802" s="4"/>
      <c r="C802" s="5"/>
      <c r="D802" s="5"/>
      <c r="E802" s="5"/>
      <c r="F802" s="5"/>
      <c r="G802" s="5"/>
    </row>
    <row r="803" spans="1:7" x14ac:dyDescent="0.25">
      <c r="A803" s="4"/>
      <c r="B803" s="4"/>
      <c r="C803" s="5"/>
      <c r="D803" s="5"/>
      <c r="E803" s="5"/>
      <c r="F803" s="5"/>
      <c r="G803" s="5"/>
    </row>
    <row r="804" spans="1:7" x14ac:dyDescent="0.25">
      <c r="A804" s="4"/>
      <c r="B804" s="4"/>
      <c r="C804" s="5"/>
      <c r="D804" s="5"/>
      <c r="E804" s="5"/>
      <c r="F804" s="5"/>
      <c r="G804" s="5"/>
    </row>
    <row r="805" spans="1:7" x14ac:dyDescent="0.25">
      <c r="A805" s="4"/>
      <c r="B805" s="4"/>
      <c r="C805" s="5"/>
      <c r="D805" s="5"/>
      <c r="E805" s="5"/>
      <c r="F805" s="5"/>
      <c r="G805" s="5"/>
    </row>
    <row r="806" spans="1:7" x14ac:dyDescent="0.25">
      <c r="A806" s="4"/>
      <c r="B806" s="4"/>
      <c r="C806" s="5"/>
      <c r="D806" s="5"/>
      <c r="E806" s="5"/>
      <c r="F806" s="5"/>
      <c r="G806" s="5"/>
    </row>
    <row r="807" spans="1:7" x14ac:dyDescent="0.25">
      <c r="A807" s="4"/>
      <c r="B807" s="4"/>
      <c r="C807" s="5"/>
      <c r="D807" s="5"/>
      <c r="E807" s="5"/>
      <c r="F807" s="5"/>
      <c r="G807" s="5"/>
    </row>
    <row r="808" spans="1:7" x14ac:dyDescent="0.25">
      <c r="A808" s="4"/>
      <c r="B808" s="4"/>
      <c r="C808" s="5"/>
      <c r="D808" s="5"/>
      <c r="E808" s="5"/>
      <c r="F808" s="5"/>
      <c r="G808" s="5"/>
    </row>
    <row r="809" spans="1:7" x14ac:dyDescent="0.25">
      <c r="A809" s="4"/>
      <c r="B809" s="4"/>
      <c r="C809" s="5"/>
      <c r="D809" s="5"/>
      <c r="E809" s="5"/>
      <c r="F809" s="5"/>
      <c r="G809" s="5"/>
    </row>
    <row r="810" spans="1:7" x14ac:dyDescent="0.25">
      <c r="A810" s="4"/>
      <c r="B810" s="4"/>
      <c r="C810" s="5"/>
      <c r="D810" s="5"/>
      <c r="E810" s="5"/>
      <c r="F810" s="5"/>
      <c r="G810" s="5"/>
    </row>
    <row r="811" spans="1:7" x14ac:dyDescent="0.25">
      <c r="A811" s="4"/>
      <c r="B811" s="4"/>
      <c r="C811" s="5"/>
      <c r="D811" s="5"/>
      <c r="E811" s="5"/>
      <c r="F811" s="5"/>
      <c r="G811" s="5"/>
    </row>
    <row r="812" spans="1:7" x14ac:dyDescent="0.25">
      <c r="A812" s="4"/>
      <c r="B812" s="4"/>
      <c r="C812" s="5"/>
      <c r="D812" s="5"/>
      <c r="E812" s="5"/>
      <c r="F812" s="5"/>
      <c r="G812" s="5"/>
    </row>
    <row r="813" spans="1:7" x14ac:dyDescent="0.25">
      <c r="A813" s="4"/>
      <c r="B813" s="4"/>
      <c r="C813" s="5"/>
      <c r="D813" s="5"/>
      <c r="E813" s="5"/>
      <c r="F813" s="5"/>
      <c r="G813" s="5"/>
    </row>
    <row r="814" spans="1:7" x14ac:dyDescent="0.25">
      <c r="A814" s="4"/>
      <c r="B814" s="4"/>
      <c r="C814" s="5"/>
      <c r="D814" s="5"/>
      <c r="E814" s="5"/>
      <c r="F814" s="5"/>
      <c r="G814" s="5"/>
    </row>
    <row r="815" spans="1:7" x14ac:dyDescent="0.25">
      <c r="A815" s="4"/>
      <c r="B815" s="4"/>
      <c r="C815" s="5"/>
      <c r="D815" s="5"/>
      <c r="E815" s="5"/>
      <c r="F815" s="5"/>
      <c r="G815" s="5"/>
    </row>
    <row r="816" spans="1:7" x14ac:dyDescent="0.25">
      <c r="A816" s="4"/>
      <c r="B816" s="4"/>
      <c r="C816" s="5"/>
      <c r="D816" s="5"/>
      <c r="E816" s="5"/>
      <c r="F816" s="5"/>
      <c r="G816" s="5"/>
    </row>
    <row r="817" spans="1:7" x14ac:dyDescent="0.25">
      <c r="A817" s="4"/>
      <c r="B817" s="4"/>
      <c r="C817" s="5"/>
      <c r="D817" s="5"/>
      <c r="E817" s="5"/>
      <c r="F817" s="5"/>
      <c r="G817" s="5"/>
    </row>
    <row r="818" spans="1:7" x14ac:dyDescent="0.25">
      <c r="A818" s="4"/>
      <c r="B818" s="4"/>
      <c r="C818" s="5"/>
      <c r="D818" s="5"/>
      <c r="E818" s="5"/>
      <c r="F818" s="5"/>
      <c r="G818" s="5"/>
    </row>
    <row r="819" spans="1:7" x14ac:dyDescent="0.25">
      <c r="A819" s="4"/>
      <c r="B819" s="4"/>
      <c r="C819" s="5"/>
      <c r="D819" s="5"/>
      <c r="E819" s="5"/>
      <c r="F819" s="5"/>
      <c r="G819" s="5"/>
    </row>
    <row r="820" spans="1:7" x14ac:dyDescent="0.25">
      <c r="A820" s="4"/>
      <c r="B820" s="4"/>
      <c r="C820" s="5"/>
      <c r="D820" s="5"/>
      <c r="E820" s="5"/>
      <c r="F820" s="5"/>
      <c r="G820" s="5"/>
    </row>
    <row r="821" spans="1:7" x14ac:dyDescent="0.25">
      <c r="A821" s="4"/>
      <c r="B821" s="4"/>
      <c r="C821" s="5"/>
      <c r="D821" s="5"/>
      <c r="E821" s="5"/>
      <c r="F821" s="5"/>
      <c r="G821" s="5"/>
    </row>
    <row r="822" spans="1:7" x14ac:dyDescent="0.25">
      <c r="A822" s="4"/>
      <c r="B822" s="4"/>
      <c r="C822" s="5"/>
      <c r="D822" s="5"/>
      <c r="E822" s="5"/>
      <c r="F822" s="5"/>
      <c r="G822" s="5"/>
    </row>
    <row r="823" spans="1:7" x14ac:dyDescent="0.25">
      <c r="A823" s="4"/>
      <c r="B823" s="4"/>
      <c r="C823" s="5"/>
      <c r="D823" s="5"/>
      <c r="E823" s="5"/>
      <c r="F823" s="5"/>
      <c r="G823" s="5"/>
    </row>
    <row r="824" spans="1:7" x14ac:dyDescent="0.25">
      <c r="A824" s="4"/>
      <c r="B824" s="4"/>
      <c r="C824" s="5"/>
      <c r="D824" s="5"/>
      <c r="E824" s="5"/>
      <c r="F824" s="5"/>
      <c r="G824" s="5"/>
    </row>
    <row r="825" spans="1:7" x14ac:dyDescent="0.25">
      <c r="A825" s="4"/>
      <c r="B825" s="4"/>
      <c r="C825" s="5"/>
      <c r="D825" s="5"/>
      <c r="E825" s="5"/>
      <c r="F825" s="5"/>
      <c r="G825" s="5"/>
    </row>
    <row r="826" spans="1:7" x14ac:dyDescent="0.25">
      <c r="A826" s="4"/>
      <c r="B826" s="4"/>
      <c r="C826" s="5"/>
      <c r="D826" s="5"/>
      <c r="E826" s="5"/>
      <c r="F826" s="5"/>
      <c r="G826" s="5"/>
    </row>
    <row r="827" spans="1:7" x14ac:dyDescent="0.25">
      <c r="A827" s="4"/>
      <c r="B827" s="4"/>
      <c r="C827" s="5"/>
      <c r="D827" s="5"/>
      <c r="E827" s="5"/>
      <c r="F827" s="5"/>
      <c r="G827" s="5"/>
    </row>
    <row r="828" spans="1:7" x14ac:dyDescent="0.25">
      <c r="A828" s="4"/>
      <c r="B828" s="4"/>
      <c r="C828" s="5"/>
      <c r="D828" s="5"/>
      <c r="E828" s="5"/>
      <c r="F828" s="5"/>
      <c r="G828" s="5"/>
    </row>
    <row r="829" spans="1:7" x14ac:dyDescent="0.25">
      <c r="A829" s="4"/>
      <c r="B829" s="4"/>
      <c r="C829" s="5"/>
      <c r="D829" s="5"/>
      <c r="E829" s="5"/>
      <c r="F829" s="5"/>
      <c r="G829" s="5"/>
    </row>
    <row r="830" spans="1:7" x14ac:dyDescent="0.25">
      <c r="A830" s="4"/>
      <c r="B830" s="4"/>
      <c r="C830" s="5"/>
      <c r="D830" s="5"/>
      <c r="E830" s="5"/>
      <c r="F830" s="5"/>
      <c r="G830" s="5"/>
    </row>
    <row r="831" spans="1:7" x14ac:dyDescent="0.25">
      <c r="A831" s="4"/>
      <c r="B831" s="4"/>
      <c r="C831" s="5"/>
      <c r="D831" s="5"/>
      <c r="E831" s="5"/>
      <c r="F831" s="5"/>
      <c r="G831" s="5"/>
    </row>
    <row r="832" spans="1:7" x14ac:dyDescent="0.25">
      <c r="A832" s="4"/>
      <c r="B832" s="4"/>
      <c r="C832" s="5"/>
      <c r="D832" s="5"/>
      <c r="E832" s="5"/>
      <c r="F832" s="5"/>
      <c r="G832" s="5"/>
    </row>
    <row r="833" spans="1:7" x14ac:dyDescent="0.25">
      <c r="A833" s="4"/>
      <c r="B833" s="4"/>
      <c r="C833" s="5"/>
      <c r="D833" s="5"/>
      <c r="E833" s="5"/>
      <c r="F833" s="5"/>
      <c r="G833" s="5"/>
    </row>
    <row r="834" spans="1:7" x14ac:dyDescent="0.25">
      <c r="A834" s="4"/>
      <c r="B834" s="4"/>
      <c r="C834" s="5"/>
      <c r="D834" s="5"/>
      <c r="E834" s="5"/>
      <c r="F834" s="5"/>
      <c r="G834" s="5"/>
    </row>
    <row r="835" spans="1:7" x14ac:dyDescent="0.25">
      <c r="A835" s="4"/>
      <c r="B835" s="4"/>
      <c r="C835" s="5"/>
      <c r="D835" s="5"/>
      <c r="E835" s="5"/>
      <c r="F835" s="5"/>
      <c r="G835" s="5"/>
    </row>
    <row r="836" spans="1:7" x14ac:dyDescent="0.25">
      <c r="A836" s="4"/>
      <c r="B836" s="4"/>
      <c r="C836" s="5"/>
      <c r="D836" s="5"/>
      <c r="E836" s="5"/>
      <c r="F836" s="5"/>
      <c r="G836" s="5"/>
    </row>
    <row r="837" spans="1:7" x14ac:dyDescent="0.25">
      <c r="A837" s="4"/>
      <c r="B837" s="4"/>
      <c r="C837" s="5"/>
      <c r="D837" s="5"/>
      <c r="E837" s="5"/>
      <c r="F837" s="5"/>
      <c r="G837" s="5"/>
    </row>
    <row r="838" spans="1:7" x14ac:dyDescent="0.25">
      <c r="A838" s="4"/>
      <c r="B838" s="4"/>
      <c r="C838" s="5"/>
      <c r="D838" s="5"/>
      <c r="E838" s="5"/>
      <c r="F838" s="5"/>
      <c r="G838" s="5"/>
    </row>
    <row r="839" spans="1:7" x14ac:dyDescent="0.25">
      <c r="A839" s="4"/>
      <c r="B839" s="4"/>
      <c r="C839" s="5"/>
      <c r="D839" s="5"/>
      <c r="E839" s="5"/>
      <c r="F839" s="5"/>
      <c r="G839" s="5"/>
    </row>
    <row r="840" spans="1:7" x14ac:dyDescent="0.25">
      <c r="A840" s="4"/>
      <c r="B840" s="4"/>
      <c r="C840" s="5"/>
      <c r="D840" s="5"/>
      <c r="E840" s="5"/>
      <c r="F840" s="5"/>
      <c r="G840" s="5"/>
    </row>
    <row r="841" spans="1:7" x14ac:dyDescent="0.25">
      <c r="A841" s="4"/>
      <c r="B841" s="4"/>
      <c r="C841" s="5"/>
      <c r="D841" s="5"/>
      <c r="E841" s="5"/>
      <c r="F841" s="5"/>
      <c r="G841" s="5"/>
    </row>
    <row r="842" spans="1:7" x14ac:dyDescent="0.25">
      <c r="A842" s="4"/>
      <c r="B842" s="4"/>
      <c r="C842" s="5"/>
      <c r="D842" s="5"/>
      <c r="E842" s="5"/>
      <c r="F842" s="5"/>
      <c r="G842" s="5"/>
    </row>
    <row r="843" spans="1:7" x14ac:dyDescent="0.25">
      <c r="A843" s="4"/>
      <c r="B843" s="4"/>
      <c r="C843" s="5"/>
      <c r="D843" s="5"/>
      <c r="E843" s="5"/>
      <c r="F843" s="5"/>
      <c r="G843" s="5"/>
    </row>
    <row r="844" spans="1:7" x14ac:dyDescent="0.25">
      <c r="A844" s="4"/>
      <c r="B844" s="4"/>
      <c r="C844" s="5"/>
      <c r="D844" s="5"/>
      <c r="E844" s="5"/>
      <c r="F844" s="5"/>
      <c r="G844" s="5"/>
    </row>
    <row r="845" spans="1:7" x14ac:dyDescent="0.25">
      <c r="A845" s="4"/>
      <c r="B845" s="4"/>
      <c r="C845" s="5"/>
      <c r="D845" s="5"/>
      <c r="E845" s="5"/>
      <c r="F845" s="5"/>
      <c r="G845" s="5"/>
    </row>
    <row r="846" spans="1:7" x14ac:dyDescent="0.25">
      <c r="A846" s="4"/>
      <c r="B846" s="4"/>
      <c r="C846" s="5"/>
      <c r="D846" s="5"/>
      <c r="E846" s="5"/>
      <c r="F846" s="5"/>
      <c r="G846" s="5"/>
    </row>
    <row r="847" spans="1:7" x14ac:dyDescent="0.25">
      <c r="A847" s="4"/>
      <c r="B847" s="4"/>
      <c r="C847" s="5"/>
      <c r="D847" s="5"/>
      <c r="E847" s="5"/>
      <c r="F847" s="5"/>
      <c r="G847" s="5"/>
    </row>
    <row r="848" spans="1:7" x14ac:dyDescent="0.25">
      <c r="A848" s="4"/>
      <c r="B848" s="4"/>
      <c r="C848" s="5"/>
      <c r="D848" s="5"/>
      <c r="E848" s="5"/>
      <c r="F848" s="5"/>
      <c r="G848" s="5"/>
    </row>
    <row r="849" spans="1:7" x14ac:dyDescent="0.25">
      <c r="A849" s="4"/>
      <c r="B849" s="4"/>
      <c r="C849" s="5"/>
      <c r="D849" s="5"/>
      <c r="E849" s="5"/>
      <c r="F849" s="5"/>
      <c r="G849" s="5"/>
    </row>
    <row r="850" spans="1:7" x14ac:dyDescent="0.25">
      <c r="A850" s="4"/>
      <c r="B850" s="4"/>
      <c r="C850" s="5"/>
      <c r="D850" s="5"/>
      <c r="E850" s="5"/>
      <c r="F850" s="5"/>
      <c r="G850" s="5"/>
    </row>
    <row r="851" spans="1:7" x14ac:dyDescent="0.25">
      <c r="A851" s="4"/>
      <c r="B851" s="4"/>
      <c r="C851" s="5"/>
      <c r="D851" s="5"/>
      <c r="E851" s="5"/>
      <c r="F851" s="5"/>
      <c r="G851" s="5"/>
    </row>
    <row r="852" spans="1:7" x14ac:dyDescent="0.25">
      <c r="A852" s="4"/>
      <c r="B852" s="4"/>
      <c r="C852" s="5"/>
      <c r="D852" s="5"/>
      <c r="E852" s="5"/>
      <c r="F852" s="5"/>
      <c r="G852" s="5"/>
    </row>
    <row r="853" spans="1:7" x14ac:dyDescent="0.25">
      <c r="A853" s="4"/>
      <c r="B853" s="4"/>
      <c r="C853" s="5"/>
      <c r="D853" s="5"/>
      <c r="E853" s="5"/>
      <c r="F853" s="5"/>
      <c r="G853" s="5"/>
    </row>
    <row r="854" spans="1:7" x14ac:dyDescent="0.25">
      <c r="A854" s="4"/>
      <c r="B854" s="4"/>
      <c r="C854" s="5"/>
      <c r="D854" s="5"/>
      <c r="E854" s="5"/>
      <c r="F854" s="5"/>
      <c r="G854" s="5"/>
    </row>
    <row r="855" spans="1:7" x14ac:dyDescent="0.25">
      <c r="A855" s="4"/>
      <c r="B855" s="4"/>
      <c r="C855" s="5"/>
      <c r="D855" s="5"/>
      <c r="E855" s="5"/>
      <c r="F855" s="5"/>
      <c r="G855" s="5"/>
    </row>
    <row r="856" spans="1:7" x14ac:dyDescent="0.25">
      <c r="A856" s="4"/>
      <c r="B856" s="4"/>
      <c r="C856" s="5"/>
      <c r="D856" s="5"/>
      <c r="E856" s="5"/>
      <c r="F856" s="5"/>
      <c r="G856" s="5"/>
    </row>
    <row r="857" spans="1:7" x14ac:dyDescent="0.25">
      <c r="A857" s="4"/>
      <c r="B857" s="4"/>
      <c r="C857" s="5"/>
      <c r="D857" s="5"/>
      <c r="E857" s="5"/>
      <c r="F857" s="5"/>
      <c r="G857" s="5"/>
    </row>
    <row r="858" spans="1:7" x14ac:dyDescent="0.25">
      <c r="A858" s="4"/>
      <c r="B858" s="4"/>
      <c r="C858" s="5"/>
      <c r="D858" s="5"/>
      <c r="E858" s="5"/>
      <c r="F858" s="5"/>
      <c r="G858" s="5"/>
    </row>
    <row r="859" spans="1:7" x14ac:dyDescent="0.25">
      <c r="A859" s="4"/>
      <c r="B859" s="4"/>
      <c r="C859" s="5"/>
      <c r="D859" s="5"/>
      <c r="E859" s="5"/>
      <c r="F859" s="5"/>
      <c r="G859" s="5"/>
    </row>
    <row r="860" spans="1:7" x14ac:dyDescent="0.25">
      <c r="A860" s="4"/>
      <c r="B860" s="4"/>
      <c r="C860" s="5"/>
      <c r="D860" s="5"/>
      <c r="E860" s="5"/>
      <c r="F860" s="5"/>
      <c r="G860" s="5"/>
    </row>
    <row r="861" spans="1:7" x14ac:dyDescent="0.25">
      <c r="A861" s="4"/>
      <c r="B861" s="4"/>
      <c r="C861" s="5"/>
      <c r="D861" s="5"/>
      <c r="E861" s="5"/>
      <c r="F861" s="5"/>
      <c r="G861" s="5"/>
    </row>
    <row r="862" spans="1:7" x14ac:dyDescent="0.25">
      <c r="A862" s="4"/>
      <c r="B862" s="4"/>
      <c r="C862" s="5"/>
      <c r="D862" s="5"/>
      <c r="E862" s="5"/>
      <c r="F862" s="5"/>
      <c r="G862" s="5"/>
    </row>
    <row r="863" spans="1:7" x14ac:dyDescent="0.25">
      <c r="A863" s="4"/>
      <c r="B863" s="4"/>
      <c r="C863" s="5"/>
      <c r="D863" s="5"/>
      <c r="E863" s="5"/>
      <c r="F863" s="5"/>
      <c r="G863" s="5"/>
    </row>
    <row r="864" spans="1:7" x14ac:dyDescent="0.25">
      <c r="A864" s="4"/>
      <c r="B864" s="4"/>
      <c r="C864" s="5"/>
      <c r="D864" s="5"/>
      <c r="E864" s="5"/>
      <c r="F864" s="5"/>
      <c r="G864" s="5"/>
    </row>
    <row r="865" spans="1:7" x14ac:dyDescent="0.25">
      <c r="A865" s="4"/>
      <c r="B865" s="4"/>
      <c r="C865" s="5"/>
      <c r="D865" s="5"/>
      <c r="E865" s="5"/>
      <c r="F865" s="5"/>
      <c r="G865" s="5"/>
    </row>
    <row r="866" spans="1:7" x14ac:dyDescent="0.25">
      <c r="A866" s="4"/>
      <c r="B866" s="4"/>
      <c r="C866" s="5"/>
      <c r="D866" s="5"/>
      <c r="E866" s="5"/>
      <c r="F866" s="5"/>
      <c r="G866" s="5"/>
    </row>
    <row r="867" spans="1:7" x14ac:dyDescent="0.25">
      <c r="A867" s="4"/>
      <c r="B867" s="4"/>
      <c r="C867" s="5"/>
      <c r="D867" s="5"/>
      <c r="E867" s="5"/>
      <c r="F867" s="5"/>
      <c r="G867" s="5"/>
    </row>
    <row r="868" spans="1:7" x14ac:dyDescent="0.25">
      <c r="A868" s="4"/>
      <c r="B868" s="4"/>
      <c r="C868" s="5"/>
      <c r="D868" s="5"/>
      <c r="E868" s="5"/>
      <c r="F868" s="5"/>
      <c r="G868" s="5"/>
    </row>
    <row r="869" spans="1:7" x14ac:dyDescent="0.25">
      <c r="A869" s="4"/>
      <c r="B869" s="4"/>
      <c r="C869" s="5"/>
      <c r="D869" s="5"/>
      <c r="E869" s="5"/>
      <c r="F869" s="5"/>
      <c r="G869" s="5"/>
    </row>
    <row r="870" spans="1:7" x14ac:dyDescent="0.25">
      <c r="A870" s="4"/>
      <c r="B870" s="4"/>
      <c r="C870" s="5"/>
      <c r="D870" s="5"/>
      <c r="E870" s="5"/>
      <c r="F870" s="5"/>
      <c r="G870" s="5"/>
    </row>
    <row r="871" spans="1:7" x14ac:dyDescent="0.25">
      <c r="A871" s="4"/>
      <c r="B871" s="4"/>
      <c r="C871" s="5"/>
      <c r="D871" s="5"/>
      <c r="E871" s="5"/>
      <c r="F871" s="5"/>
      <c r="G871" s="5"/>
    </row>
    <row r="872" spans="1:7" x14ac:dyDescent="0.25">
      <c r="A872" s="4"/>
      <c r="B872" s="4"/>
      <c r="C872" s="5"/>
      <c r="D872" s="5"/>
      <c r="E872" s="5"/>
      <c r="F872" s="5"/>
      <c r="G872" s="5"/>
    </row>
    <row r="873" spans="1:7" x14ac:dyDescent="0.25">
      <c r="A873" s="4"/>
      <c r="B873" s="4"/>
      <c r="C873" s="5"/>
      <c r="D873" s="5"/>
      <c r="E873" s="5"/>
      <c r="F873" s="5"/>
      <c r="G873" s="5"/>
    </row>
    <row r="874" spans="1:7" x14ac:dyDescent="0.25">
      <c r="A874" s="4"/>
      <c r="B874" s="4"/>
      <c r="C874" s="5"/>
      <c r="D874" s="5"/>
      <c r="E874" s="5"/>
      <c r="F874" s="5"/>
      <c r="G874" s="5"/>
    </row>
    <row r="875" spans="1:7" x14ac:dyDescent="0.25">
      <c r="A875" s="4"/>
      <c r="B875" s="4"/>
      <c r="C875" s="5"/>
      <c r="D875" s="5"/>
      <c r="E875" s="5"/>
      <c r="F875" s="5"/>
      <c r="G875" s="5"/>
    </row>
    <row r="876" spans="1:7" x14ac:dyDescent="0.25">
      <c r="A876" s="4"/>
      <c r="B876" s="4"/>
      <c r="C876" s="5"/>
      <c r="D876" s="5"/>
      <c r="E876" s="5"/>
      <c r="F876" s="5"/>
      <c r="G876" s="5"/>
    </row>
    <row r="877" spans="1:7" x14ac:dyDescent="0.25">
      <c r="A877" s="4"/>
      <c r="B877" s="4"/>
      <c r="C877" s="5"/>
      <c r="D877" s="5"/>
      <c r="E877" s="5"/>
      <c r="F877" s="5"/>
      <c r="G877" s="5"/>
    </row>
    <row r="878" spans="1:7" x14ac:dyDescent="0.25">
      <c r="A878" s="4"/>
      <c r="B878" s="4"/>
      <c r="C878" s="5"/>
      <c r="D878" s="5"/>
      <c r="E878" s="5"/>
      <c r="F878" s="5"/>
      <c r="G878" s="5"/>
    </row>
    <row r="879" spans="1:7" x14ac:dyDescent="0.25">
      <c r="A879" s="4"/>
      <c r="B879" s="4"/>
      <c r="C879" s="5"/>
      <c r="D879" s="5"/>
      <c r="E879" s="5"/>
      <c r="F879" s="5"/>
      <c r="G879" s="5"/>
    </row>
    <row r="880" spans="1:7" x14ac:dyDescent="0.25">
      <c r="A880" s="4"/>
      <c r="B880" s="4"/>
      <c r="C880" s="5"/>
      <c r="D880" s="5"/>
      <c r="E880" s="5"/>
      <c r="F880" s="5"/>
      <c r="G880" s="5"/>
    </row>
    <row r="881" spans="1:7" x14ac:dyDescent="0.25">
      <c r="A881" s="4"/>
      <c r="B881" s="4"/>
      <c r="C881" s="5"/>
      <c r="D881" s="5"/>
      <c r="E881" s="5"/>
      <c r="F881" s="5"/>
      <c r="G881" s="5"/>
    </row>
    <row r="882" spans="1:7" x14ac:dyDescent="0.25">
      <c r="A882" s="4"/>
      <c r="B882" s="4"/>
      <c r="C882" s="5"/>
      <c r="D882" s="5"/>
      <c r="E882" s="5"/>
      <c r="F882" s="5"/>
      <c r="G882" s="5"/>
    </row>
    <row r="883" spans="1:7" x14ac:dyDescent="0.25">
      <c r="A883" s="4"/>
      <c r="B883" s="4"/>
      <c r="C883" s="5"/>
      <c r="D883" s="5"/>
      <c r="E883" s="5"/>
      <c r="F883" s="5"/>
      <c r="G883" s="5"/>
    </row>
    <row r="884" spans="1:7" x14ac:dyDescent="0.25">
      <c r="A884" s="4"/>
      <c r="B884" s="4"/>
      <c r="C884" s="5"/>
      <c r="D884" s="5"/>
      <c r="E884" s="5"/>
      <c r="F884" s="5"/>
      <c r="G884" s="5"/>
    </row>
    <row r="885" spans="1:7" x14ac:dyDescent="0.25">
      <c r="A885" s="4"/>
      <c r="B885" s="4"/>
      <c r="C885" s="5"/>
      <c r="D885" s="5"/>
      <c r="E885" s="5"/>
      <c r="F885" s="5"/>
      <c r="G885" s="5"/>
    </row>
    <row r="886" spans="1:7" x14ac:dyDescent="0.25">
      <c r="A886" s="4"/>
      <c r="B886" s="4"/>
      <c r="C886" s="5"/>
      <c r="D886" s="5"/>
      <c r="E886" s="5"/>
      <c r="F886" s="5"/>
      <c r="G886" s="5"/>
    </row>
    <row r="887" spans="1:7" x14ac:dyDescent="0.25">
      <c r="A887" s="4"/>
      <c r="B887" s="4"/>
      <c r="C887" s="5"/>
      <c r="D887" s="5"/>
      <c r="E887" s="5"/>
      <c r="F887" s="5"/>
      <c r="G887" s="5"/>
    </row>
    <row r="888" spans="1:7" x14ac:dyDescent="0.25">
      <c r="A888" s="4"/>
      <c r="B888" s="4"/>
      <c r="C888" s="5"/>
      <c r="D888" s="5"/>
      <c r="E888" s="5"/>
      <c r="F888" s="5"/>
      <c r="G888" s="5"/>
    </row>
    <row r="889" spans="1:7" x14ac:dyDescent="0.25">
      <c r="A889" s="4"/>
      <c r="B889" s="4"/>
      <c r="C889" s="5"/>
      <c r="D889" s="5"/>
      <c r="E889" s="5"/>
      <c r="F889" s="5"/>
      <c r="G889" s="5"/>
    </row>
    <row r="890" spans="1:7" x14ac:dyDescent="0.25">
      <c r="A890" s="4"/>
      <c r="B890" s="4"/>
      <c r="C890" s="5"/>
      <c r="D890" s="5"/>
      <c r="E890" s="5"/>
      <c r="F890" s="5"/>
      <c r="G890" s="5"/>
    </row>
    <row r="891" spans="1:7" x14ac:dyDescent="0.25">
      <c r="A891" s="4"/>
      <c r="B891" s="4"/>
      <c r="C891" s="5"/>
      <c r="D891" s="5"/>
      <c r="E891" s="5"/>
      <c r="F891" s="5"/>
      <c r="G891" s="5"/>
    </row>
    <row r="892" spans="1:7" x14ac:dyDescent="0.25">
      <c r="A892" s="4"/>
      <c r="B892" s="4"/>
      <c r="C892" s="5"/>
      <c r="D892" s="5"/>
      <c r="E892" s="5"/>
      <c r="F892" s="5"/>
      <c r="G892" s="5"/>
    </row>
    <row r="893" spans="1:7" x14ac:dyDescent="0.25">
      <c r="A893" s="4"/>
      <c r="B893" s="4"/>
      <c r="C893" s="5"/>
      <c r="D893" s="5"/>
      <c r="E893" s="5"/>
      <c r="F893" s="5"/>
      <c r="G893" s="5"/>
    </row>
    <row r="894" spans="1:7" x14ac:dyDescent="0.25">
      <c r="A894" s="4"/>
      <c r="B894" s="4"/>
      <c r="C894" s="5"/>
      <c r="D894" s="5"/>
      <c r="E894" s="5"/>
      <c r="F894" s="5"/>
      <c r="G894" s="5"/>
    </row>
    <row r="895" spans="1:7" x14ac:dyDescent="0.25">
      <c r="A895" s="4"/>
      <c r="B895" s="4"/>
      <c r="C895" s="5"/>
      <c r="D895" s="5"/>
      <c r="E895" s="5"/>
      <c r="F895" s="5"/>
      <c r="G895" s="5"/>
    </row>
    <row r="896" spans="1:7" x14ac:dyDescent="0.25">
      <c r="A896" s="4"/>
      <c r="B896" s="4"/>
      <c r="C896" s="5"/>
      <c r="D896" s="5"/>
      <c r="E896" s="5"/>
      <c r="F896" s="5"/>
      <c r="G896" s="5"/>
    </row>
    <row r="897" spans="1:7" x14ac:dyDescent="0.25">
      <c r="A897" s="4"/>
      <c r="B897" s="4"/>
      <c r="C897" s="5"/>
      <c r="D897" s="5"/>
      <c r="E897" s="5"/>
      <c r="F897" s="5"/>
      <c r="G897" s="5"/>
    </row>
    <row r="898" spans="1:7" x14ac:dyDescent="0.25">
      <c r="A898" s="4"/>
      <c r="B898" s="4"/>
      <c r="C898" s="5"/>
      <c r="D898" s="5"/>
      <c r="E898" s="5"/>
      <c r="F898" s="5"/>
      <c r="G898" s="5"/>
    </row>
    <row r="899" spans="1:7" x14ac:dyDescent="0.25">
      <c r="A899" s="4"/>
      <c r="B899" s="4"/>
      <c r="C899" s="5"/>
      <c r="D899" s="5"/>
      <c r="E899" s="5"/>
      <c r="F899" s="5"/>
      <c r="G899" s="5"/>
    </row>
    <row r="900" spans="1:7" x14ac:dyDescent="0.25">
      <c r="A900" s="4"/>
      <c r="B900" s="4"/>
      <c r="C900" s="5"/>
      <c r="D900" s="5"/>
      <c r="E900" s="5"/>
      <c r="F900" s="5"/>
      <c r="G900" s="5"/>
    </row>
    <row r="901" spans="1:7" x14ac:dyDescent="0.25">
      <c r="A901" s="4"/>
      <c r="B901" s="4"/>
      <c r="C901" s="5"/>
      <c r="D901" s="5"/>
      <c r="E901" s="5"/>
      <c r="F901" s="5"/>
      <c r="G901" s="5"/>
    </row>
    <row r="902" spans="1:7" x14ac:dyDescent="0.25">
      <c r="A902" s="4"/>
      <c r="B902" s="4"/>
      <c r="C902" s="5"/>
      <c r="D902" s="5"/>
      <c r="E902" s="5"/>
      <c r="F902" s="5"/>
      <c r="G902" s="5"/>
    </row>
    <row r="903" spans="1:7" x14ac:dyDescent="0.25">
      <c r="A903" s="4"/>
      <c r="B903" s="4"/>
      <c r="C903" s="5"/>
      <c r="D903" s="5"/>
      <c r="E903" s="5"/>
      <c r="F903" s="5"/>
      <c r="G903" s="5"/>
    </row>
    <row r="904" spans="1:7" x14ac:dyDescent="0.25">
      <c r="A904" s="4"/>
      <c r="B904" s="4"/>
      <c r="C904" s="5"/>
      <c r="D904" s="5"/>
      <c r="E904" s="5"/>
      <c r="F904" s="5"/>
      <c r="G904" s="5"/>
    </row>
    <row r="905" spans="1:7" x14ac:dyDescent="0.25">
      <c r="A905" s="4"/>
      <c r="B905" s="4"/>
      <c r="C905" s="5"/>
      <c r="D905" s="5"/>
      <c r="E905" s="5"/>
      <c r="F905" s="5"/>
      <c r="G905" s="5"/>
    </row>
    <row r="906" spans="1:7" x14ac:dyDescent="0.25">
      <c r="A906" s="4"/>
      <c r="B906" s="4"/>
      <c r="C906" s="5"/>
      <c r="D906" s="5"/>
      <c r="E906" s="5"/>
      <c r="F906" s="5"/>
      <c r="G906" s="5"/>
    </row>
    <row r="907" spans="1:7" x14ac:dyDescent="0.25">
      <c r="A907" s="4"/>
      <c r="B907" s="4"/>
      <c r="C907" s="5"/>
      <c r="D907" s="5"/>
      <c r="E907" s="5"/>
      <c r="F907" s="5"/>
      <c r="G907" s="5"/>
    </row>
    <row r="908" spans="1:7" x14ac:dyDescent="0.25">
      <c r="A908" s="4"/>
      <c r="B908" s="4"/>
      <c r="C908" s="5"/>
      <c r="D908" s="5"/>
      <c r="E908" s="5"/>
      <c r="F908" s="5"/>
      <c r="G908" s="5"/>
    </row>
    <row r="909" spans="1:7" x14ac:dyDescent="0.25">
      <c r="A909" s="4"/>
      <c r="B909" s="4"/>
      <c r="C909" s="5"/>
      <c r="D909" s="5"/>
      <c r="E909" s="5"/>
      <c r="F909" s="5"/>
      <c r="G909" s="5"/>
    </row>
    <row r="910" spans="1:7" x14ac:dyDescent="0.25">
      <c r="A910" s="4"/>
      <c r="B910" s="4"/>
      <c r="C910" s="5"/>
      <c r="D910" s="5"/>
      <c r="E910" s="5"/>
      <c r="F910" s="5"/>
      <c r="G910" s="5"/>
    </row>
    <row r="911" spans="1:7" x14ac:dyDescent="0.25">
      <c r="A911" s="4"/>
      <c r="B911" s="4"/>
      <c r="C911" s="5"/>
      <c r="D911" s="5"/>
      <c r="E911" s="5"/>
      <c r="F911" s="5"/>
      <c r="G911" s="5"/>
    </row>
    <row r="912" spans="1:7" x14ac:dyDescent="0.25">
      <c r="A912" s="4"/>
      <c r="B912" s="4"/>
      <c r="C912" s="5"/>
      <c r="D912" s="5"/>
      <c r="E912" s="5"/>
      <c r="F912" s="5"/>
      <c r="G912" s="5"/>
    </row>
    <row r="913" spans="1:7" x14ac:dyDescent="0.25">
      <c r="A913" s="4"/>
      <c r="B913" s="4"/>
      <c r="C913" s="5"/>
      <c r="D913" s="5"/>
      <c r="E913" s="5"/>
      <c r="F913" s="5"/>
      <c r="G913" s="5"/>
    </row>
    <row r="914" spans="1:7" x14ac:dyDescent="0.25">
      <c r="A914" s="4"/>
      <c r="B914" s="4"/>
      <c r="C914" s="5"/>
      <c r="D914" s="5"/>
      <c r="E914" s="5"/>
      <c r="F914" s="5"/>
      <c r="G914" s="5"/>
    </row>
    <row r="915" spans="1:7" x14ac:dyDescent="0.25">
      <c r="A915" s="4"/>
      <c r="B915" s="4"/>
      <c r="C915" s="5"/>
      <c r="D915" s="5"/>
      <c r="E915" s="5"/>
      <c r="F915" s="5"/>
      <c r="G915" s="5"/>
    </row>
    <row r="916" spans="1:7" x14ac:dyDescent="0.25">
      <c r="A916" s="4"/>
      <c r="B916" s="4"/>
      <c r="C916" s="5"/>
      <c r="D916" s="5"/>
      <c r="E916" s="5"/>
      <c r="F916" s="5"/>
      <c r="G916" s="5"/>
    </row>
    <row r="917" spans="1:7" x14ac:dyDescent="0.25">
      <c r="A917" s="4"/>
      <c r="B917" s="4"/>
      <c r="C917" s="5"/>
      <c r="D917" s="5"/>
      <c r="E917" s="5"/>
      <c r="F917" s="5"/>
      <c r="G917" s="5"/>
    </row>
    <row r="918" spans="1:7" x14ac:dyDescent="0.25">
      <c r="A918" s="4"/>
      <c r="B918" s="4"/>
      <c r="C918" s="5"/>
      <c r="D918" s="5"/>
      <c r="E918" s="5"/>
      <c r="F918" s="5"/>
      <c r="G918" s="5"/>
    </row>
    <row r="919" spans="1:7" x14ac:dyDescent="0.25">
      <c r="A919" s="4"/>
      <c r="B919" s="4"/>
      <c r="C919" s="5"/>
      <c r="D919" s="5"/>
      <c r="E919" s="5"/>
      <c r="F919" s="5"/>
      <c r="G919" s="5"/>
    </row>
    <row r="920" spans="1:7" x14ac:dyDescent="0.25">
      <c r="A920" s="4"/>
      <c r="B920" s="4"/>
      <c r="C920" s="5"/>
      <c r="D920" s="5"/>
      <c r="E920" s="5"/>
      <c r="F920" s="5"/>
      <c r="G920" s="5"/>
    </row>
    <row r="921" spans="1:7" x14ac:dyDescent="0.25">
      <c r="A921" s="4"/>
      <c r="B921" s="4"/>
      <c r="C921" s="5"/>
      <c r="D921" s="5"/>
      <c r="E921" s="5"/>
      <c r="F921" s="5"/>
      <c r="G921" s="5"/>
    </row>
    <row r="922" spans="1:7" x14ac:dyDescent="0.25">
      <c r="A922" s="4"/>
      <c r="B922" s="4"/>
      <c r="C922" s="5"/>
      <c r="D922" s="5"/>
      <c r="E922" s="5"/>
      <c r="F922" s="5"/>
      <c r="G922" s="5"/>
    </row>
    <row r="923" spans="1:7" x14ac:dyDescent="0.25">
      <c r="A923" s="4"/>
      <c r="B923" s="4"/>
      <c r="C923" s="5"/>
      <c r="D923" s="5"/>
      <c r="E923" s="5"/>
      <c r="F923" s="5"/>
      <c r="G923" s="5"/>
    </row>
    <row r="924" spans="1:7" x14ac:dyDescent="0.25">
      <c r="A924" s="4"/>
      <c r="B924" s="4"/>
      <c r="C924" s="5"/>
      <c r="D924" s="5"/>
      <c r="E924" s="5"/>
      <c r="F924" s="5"/>
      <c r="G924" s="5"/>
    </row>
    <row r="925" spans="1:7" x14ac:dyDescent="0.25">
      <c r="A925" s="4"/>
      <c r="B925" s="4"/>
      <c r="C925" s="5"/>
      <c r="D925" s="5"/>
      <c r="E925" s="5"/>
      <c r="F925" s="5"/>
      <c r="G925" s="5"/>
    </row>
    <row r="926" spans="1:7" x14ac:dyDescent="0.25">
      <c r="A926" s="4"/>
      <c r="B926" s="4"/>
      <c r="C926" s="5"/>
      <c r="D926" s="5"/>
      <c r="E926" s="5"/>
      <c r="F926" s="5"/>
      <c r="G926" s="5"/>
    </row>
    <row r="927" spans="1:7" x14ac:dyDescent="0.25">
      <c r="A927" s="4"/>
      <c r="B927" s="4"/>
      <c r="C927" s="5"/>
      <c r="D927" s="5"/>
      <c r="E927" s="5"/>
      <c r="F927" s="5"/>
      <c r="G927" s="5"/>
    </row>
    <row r="928" spans="1:7" x14ac:dyDescent="0.25">
      <c r="A928" s="4"/>
      <c r="B928" s="4"/>
      <c r="C928" s="5"/>
      <c r="D928" s="5"/>
      <c r="E928" s="5"/>
      <c r="F928" s="5"/>
      <c r="G928" s="5"/>
    </row>
    <row r="929" spans="1:7" x14ac:dyDescent="0.25">
      <c r="A929" s="4"/>
      <c r="B929" s="4"/>
      <c r="C929" s="5"/>
      <c r="D929" s="5"/>
      <c r="E929" s="5"/>
      <c r="F929" s="5"/>
      <c r="G929" s="5"/>
    </row>
    <row r="930" spans="1:7" x14ac:dyDescent="0.25">
      <c r="A930" s="4"/>
      <c r="B930" s="4"/>
      <c r="C930" s="5"/>
      <c r="D930" s="5"/>
      <c r="E930" s="5"/>
      <c r="F930" s="5"/>
      <c r="G930" s="5"/>
    </row>
    <row r="931" spans="1:7" x14ac:dyDescent="0.25">
      <c r="A931" s="4"/>
      <c r="B931" s="4"/>
      <c r="C931" s="5"/>
      <c r="D931" s="5"/>
      <c r="E931" s="5"/>
      <c r="F931" s="5"/>
      <c r="G931" s="5"/>
    </row>
    <row r="932" spans="1:7" x14ac:dyDescent="0.25">
      <c r="A932" s="4"/>
      <c r="B932" s="4"/>
      <c r="C932" s="5"/>
      <c r="D932" s="5"/>
      <c r="E932" s="5"/>
      <c r="F932" s="5"/>
      <c r="G932" s="5"/>
    </row>
    <row r="933" spans="1:7" x14ac:dyDescent="0.25">
      <c r="A933" s="4"/>
      <c r="B933" s="4"/>
      <c r="C933" s="5"/>
      <c r="D933" s="5"/>
      <c r="E933" s="5"/>
      <c r="F933" s="5"/>
      <c r="G933" s="5"/>
    </row>
    <row r="934" spans="1:7" x14ac:dyDescent="0.25">
      <c r="A934" s="4"/>
      <c r="B934" s="4"/>
      <c r="C934" s="5"/>
      <c r="D934" s="5"/>
      <c r="E934" s="5"/>
      <c r="F934" s="5"/>
      <c r="G934" s="5"/>
    </row>
    <row r="935" spans="1:7" x14ac:dyDescent="0.25">
      <c r="A935" s="4"/>
      <c r="B935" s="4"/>
      <c r="C935" s="5"/>
      <c r="D935" s="5"/>
      <c r="E935" s="5"/>
      <c r="F935" s="5"/>
      <c r="G935" s="5"/>
    </row>
    <row r="936" spans="1:7" x14ac:dyDescent="0.25">
      <c r="A936" s="4"/>
      <c r="B936" s="4"/>
      <c r="C936" s="5"/>
      <c r="D936" s="5"/>
      <c r="E936" s="5"/>
      <c r="F936" s="5"/>
      <c r="G936" s="5"/>
    </row>
    <row r="937" spans="1:7" x14ac:dyDescent="0.25">
      <c r="A937" s="4"/>
      <c r="B937" s="4"/>
      <c r="C937" s="5"/>
      <c r="D937" s="5"/>
      <c r="E937" s="5"/>
      <c r="F937" s="5"/>
      <c r="G937" s="5"/>
    </row>
    <row r="938" spans="1:7" x14ac:dyDescent="0.25">
      <c r="A938" s="4"/>
      <c r="B938" s="4"/>
      <c r="C938" s="5"/>
      <c r="D938" s="5"/>
      <c r="E938" s="5"/>
      <c r="F938" s="5"/>
      <c r="G938" s="5"/>
    </row>
    <row r="939" spans="1:7" x14ac:dyDescent="0.25">
      <c r="A939" s="4"/>
      <c r="B939" s="4"/>
      <c r="C939" s="5"/>
      <c r="D939" s="5"/>
      <c r="E939" s="5"/>
      <c r="F939" s="5"/>
      <c r="G939" s="5"/>
    </row>
    <row r="940" spans="1:7" x14ac:dyDescent="0.25">
      <c r="A940" s="4"/>
      <c r="B940" s="4"/>
      <c r="C940" s="5"/>
      <c r="D940" s="5"/>
      <c r="E940" s="5"/>
      <c r="F940" s="5"/>
      <c r="G940" s="5"/>
    </row>
    <row r="941" spans="1:7" x14ac:dyDescent="0.25">
      <c r="A941" s="4"/>
      <c r="B941" s="4"/>
      <c r="C941" s="5"/>
      <c r="D941" s="5"/>
      <c r="E941" s="5"/>
      <c r="F941" s="5"/>
      <c r="G941" s="5"/>
    </row>
    <row r="942" spans="1:7" x14ac:dyDescent="0.25">
      <c r="A942" s="4"/>
      <c r="B942" s="4"/>
      <c r="C942" s="5"/>
      <c r="D942" s="5"/>
      <c r="E942" s="5"/>
      <c r="F942" s="5"/>
      <c r="G942" s="5"/>
    </row>
    <row r="943" spans="1:7" x14ac:dyDescent="0.25">
      <c r="A943" s="4"/>
      <c r="B943" s="4"/>
      <c r="C943" s="5"/>
      <c r="D943" s="5"/>
      <c r="E943" s="5"/>
      <c r="F943" s="5"/>
      <c r="G943" s="5"/>
    </row>
    <row r="944" spans="1:7" x14ac:dyDescent="0.25">
      <c r="A944" s="4"/>
      <c r="B944" s="4"/>
      <c r="C944" s="5"/>
      <c r="D944" s="5"/>
      <c r="E944" s="5"/>
      <c r="F944" s="5"/>
      <c r="G944" s="5"/>
    </row>
    <row r="945" spans="1:7" x14ac:dyDescent="0.25">
      <c r="A945" s="4"/>
      <c r="B945" s="4"/>
      <c r="C945" s="5"/>
      <c r="D945" s="5"/>
      <c r="E945" s="5"/>
      <c r="F945" s="5"/>
      <c r="G945" s="5"/>
    </row>
    <row r="946" spans="1:7" x14ac:dyDescent="0.25">
      <c r="A946" s="4"/>
      <c r="B946" s="4"/>
      <c r="C946" s="5"/>
      <c r="D946" s="5"/>
      <c r="E946" s="5"/>
      <c r="F946" s="5"/>
      <c r="G946" s="5"/>
    </row>
    <row r="947" spans="1:7" x14ac:dyDescent="0.25">
      <c r="A947" s="4"/>
      <c r="B947" s="4"/>
      <c r="C947" s="5"/>
      <c r="D947" s="5"/>
      <c r="E947" s="5"/>
      <c r="F947" s="5"/>
      <c r="G947" s="5"/>
    </row>
    <row r="948" spans="1:7" x14ac:dyDescent="0.25">
      <c r="A948" s="4"/>
      <c r="B948" s="4"/>
      <c r="C948" s="5"/>
      <c r="D948" s="5"/>
      <c r="E948" s="5"/>
      <c r="F948" s="5"/>
      <c r="G948" s="5"/>
    </row>
    <row r="949" spans="1:7" x14ac:dyDescent="0.25">
      <c r="A949" s="4"/>
      <c r="B949" s="4"/>
      <c r="C949" s="5"/>
      <c r="D949" s="5"/>
      <c r="E949" s="5"/>
      <c r="F949" s="5"/>
      <c r="G949" s="5"/>
    </row>
    <row r="950" spans="1:7" x14ac:dyDescent="0.25">
      <c r="A950" s="4"/>
      <c r="B950" s="4"/>
      <c r="C950" s="5"/>
      <c r="D950" s="5"/>
      <c r="E950" s="5"/>
      <c r="F950" s="5"/>
      <c r="G950" s="5"/>
    </row>
    <row r="951" spans="1:7" x14ac:dyDescent="0.25">
      <c r="A951" s="4"/>
      <c r="B951" s="4"/>
      <c r="C951" s="5"/>
      <c r="D951" s="5"/>
      <c r="E951" s="5"/>
      <c r="F951" s="5"/>
      <c r="G951" s="5"/>
    </row>
    <row r="952" spans="1:7" x14ac:dyDescent="0.25">
      <c r="A952" s="4"/>
      <c r="B952" s="4"/>
      <c r="C952" s="5"/>
      <c r="D952" s="5"/>
      <c r="E952" s="5"/>
      <c r="F952" s="5"/>
      <c r="G952" s="5"/>
    </row>
    <row r="953" spans="1:7" x14ac:dyDescent="0.25">
      <c r="A953" s="4"/>
      <c r="B953" s="4"/>
      <c r="C953" s="5"/>
      <c r="D953" s="5"/>
      <c r="E953" s="5"/>
      <c r="F953" s="5"/>
      <c r="G953" s="5"/>
    </row>
    <row r="954" spans="1:7" x14ac:dyDescent="0.25">
      <c r="A954" s="4"/>
      <c r="B954" s="4"/>
      <c r="C954" s="5"/>
      <c r="D954" s="5"/>
      <c r="E954" s="5"/>
      <c r="F954" s="5"/>
      <c r="G954" s="5"/>
    </row>
    <row r="955" spans="1:7" x14ac:dyDescent="0.25">
      <c r="A955" s="4"/>
      <c r="B955" s="4"/>
      <c r="C955" s="5"/>
      <c r="D955" s="5"/>
      <c r="E955" s="5"/>
      <c r="F955" s="5"/>
      <c r="G955" s="5"/>
    </row>
    <row r="956" spans="1:7" x14ac:dyDescent="0.25">
      <c r="A956" s="4"/>
      <c r="B956" s="4"/>
      <c r="C956" s="5"/>
      <c r="D956" s="5"/>
      <c r="E956" s="5"/>
      <c r="F956" s="5"/>
      <c r="G956" s="5"/>
    </row>
    <row r="957" spans="1:7" x14ac:dyDescent="0.25">
      <c r="A957" s="4"/>
      <c r="B957" s="4"/>
      <c r="C957" s="5"/>
      <c r="D957" s="5"/>
      <c r="E957" s="5"/>
      <c r="F957" s="5"/>
      <c r="G957" s="5"/>
    </row>
    <row r="958" spans="1:7" x14ac:dyDescent="0.25">
      <c r="A958" s="4"/>
      <c r="B958" s="4"/>
      <c r="C958" s="5"/>
      <c r="D958" s="5"/>
      <c r="E958" s="5"/>
      <c r="F958" s="5"/>
      <c r="G958" s="5"/>
    </row>
    <row r="959" spans="1:7" x14ac:dyDescent="0.25">
      <c r="A959" s="4"/>
      <c r="B959" s="4"/>
      <c r="C959" s="5"/>
      <c r="D959" s="5"/>
      <c r="E959" s="5"/>
      <c r="F959" s="5"/>
      <c r="G959" s="5"/>
    </row>
    <row r="960" spans="1:7" x14ac:dyDescent="0.25">
      <c r="A960" s="4"/>
      <c r="B960" s="4"/>
      <c r="C960" s="5"/>
      <c r="D960" s="5"/>
      <c r="E960" s="5"/>
      <c r="F960" s="5"/>
      <c r="G960" s="5"/>
    </row>
    <row r="961" spans="1:7" x14ac:dyDescent="0.25">
      <c r="A961" s="4"/>
      <c r="B961" s="4"/>
      <c r="C961" s="5"/>
      <c r="D961" s="5"/>
      <c r="E961" s="5"/>
      <c r="F961" s="5"/>
      <c r="G961" s="5"/>
    </row>
    <row r="962" spans="1:7" x14ac:dyDescent="0.25">
      <c r="A962" s="4"/>
      <c r="B962" s="4"/>
      <c r="C962" s="5"/>
      <c r="D962" s="5"/>
      <c r="E962" s="5"/>
      <c r="F962" s="5"/>
      <c r="G962" s="5"/>
    </row>
    <row r="963" spans="1:7" x14ac:dyDescent="0.25">
      <c r="A963" s="4"/>
      <c r="B963" s="4"/>
      <c r="C963" s="5"/>
      <c r="D963" s="5"/>
      <c r="E963" s="5"/>
      <c r="F963" s="5"/>
      <c r="G963" s="5"/>
    </row>
    <row r="964" spans="1:7" x14ac:dyDescent="0.25">
      <c r="A964" s="4"/>
      <c r="B964" s="4"/>
      <c r="C964" s="5"/>
      <c r="D964" s="5"/>
      <c r="E964" s="5"/>
      <c r="F964" s="5"/>
      <c r="G964" s="5"/>
    </row>
    <row r="965" spans="1:7" x14ac:dyDescent="0.25">
      <c r="A965" s="4"/>
      <c r="B965" s="4"/>
      <c r="C965" s="5"/>
      <c r="D965" s="5"/>
      <c r="E965" s="5"/>
      <c r="F965" s="5"/>
      <c r="G965" s="5"/>
    </row>
    <row r="966" spans="1:7" x14ac:dyDescent="0.25">
      <c r="A966" s="4"/>
      <c r="B966" s="4"/>
      <c r="C966" s="5"/>
      <c r="D966" s="5"/>
      <c r="E966" s="5"/>
      <c r="F966" s="5"/>
      <c r="G966" s="5"/>
    </row>
    <row r="967" spans="1:7" x14ac:dyDescent="0.25">
      <c r="A967" s="4"/>
      <c r="B967" s="4"/>
      <c r="C967" s="5"/>
      <c r="D967" s="5"/>
      <c r="E967" s="5"/>
      <c r="F967" s="5"/>
      <c r="G967" s="5"/>
    </row>
    <row r="968" spans="1:7" x14ac:dyDescent="0.25">
      <c r="A968" s="4"/>
      <c r="B968" s="4"/>
      <c r="C968" s="5"/>
      <c r="D968" s="5"/>
      <c r="E968" s="5"/>
      <c r="F968" s="5"/>
      <c r="G968" s="5"/>
    </row>
    <row r="969" spans="1:7" x14ac:dyDescent="0.25">
      <c r="A969" s="4"/>
      <c r="B969" s="4"/>
      <c r="C969" s="5"/>
      <c r="D969" s="5"/>
      <c r="E969" s="5"/>
      <c r="F969" s="5"/>
      <c r="G969" s="5"/>
    </row>
    <row r="970" spans="1:7" x14ac:dyDescent="0.25">
      <c r="A970" s="4"/>
      <c r="B970" s="4"/>
      <c r="C970" s="5"/>
      <c r="D970" s="5"/>
      <c r="E970" s="5"/>
      <c r="F970" s="5"/>
      <c r="G970" s="5"/>
    </row>
    <row r="971" spans="1:7" x14ac:dyDescent="0.25">
      <c r="A971" s="4"/>
      <c r="B971" s="4"/>
      <c r="C971" s="5"/>
      <c r="D971" s="5"/>
      <c r="E971" s="5"/>
      <c r="F971" s="5"/>
      <c r="G971" s="5"/>
    </row>
    <row r="972" spans="1:7" x14ac:dyDescent="0.25">
      <c r="A972" s="4"/>
      <c r="B972" s="4"/>
      <c r="C972" s="5"/>
      <c r="D972" s="5"/>
      <c r="E972" s="5"/>
      <c r="F972" s="5"/>
      <c r="G972" s="5"/>
    </row>
    <row r="973" spans="1:7" x14ac:dyDescent="0.25">
      <c r="A973" s="4"/>
      <c r="B973" s="4"/>
      <c r="C973" s="5"/>
      <c r="D973" s="5"/>
      <c r="E973" s="5"/>
      <c r="F973" s="5"/>
      <c r="G973" s="5"/>
    </row>
    <row r="974" spans="1:7" x14ac:dyDescent="0.25">
      <c r="A974" s="4"/>
      <c r="B974" s="4"/>
      <c r="C974" s="5"/>
      <c r="D974" s="5"/>
      <c r="E974" s="5"/>
      <c r="F974" s="5"/>
      <c r="G974" s="5"/>
    </row>
    <row r="975" spans="1:7" x14ac:dyDescent="0.25">
      <c r="A975" s="4"/>
      <c r="B975" s="4"/>
      <c r="C975" s="5"/>
      <c r="D975" s="5"/>
      <c r="E975" s="5"/>
      <c r="F975" s="5"/>
      <c r="G975" s="5"/>
    </row>
    <row r="976" spans="1:7" x14ac:dyDescent="0.25">
      <c r="A976" s="4"/>
      <c r="B976" s="4"/>
      <c r="C976" s="5"/>
      <c r="D976" s="5"/>
      <c r="E976" s="5"/>
      <c r="F976" s="5"/>
      <c r="G976" s="5"/>
    </row>
    <row r="977" spans="1:7" x14ac:dyDescent="0.25">
      <c r="A977" s="4"/>
      <c r="B977" s="4"/>
      <c r="C977" s="5"/>
      <c r="D977" s="5"/>
      <c r="E977" s="5"/>
      <c r="F977" s="5"/>
      <c r="G977" s="5"/>
    </row>
    <row r="978" spans="1:7" x14ac:dyDescent="0.25">
      <c r="A978" s="4"/>
      <c r="B978" s="4"/>
      <c r="C978" s="5"/>
      <c r="D978" s="5"/>
      <c r="E978" s="5"/>
      <c r="F978" s="5"/>
      <c r="G978" s="5"/>
    </row>
    <row r="979" spans="1:7" x14ac:dyDescent="0.25">
      <c r="A979" s="4"/>
      <c r="B979" s="4"/>
      <c r="C979" s="5"/>
      <c r="D979" s="5"/>
      <c r="E979" s="5"/>
      <c r="F979" s="5"/>
      <c r="G979" s="5"/>
    </row>
    <row r="980" spans="1:7" x14ac:dyDescent="0.25">
      <c r="A980" s="4"/>
      <c r="B980" s="4"/>
      <c r="C980" s="5"/>
      <c r="D980" s="5"/>
      <c r="E980" s="5"/>
      <c r="F980" s="5"/>
      <c r="G980" s="5"/>
    </row>
    <row r="981" spans="1:7" x14ac:dyDescent="0.25">
      <c r="A981" s="4"/>
      <c r="B981" s="4"/>
      <c r="C981" s="5"/>
      <c r="D981" s="5"/>
      <c r="E981" s="5"/>
      <c r="F981" s="5"/>
      <c r="G981" s="5"/>
    </row>
    <row r="982" spans="1:7" x14ac:dyDescent="0.25">
      <c r="A982" s="4"/>
      <c r="B982" s="4"/>
      <c r="C982" s="5"/>
      <c r="D982" s="5"/>
      <c r="E982" s="5"/>
      <c r="F982" s="5"/>
      <c r="G982" s="5"/>
    </row>
    <row r="983" spans="1:7" x14ac:dyDescent="0.25">
      <c r="A983" s="4"/>
      <c r="B983" s="4"/>
      <c r="C983" s="5"/>
      <c r="D983" s="5"/>
      <c r="E983" s="5"/>
      <c r="F983" s="5"/>
      <c r="G983" s="5"/>
    </row>
    <row r="984" spans="1:7" x14ac:dyDescent="0.25">
      <c r="A984" s="4"/>
      <c r="B984" s="4"/>
      <c r="C984" s="5"/>
      <c r="D984" s="5"/>
      <c r="E984" s="5"/>
      <c r="F984" s="5"/>
      <c r="G984" s="5"/>
    </row>
    <row r="985" spans="1:7" x14ac:dyDescent="0.25">
      <c r="A985" s="4"/>
      <c r="B985" s="4"/>
      <c r="C985" s="5"/>
      <c r="D985" s="5"/>
      <c r="E985" s="5"/>
      <c r="F985" s="5"/>
      <c r="G985" s="5"/>
    </row>
    <row r="986" spans="1:7" x14ac:dyDescent="0.25">
      <c r="A986" s="4"/>
      <c r="B986" s="4"/>
      <c r="C986" s="5"/>
      <c r="D986" s="5"/>
      <c r="E986" s="5"/>
      <c r="F986" s="5"/>
      <c r="G986" s="5"/>
    </row>
    <row r="987" spans="1:7" x14ac:dyDescent="0.25">
      <c r="A987" s="4"/>
      <c r="B987" s="4"/>
      <c r="C987" s="5"/>
      <c r="D987" s="5"/>
      <c r="E987" s="5"/>
      <c r="F987" s="5"/>
      <c r="G987" s="5"/>
    </row>
    <row r="988" spans="1:7" x14ac:dyDescent="0.25">
      <c r="A988" s="4"/>
      <c r="B988" s="4"/>
      <c r="C988" s="5"/>
      <c r="D988" s="5"/>
      <c r="E988" s="5"/>
      <c r="F988" s="5"/>
      <c r="G988" s="5"/>
    </row>
    <row r="989" spans="1:7" x14ac:dyDescent="0.25">
      <c r="A989" s="4"/>
      <c r="B989" s="4"/>
      <c r="C989" s="5"/>
      <c r="D989" s="5"/>
      <c r="E989" s="5"/>
      <c r="F989" s="5"/>
      <c r="G989" s="5"/>
    </row>
    <row r="990" spans="1:7" x14ac:dyDescent="0.25">
      <c r="A990" s="4"/>
      <c r="B990" s="4"/>
      <c r="C990" s="5"/>
      <c r="D990" s="5"/>
      <c r="E990" s="5"/>
      <c r="F990" s="5"/>
      <c r="G990" s="5"/>
    </row>
    <row r="991" spans="1:7" x14ac:dyDescent="0.25">
      <c r="A991" s="4"/>
      <c r="B991" s="4"/>
      <c r="C991" s="5"/>
      <c r="D991" s="5"/>
      <c r="E991" s="5"/>
      <c r="F991" s="5"/>
      <c r="G991" s="5"/>
    </row>
    <row r="992" spans="1:7" x14ac:dyDescent="0.25">
      <c r="A992" s="4"/>
      <c r="B992" s="4"/>
      <c r="C992" s="5"/>
      <c r="D992" s="5"/>
      <c r="E992" s="5"/>
      <c r="F992" s="5"/>
      <c r="G992" s="5"/>
    </row>
    <row r="993" spans="1:7" x14ac:dyDescent="0.25">
      <c r="A993" s="4"/>
      <c r="B993" s="4"/>
      <c r="C993" s="5"/>
      <c r="D993" s="5"/>
      <c r="E993" s="5"/>
      <c r="F993" s="5"/>
      <c r="G993" s="5"/>
    </row>
    <row r="994" spans="1:7" x14ac:dyDescent="0.25">
      <c r="A994" s="4"/>
      <c r="B994" s="4"/>
      <c r="C994" s="5"/>
      <c r="D994" s="5"/>
      <c r="E994" s="5"/>
      <c r="F994" s="5"/>
      <c r="G994" s="5"/>
    </row>
    <row r="995" spans="1:7" x14ac:dyDescent="0.25">
      <c r="A995" s="4"/>
      <c r="B995" s="4"/>
      <c r="C995" s="5"/>
      <c r="D995" s="5"/>
      <c r="E995" s="5"/>
      <c r="F995" s="5"/>
      <c r="G995" s="5"/>
    </row>
    <row r="996" spans="1:7" x14ac:dyDescent="0.25">
      <c r="A996" s="4"/>
      <c r="B996" s="4"/>
      <c r="C996" s="5"/>
      <c r="D996" s="5"/>
      <c r="E996" s="5"/>
      <c r="F996" s="5"/>
      <c r="G996" s="5"/>
    </row>
    <row r="997" spans="1:7" x14ac:dyDescent="0.25">
      <c r="A997" s="4"/>
      <c r="B997" s="4"/>
      <c r="C997" s="5"/>
      <c r="D997" s="5"/>
      <c r="E997" s="5"/>
      <c r="F997" s="5"/>
      <c r="G997" s="5"/>
    </row>
    <row r="998" spans="1:7" x14ac:dyDescent="0.25">
      <c r="A998" s="4"/>
      <c r="B998" s="4"/>
      <c r="C998" s="5"/>
      <c r="D998" s="5"/>
      <c r="E998" s="5"/>
      <c r="F998" s="5"/>
      <c r="G998" s="5"/>
    </row>
    <row r="999" spans="1:7" x14ac:dyDescent="0.25">
      <c r="A999" s="4"/>
      <c r="B999" s="4"/>
      <c r="C999" s="5"/>
      <c r="D999" s="5"/>
      <c r="E999" s="5"/>
      <c r="F999" s="5"/>
      <c r="G999" s="5"/>
    </row>
    <row r="1000" spans="1:7" x14ac:dyDescent="0.25">
      <c r="A1000" s="4"/>
      <c r="B1000" s="4"/>
      <c r="C1000" s="5"/>
      <c r="D1000" s="5"/>
      <c r="E1000" s="5"/>
      <c r="F1000" s="5"/>
      <c r="G1000" s="5"/>
    </row>
    <row r="1001" spans="1:7" x14ac:dyDescent="0.25">
      <c r="A1001" s="4"/>
      <c r="B1001" s="4"/>
      <c r="C1001" s="5"/>
      <c r="D1001" s="5"/>
      <c r="E1001" s="5"/>
      <c r="F1001" s="5"/>
      <c r="G1001" s="5"/>
    </row>
    <row r="1002" spans="1:7" x14ac:dyDescent="0.25">
      <c r="A1002" s="4"/>
      <c r="B1002" s="4"/>
      <c r="C1002" s="5"/>
      <c r="D1002" s="5"/>
      <c r="E1002" s="5"/>
      <c r="F1002" s="5"/>
      <c r="G1002" s="5"/>
    </row>
    <row r="1003" spans="1:7" x14ac:dyDescent="0.25">
      <c r="A1003" s="4"/>
      <c r="B1003" s="4"/>
      <c r="C1003" s="5"/>
      <c r="D1003" s="5"/>
      <c r="E1003" s="5"/>
      <c r="F1003" s="5"/>
      <c r="G1003" s="5"/>
    </row>
    <row r="1004" spans="1:7" x14ac:dyDescent="0.25">
      <c r="A1004" s="4"/>
      <c r="B1004" s="4"/>
      <c r="C1004" s="5"/>
      <c r="D1004" s="5"/>
      <c r="E1004" s="5"/>
      <c r="F1004" s="5"/>
      <c r="G1004" s="5"/>
    </row>
    <row r="1005" spans="1:7" x14ac:dyDescent="0.25">
      <c r="A1005" s="4"/>
      <c r="B1005" s="4"/>
      <c r="C1005" s="5"/>
      <c r="D1005" s="5"/>
      <c r="E1005" s="5"/>
      <c r="F1005" s="5"/>
      <c r="G1005" s="5"/>
    </row>
    <row r="1006" spans="1:7" x14ac:dyDescent="0.25">
      <c r="A1006" s="4"/>
      <c r="B1006" s="4"/>
      <c r="C1006" s="5"/>
      <c r="D1006" s="5"/>
      <c r="E1006" s="5"/>
      <c r="F1006" s="5"/>
      <c r="G1006" s="5"/>
    </row>
    <row r="1007" spans="1:7" x14ac:dyDescent="0.25">
      <c r="A1007" s="4"/>
      <c r="B1007" s="4"/>
      <c r="C1007" s="5"/>
      <c r="D1007" s="5"/>
      <c r="E1007" s="5"/>
      <c r="F1007" s="5"/>
      <c r="G1007" s="5"/>
    </row>
    <row r="1008" spans="1:7" x14ac:dyDescent="0.25">
      <c r="A1008" s="4"/>
      <c r="B1008" s="4"/>
      <c r="C1008" s="5"/>
      <c r="D1008" s="5"/>
      <c r="E1008" s="5"/>
      <c r="F1008" s="5"/>
      <c r="G1008" s="5"/>
    </row>
    <row r="1009" spans="1:7" x14ac:dyDescent="0.25">
      <c r="A1009" s="4"/>
      <c r="B1009" s="4"/>
      <c r="C1009" s="5"/>
      <c r="D1009" s="5"/>
      <c r="E1009" s="5"/>
      <c r="F1009" s="5"/>
      <c r="G1009" s="5"/>
    </row>
    <row r="1010" spans="1:7" x14ac:dyDescent="0.25">
      <c r="A1010" s="4"/>
      <c r="B1010" s="4"/>
      <c r="C1010" s="5"/>
      <c r="D1010" s="5"/>
      <c r="E1010" s="5"/>
      <c r="F1010" s="5"/>
      <c r="G1010" s="5"/>
    </row>
    <row r="1011" spans="1:7" x14ac:dyDescent="0.25">
      <c r="A1011" s="4"/>
      <c r="B1011" s="4"/>
      <c r="C1011" s="5"/>
      <c r="D1011" s="5"/>
      <c r="E1011" s="5"/>
      <c r="F1011" s="5"/>
      <c r="G1011" s="5"/>
    </row>
    <row r="1012" spans="1:7" x14ac:dyDescent="0.25">
      <c r="A1012" s="4"/>
      <c r="B1012" s="4"/>
      <c r="C1012" s="5"/>
      <c r="D1012" s="5"/>
      <c r="E1012" s="5"/>
      <c r="F1012" s="5"/>
      <c r="G1012" s="5"/>
    </row>
    <row r="1013" spans="1:7" x14ac:dyDescent="0.25">
      <c r="A1013" s="4"/>
      <c r="B1013" s="4"/>
      <c r="C1013" s="5"/>
      <c r="D1013" s="5"/>
      <c r="E1013" s="5"/>
      <c r="F1013" s="5"/>
      <c r="G1013" s="5"/>
    </row>
    <row r="1014" spans="1:7" x14ac:dyDescent="0.25">
      <c r="A1014" s="4"/>
      <c r="B1014" s="4"/>
      <c r="C1014" s="5"/>
      <c r="D1014" s="5"/>
      <c r="E1014" s="5"/>
      <c r="F1014" s="5"/>
      <c r="G1014" s="5"/>
    </row>
    <row r="1015" spans="1:7" x14ac:dyDescent="0.25">
      <c r="A1015" s="4"/>
      <c r="B1015" s="4"/>
      <c r="C1015" s="5"/>
      <c r="D1015" s="5"/>
      <c r="E1015" s="5"/>
      <c r="F1015" s="5"/>
      <c r="G1015" s="5"/>
    </row>
    <row r="1016" spans="1:7" x14ac:dyDescent="0.25">
      <c r="A1016" s="4"/>
      <c r="B1016" s="4"/>
      <c r="C1016" s="5"/>
      <c r="D1016" s="5"/>
      <c r="E1016" s="5"/>
      <c r="F1016" s="5"/>
      <c r="G1016" s="5"/>
    </row>
    <row r="1017" spans="1:7" x14ac:dyDescent="0.25">
      <c r="A1017" s="4"/>
      <c r="B1017" s="4"/>
      <c r="C1017" s="5"/>
      <c r="D1017" s="5"/>
      <c r="E1017" s="5"/>
      <c r="F1017" s="5"/>
      <c r="G1017" s="5"/>
    </row>
    <row r="1018" spans="1:7" x14ac:dyDescent="0.25">
      <c r="A1018" s="4"/>
      <c r="B1018" s="4"/>
      <c r="C1018" s="5"/>
      <c r="D1018" s="5"/>
      <c r="E1018" s="5"/>
      <c r="F1018" s="5"/>
      <c r="G1018" s="5"/>
    </row>
    <row r="1019" spans="1:7" x14ac:dyDescent="0.25">
      <c r="A1019" s="4"/>
      <c r="B1019" s="4"/>
      <c r="C1019" s="5"/>
      <c r="D1019" s="5"/>
      <c r="E1019" s="5"/>
      <c r="F1019" s="5"/>
      <c r="G1019" s="5"/>
    </row>
    <row r="1020" spans="1:7" x14ac:dyDescent="0.25">
      <c r="A1020" s="4"/>
      <c r="B1020" s="4"/>
      <c r="C1020" s="5"/>
      <c r="D1020" s="5"/>
      <c r="E1020" s="5"/>
      <c r="F1020" s="5"/>
      <c r="G1020" s="5"/>
    </row>
    <row r="1021" spans="1:7" x14ac:dyDescent="0.25">
      <c r="A1021" s="4"/>
      <c r="B1021" s="4"/>
      <c r="C1021" s="5"/>
      <c r="D1021" s="5"/>
      <c r="E1021" s="5"/>
      <c r="F1021" s="5"/>
      <c r="G1021" s="5"/>
    </row>
    <row r="1022" spans="1:7" x14ac:dyDescent="0.25">
      <c r="A1022" s="4"/>
      <c r="B1022" s="4"/>
      <c r="C1022" s="5"/>
      <c r="D1022" s="5"/>
      <c r="E1022" s="5"/>
      <c r="F1022" s="5"/>
      <c r="G1022" s="5"/>
    </row>
    <row r="1023" spans="1:7" x14ac:dyDescent="0.25">
      <c r="A1023" s="4"/>
      <c r="B1023" s="4"/>
      <c r="C1023" s="5"/>
      <c r="D1023" s="5"/>
      <c r="E1023" s="5"/>
      <c r="F1023" s="5"/>
      <c r="G1023" s="5"/>
    </row>
    <row r="1024" spans="1:7" x14ac:dyDescent="0.25">
      <c r="A1024" s="4"/>
      <c r="B1024" s="4"/>
      <c r="C1024" s="5"/>
      <c r="D1024" s="5"/>
      <c r="E1024" s="5"/>
      <c r="F1024" s="5"/>
      <c r="G1024" s="5"/>
    </row>
    <row r="1025" spans="1:7" x14ac:dyDescent="0.25">
      <c r="A1025" s="4"/>
      <c r="B1025" s="4"/>
      <c r="C1025" s="5"/>
      <c r="D1025" s="5"/>
      <c r="E1025" s="5"/>
      <c r="F1025" s="5"/>
      <c r="G1025" s="5"/>
    </row>
    <row r="1026" spans="1:7" x14ac:dyDescent="0.25">
      <c r="A1026" s="4"/>
      <c r="B1026" s="4"/>
      <c r="C1026" s="5"/>
      <c r="D1026" s="5"/>
      <c r="E1026" s="5"/>
      <c r="F1026" s="5"/>
      <c r="G1026" s="5"/>
    </row>
    <row r="1027" spans="1:7" x14ac:dyDescent="0.25">
      <c r="A1027" s="4"/>
      <c r="B1027" s="4"/>
      <c r="C1027" s="5"/>
      <c r="D1027" s="5"/>
      <c r="E1027" s="5"/>
      <c r="F1027" s="5"/>
      <c r="G1027" s="5"/>
    </row>
    <row r="1028" spans="1:7" x14ac:dyDescent="0.25">
      <c r="A1028" s="4"/>
      <c r="B1028" s="4"/>
      <c r="C1028" s="5"/>
      <c r="D1028" s="5"/>
      <c r="E1028" s="5"/>
      <c r="F1028" s="5"/>
      <c r="G1028" s="5"/>
    </row>
    <row r="1029" spans="1:7" x14ac:dyDescent="0.25">
      <c r="A1029" s="4"/>
      <c r="B1029" s="4"/>
      <c r="C1029" s="5"/>
      <c r="D1029" s="5"/>
      <c r="E1029" s="5"/>
      <c r="F1029" s="5"/>
      <c r="G1029" s="5"/>
    </row>
    <row r="1030" spans="1:7" x14ac:dyDescent="0.25">
      <c r="A1030" s="4"/>
      <c r="B1030" s="4"/>
      <c r="C1030" s="5"/>
      <c r="D1030" s="5"/>
      <c r="E1030" s="5"/>
      <c r="F1030" s="5"/>
      <c r="G1030" s="5"/>
    </row>
    <row r="1031" spans="1:7" x14ac:dyDescent="0.25">
      <c r="A1031" s="4"/>
      <c r="B1031" s="4"/>
      <c r="C1031" s="5"/>
      <c r="D1031" s="5"/>
      <c r="E1031" s="5"/>
      <c r="F1031" s="5"/>
      <c r="G1031" s="5"/>
    </row>
    <row r="1032" spans="1:7" x14ac:dyDescent="0.25">
      <c r="A1032" s="4"/>
      <c r="B1032" s="4"/>
      <c r="C1032" s="5"/>
      <c r="D1032" s="5"/>
      <c r="E1032" s="5"/>
      <c r="F1032" s="5"/>
      <c r="G1032" s="5"/>
    </row>
    <row r="1033" spans="1:7" x14ac:dyDescent="0.25">
      <c r="A1033" s="4"/>
      <c r="B1033" s="4"/>
      <c r="C1033" s="5"/>
      <c r="D1033" s="5"/>
      <c r="E1033" s="5"/>
      <c r="F1033" s="5"/>
      <c r="G1033" s="5"/>
    </row>
    <row r="1034" spans="1:7" x14ac:dyDescent="0.25">
      <c r="A1034" s="4"/>
      <c r="B1034" s="4"/>
      <c r="C1034" s="5"/>
      <c r="D1034" s="5"/>
      <c r="E1034" s="5"/>
      <c r="F1034" s="5"/>
      <c r="G1034" s="5"/>
    </row>
    <row r="1035" spans="1:7" x14ac:dyDescent="0.25">
      <c r="A1035" s="4"/>
      <c r="B1035" s="4"/>
      <c r="C1035" s="5"/>
      <c r="D1035" s="5"/>
      <c r="E1035" s="5"/>
      <c r="F1035" s="5"/>
      <c r="G1035" s="5"/>
    </row>
    <row r="1036" spans="1:7" x14ac:dyDescent="0.25">
      <c r="A1036" s="4"/>
      <c r="B1036" s="4"/>
      <c r="C1036" s="5"/>
      <c r="D1036" s="5"/>
      <c r="E1036" s="5"/>
      <c r="F1036" s="5"/>
      <c r="G1036" s="5"/>
    </row>
    <row r="1037" spans="1:7" x14ac:dyDescent="0.25">
      <c r="A1037" s="4"/>
      <c r="B1037" s="4"/>
      <c r="C1037" s="5"/>
      <c r="D1037" s="5"/>
      <c r="E1037" s="5"/>
      <c r="F1037" s="5"/>
      <c r="G1037" s="5"/>
    </row>
    <row r="1038" spans="1:7" x14ac:dyDescent="0.25">
      <c r="A1038" s="4"/>
      <c r="B1038" s="4"/>
      <c r="C1038" s="5"/>
      <c r="D1038" s="5"/>
      <c r="E1038" s="5"/>
      <c r="F1038" s="5"/>
      <c r="G1038" s="5"/>
    </row>
    <row r="1039" spans="1:7" x14ac:dyDescent="0.25">
      <c r="A1039" s="4"/>
      <c r="B1039" s="4"/>
      <c r="C1039" s="5"/>
      <c r="D1039" s="5"/>
      <c r="E1039" s="5"/>
      <c r="F1039" s="5"/>
      <c r="G1039" s="5"/>
    </row>
    <row r="1040" spans="1:7" x14ac:dyDescent="0.25">
      <c r="A1040" s="4"/>
      <c r="B1040" s="4"/>
      <c r="C1040" s="5"/>
      <c r="D1040" s="5"/>
      <c r="E1040" s="5"/>
      <c r="F1040" s="5"/>
      <c r="G1040" s="5"/>
    </row>
    <row r="1041" spans="1:7" x14ac:dyDescent="0.25">
      <c r="A1041" s="4"/>
      <c r="B1041" s="4"/>
      <c r="C1041" s="5"/>
      <c r="D1041" s="5"/>
      <c r="E1041" s="5"/>
      <c r="F1041" s="5"/>
      <c r="G1041" s="5"/>
    </row>
    <row r="1042" spans="1:7" x14ac:dyDescent="0.25">
      <c r="A1042" s="4"/>
      <c r="B1042" s="4"/>
      <c r="C1042" s="5"/>
      <c r="D1042" s="5"/>
      <c r="E1042" s="5"/>
      <c r="F1042" s="5"/>
      <c r="G1042" s="5"/>
    </row>
    <row r="1043" spans="1:7" x14ac:dyDescent="0.25">
      <c r="A1043" s="4"/>
      <c r="B1043" s="4"/>
      <c r="C1043" s="5"/>
      <c r="D1043" s="5"/>
      <c r="E1043" s="5"/>
      <c r="F1043" s="5"/>
      <c r="G1043" s="5"/>
    </row>
    <row r="1044" spans="1:7" x14ac:dyDescent="0.25">
      <c r="A1044" s="4"/>
      <c r="B1044" s="4"/>
      <c r="C1044" s="5"/>
      <c r="D1044" s="5"/>
      <c r="E1044" s="5"/>
      <c r="F1044" s="5"/>
      <c r="G1044" s="5"/>
    </row>
    <row r="1045" spans="1:7" x14ac:dyDescent="0.25">
      <c r="A1045" s="4"/>
      <c r="B1045" s="4"/>
      <c r="C1045" s="5"/>
      <c r="D1045" s="5"/>
      <c r="E1045" s="5"/>
      <c r="F1045" s="5"/>
      <c r="G1045" s="5"/>
    </row>
    <row r="1046" spans="1:7" x14ac:dyDescent="0.25">
      <c r="A1046" s="4"/>
      <c r="B1046" s="4"/>
      <c r="C1046" s="5"/>
      <c r="D1046" s="5"/>
      <c r="E1046" s="5"/>
      <c r="F1046" s="5"/>
      <c r="G1046" s="5"/>
    </row>
    <row r="1047" spans="1:7" x14ac:dyDescent="0.25">
      <c r="A1047" s="4"/>
      <c r="B1047" s="4"/>
      <c r="C1047" s="5"/>
      <c r="D1047" s="5"/>
      <c r="E1047" s="5"/>
      <c r="F1047" s="5"/>
      <c r="G1047" s="5"/>
    </row>
    <row r="1048" spans="1:7" x14ac:dyDescent="0.25">
      <c r="A1048" s="4"/>
      <c r="B1048" s="4"/>
      <c r="C1048" s="5"/>
      <c r="D1048" s="5"/>
      <c r="E1048" s="5"/>
      <c r="F1048" s="5"/>
      <c r="G1048" s="5"/>
    </row>
    <row r="1049" spans="1:7" x14ac:dyDescent="0.25">
      <c r="A1049" s="4"/>
      <c r="B1049" s="4"/>
      <c r="C1049" s="5"/>
      <c r="D1049" s="5"/>
      <c r="E1049" s="5"/>
      <c r="F1049" s="5"/>
      <c r="G1049" s="5"/>
    </row>
    <row r="1050" spans="1:7" x14ac:dyDescent="0.25">
      <c r="A1050" s="4"/>
      <c r="B1050" s="4"/>
      <c r="C1050" s="5"/>
      <c r="D1050" s="5"/>
      <c r="E1050" s="5"/>
      <c r="F1050" s="5"/>
      <c r="G1050" s="5"/>
    </row>
    <row r="1051" spans="1:7" x14ac:dyDescent="0.25">
      <c r="A1051" s="4"/>
      <c r="B1051" s="4"/>
      <c r="C1051" s="5"/>
      <c r="D1051" s="5"/>
      <c r="E1051" s="5"/>
      <c r="F1051" s="5"/>
      <c r="G1051" s="5"/>
    </row>
    <row r="1052" spans="1:7" x14ac:dyDescent="0.25">
      <c r="A1052" s="4"/>
      <c r="B1052" s="4"/>
      <c r="C1052" s="5"/>
      <c r="D1052" s="5"/>
      <c r="E1052" s="5"/>
      <c r="F1052" s="5"/>
      <c r="G1052" s="5"/>
    </row>
    <row r="1053" spans="1:7" x14ac:dyDescent="0.25">
      <c r="A1053" s="4"/>
      <c r="B1053" s="4"/>
      <c r="C1053" s="5"/>
      <c r="D1053" s="5"/>
      <c r="E1053" s="5"/>
      <c r="F1053" s="5"/>
      <c r="G1053" s="5"/>
    </row>
    <row r="1054" spans="1:7" x14ac:dyDescent="0.25">
      <c r="A1054" s="4"/>
      <c r="B1054" s="4"/>
      <c r="C1054" s="5"/>
      <c r="D1054" s="5"/>
      <c r="E1054" s="5"/>
      <c r="F1054" s="5"/>
      <c r="G1054" s="5"/>
    </row>
    <row r="1055" spans="1:7" x14ac:dyDescent="0.25">
      <c r="A1055" s="4"/>
      <c r="B1055" s="4"/>
      <c r="C1055" s="5"/>
      <c r="D1055" s="5"/>
      <c r="E1055" s="5"/>
      <c r="F1055" s="5"/>
      <c r="G1055" s="5"/>
    </row>
    <row r="1056" spans="1:7" x14ac:dyDescent="0.25">
      <c r="A1056" s="4"/>
      <c r="B1056" s="4"/>
      <c r="C1056" s="5"/>
      <c r="D1056" s="5"/>
      <c r="E1056" s="5"/>
      <c r="F1056" s="5"/>
      <c r="G1056" s="5"/>
    </row>
    <row r="1057" spans="1:7" x14ac:dyDescent="0.25">
      <c r="A1057" s="4"/>
      <c r="B1057" s="4"/>
      <c r="C1057" s="5"/>
      <c r="D1057" s="5"/>
      <c r="E1057" s="5"/>
      <c r="F1057" s="5"/>
      <c r="G1057" s="5"/>
    </row>
    <row r="1058" spans="1:7" x14ac:dyDescent="0.25">
      <c r="A1058" s="4"/>
      <c r="B1058" s="4"/>
      <c r="C1058" s="5"/>
      <c r="D1058" s="5"/>
      <c r="E1058" s="5"/>
      <c r="F1058" s="5"/>
      <c r="G1058" s="5"/>
    </row>
    <row r="1059" spans="1:7" x14ac:dyDescent="0.25">
      <c r="A1059" s="4"/>
      <c r="B1059" s="4"/>
      <c r="C1059" s="5"/>
      <c r="D1059" s="5"/>
      <c r="E1059" s="5"/>
      <c r="F1059" s="5"/>
      <c r="G1059" s="5"/>
    </row>
    <row r="1060" spans="1:7" x14ac:dyDescent="0.25">
      <c r="A1060" s="4"/>
      <c r="B1060" s="4"/>
      <c r="C1060" s="5"/>
      <c r="D1060" s="5"/>
      <c r="E1060" s="5"/>
      <c r="F1060" s="5"/>
      <c r="G1060" s="5"/>
    </row>
    <row r="1061" spans="1:7" x14ac:dyDescent="0.25">
      <c r="A1061" s="4"/>
      <c r="B1061" s="4"/>
      <c r="C1061" s="5"/>
      <c r="D1061" s="5"/>
      <c r="E1061" s="5"/>
      <c r="F1061" s="5"/>
      <c r="G1061" s="5"/>
    </row>
    <row r="1062" spans="1:7" x14ac:dyDescent="0.25">
      <c r="A1062" s="4"/>
      <c r="B1062" s="4"/>
      <c r="C1062" s="5"/>
      <c r="D1062" s="5"/>
      <c r="E1062" s="5"/>
      <c r="F1062" s="5"/>
      <c r="G1062" s="5"/>
    </row>
    <row r="1063" spans="1:7" x14ac:dyDescent="0.25">
      <c r="A1063" s="4"/>
      <c r="B1063" s="4"/>
      <c r="C1063" s="5"/>
      <c r="D1063" s="5"/>
      <c r="E1063" s="5"/>
      <c r="F1063" s="5"/>
      <c r="G1063" s="5"/>
    </row>
    <row r="1064" spans="1:7" x14ac:dyDescent="0.25">
      <c r="A1064" s="4"/>
      <c r="B1064" s="4"/>
      <c r="C1064" s="5"/>
      <c r="D1064" s="5"/>
      <c r="E1064" s="5"/>
      <c r="F1064" s="5"/>
      <c r="G1064" s="5"/>
    </row>
    <row r="1065" spans="1:7" x14ac:dyDescent="0.25">
      <c r="A1065" s="4"/>
      <c r="B1065" s="4"/>
      <c r="C1065" s="5"/>
      <c r="D1065" s="5"/>
      <c r="E1065" s="5"/>
      <c r="F1065" s="5"/>
      <c r="G1065" s="5"/>
    </row>
    <row r="1066" spans="1:7" x14ac:dyDescent="0.25">
      <c r="A1066" s="4"/>
      <c r="B1066" s="4"/>
      <c r="C1066" s="5"/>
      <c r="D1066" s="5"/>
      <c r="E1066" s="5"/>
      <c r="F1066" s="5"/>
      <c r="G1066" s="5"/>
    </row>
    <row r="1067" spans="1:7" x14ac:dyDescent="0.25">
      <c r="A1067" s="4"/>
      <c r="B1067" s="4"/>
      <c r="C1067" s="5"/>
      <c r="D1067" s="5"/>
      <c r="E1067" s="5"/>
      <c r="F1067" s="5"/>
      <c r="G1067" s="5"/>
    </row>
    <row r="1068" spans="1:7" x14ac:dyDescent="0.25">
      <c r="A1068" s="4"/>
      <c r="B1068" s="4"/>
      <c r="C1068" s="5"/>
      <c r="D1068" s="5"/>
      <c r="E1068" s="5"/>
      <c r="F1068" s="5"/>
      <c r="G1068" s="5"/>
    </row>
    <row r="1069" spans="1:7" x14ac:dyDescent="0.25">
      <c r="A1069" s="4"/>
      <c r="B1069" s="4"/>
      <c r="C1069" s="5"/>
      <c r="D1069" s="5"/>
      <c r="E1069" s="5"/>
      <c r="F1069" s="5"/>
      <c r="G1069" s="5"/>
    </row>
    <row r="1070" spans="1:7" x14ac:dyDescent="0.25">
      <c r="A1070" s="4"/>
      <c r="B1070" s="4"/>
      <c r="C1070" s="5"/>
      <c r="D1070" s="5"/>
      <c r="E1070" s="5"/>
      <c r="F1070" s="5"/>
      <c r="G1070" s="5"/>
    </row>
    <row r="1071" spans="1:7" x14ac:dyDescent="0.25">
      <c r="A1071" s="4"/>
      <c r="B1071" s="4"/>
      <c r="C1071" s="5"/>
      <c r="D1071" s="5"/>
      <c r="E1071" s="5"/>
      <c r="F1071" s="5"/>
      <c r="G1071" s="5"/>
    </row>
    <row r="1072" spans="1:7" x14ac:dyDescent="0.25">
      <c r="A1072" s="4"/>
      <c r="B1072" s="4"/>
      <c r="C1072" s="5"/>
      <c r="D1072" s="5"/>
      <c r="E1072" s="5"/>
      <c r="F1072" s="5"/>
      <c r="G1072" s="5"/>
    </row>
    <row r="1073" spans="1:7" x14ac:dyDescent="0.25">
      <c r="A1073" s="4"/>
      <c r="B1073" s="4"/>
      <c r="C1073" s="5"/>
      <c r="D1073" s="5"/>
      <c r="E1073" s="5"/>
      <c r="F1073" s="5"/>
      <c r="G1073" s="5"/>
    </row>
    <row r="1074" spans="1:7" x14ac:dyDescent="0.25">
      <c r="A1074" s="4"/>
      <c r="B1074" s="4"/>
      <c r="C1074" s="5"/>
      <c r="D1074" s="5"/>
      <c r="E1074" s="5"/>
      <c r="F1074" s="5"/>
      <c r="G1074" s="5"/>
    </row>
    <row r="1075" spans="1:7" x14ac:dyDescent="0.25">
      <c r="A1075" s="4"/>
      <c r="B1075" s="4"/>
      <c r="C1075" s="5"/>
      <c r="D1075" s="5"/>
      <c r="E1075" s="5"/>
      <c r="F1075" s="5"/>
      <c r="G1075" s="5"/>
    </row>
    <row r="1076" spans="1:7" x14ac:dyDescent="0.25">
      <c r="A1076" s="4"/>
      <c r="B1076" s="4"/>
      <c r="C1076" s="5"/>
      <c r="D1076" s="5"/>
      <c r="E1076" s="5"/>
      <c r="F1076" s="5"/>
      <c r="G1076" s="5"/>
    </row>
    <row r="1077" spans="1:7" x14ac:dyDescent="0.25">
      <c r="A1077" s="4"/>
      <c r="B1077" s="4"/>
      <c r="C1077" s="5"/>
      <c r="D1077" s="5"/>
      <c r="E1077" s="5"/>
      <c r="F1077" s="5"/>
      <c r="G1077" s="5"/>
    </row>
    <row r="1078" spans="1:7" x14ac:dyDescent="0.25">
      <c r="A1078" s="4"/>
      <c r="B1078" s="4"/>
      <c r="C1078" s="5"/>
      <c r="D1078" s="5"/>
      <c r="E1078" s="5"/>
      <c r="F1078" s="5"/>
      <c r="G1078" s="5"/>
    </row>
    <row r="1079" spans="1:7" x14ac:dyDescent="0.25">
      <c r="A1079" s="4"/>
      <c r="B1079" s="4"/>
      <c r="C1079" s="5"/>
      <c r="D1079" s="5"/>
      <c r="E1079" s="5"/>
      <c r="F1079" s="5"/>
      <c r="G1079" s="5"/>
    </row>
    <row r="1080" spans="1:7" x14ac:dyDescent="0.25">
      <c r="A1080" s="4"/>
      <c r="B1080" s="4"/>
      <c r="C1080" s="5"/>
      <c r="D1080" s="5"/>
      <c r="E1080" s="5"/>
      <c r="F1080" s="5"/>
      <c r="G1080" s="5"/>
    </row>
    <row r="1081" spans="1:7" x14ac:dyDescent="0.25">
      <c r="A1081" s="4"/>
      <c r="B1081" s="4"/>
      <c r="C1081" s="5"/>
      <c r="D1081" s="5"/>
      <c r="E1081" s="5"/>
      <c r="F1081" s="5"/>
      <c r="G1081" s="5"/>
    </row>
    <row r="1082" spans="1:7" x14ac:dyDescent="0.25">
      <c r="A1082" s="4"/>
      <c r="B1082" s="4"/>
      <c r="C1082" s="5"/>
      <c r="D1082" s="5"/>
      <c r="E1082" s="5"/>
      <c r="F1082" s="5"/>
      <c r="G1082" s="5"/>
    </row>
    <row r="1083" spans="1:7" x14ac:dyDescent="0.25">
      <c r="A1083" s="4"/>
      <c r="B1083" s="4"/>
      <c r="C1083" s="5"/>
      <c r="D1083" s="5"/>
      <c r="E1083" s="5"/>
      <c r="F1083" s="5"/>
      <c r="G1083" s="5"/>
    </row>
    <row r="1084" spans="1:7" x14ac:dyDescent="0.25">
      <c r="A1084" s="4"/>
      <c r="B1084" s="4"/>
      <c r="C1084" s="5"/>
      <c r="D1084" s="5"/>
      <c r="E1084" s="5"/>
      <c r="F1084" s="5"/>
      <c r="G1084" s="5"/>
    </row>
    <row r="1085" spans="1:7" x14ac:dyDescent="0.25">
      <c r="A1085" s="4"/>
      <c r="B1085" s="4"/>
      <c r="C1085" s="5"/>
      <c r="D1085" s="5"/>
      <c r="E1085" s="5"/>
      <c r="F1085" s="5"/>
      <c r="G1085" s="5"/>
    </row>
    <row r="1086" spans="1:7" x14ac:dyDescent="0.25">
      <c r="A1086" s="4"/>
      <c r="B1086" s="4"/>
      <c r="C1086" s="5"/>
      <c r="D1086" s="5"/>
      <c r="E1086" s="5"/>
      <c r="F1086" s="5"/>
      <c r="G1086" s="5"/>
    </row>
    <row r="1087" spans="1:7" x14ac:dyDescent="0.25">
      <c r="A1087" s="4"/>
      <c r="B1087" s="4"/>
      <c r="C1087" s="5"/>
      <c r="D1087" s="5"/>
      <c r="E1087" s="5"/>
      <c r="F1087" s="5"/>
      <c r="G1087" s="5"/>
    </row>
    <row r="1088" spans="1:7" x14ac:dyDescent="0.25">
      <c r="A1088" s="4"/>
      <c r="B1088" s="4"/>
      <c r="C1088" s="5"/>
      <c r="D1088" s="5"/>
      <c r="E1088" s="5"/>
      <c r="F1088" s="5"/>
      <c r="G1088" s="5"/>
    </row>
    <row r="1089" spans="1:7" x14ac:dyDescent="0.25">
      <c r="A1089" s="4"/>
      <c r="B1089" s="4"/>
      <c r="C1089" s="5"/>
      <c r="D1089" s="5"/>
      <c r="E1089" s="5"/>
      <c r="F1089" s="5"/>
      <c r="G1089" s="5"/>
    </row>
    <row r="1090" spans="1:7" x14ac:dyDescent="0.25">
      <c r="A1090" s="4"/>
      <c r="B1090" s="4"/>
      <c r="C1090" s="5"/>
      <c r="D1090" s="5"/>
      <c r="E1090" s="5"/>
      <c r="F1090" s="5"/>
      <c r="G1090" s="5"/>
    </row>
    <row r="1091" spans="1:7" x14ac:dyDescent="0.25">
      <c r="A1091" s="4"/>
      <c r="B1091" s="4"/>
      <c r="C1091" s="5"/>
      <c r="D1091" s="5"/>
      <c r="E1091" s="5"/>
      <c r="F1091" s="5"/>
      <c r="G1091" s="5"/>
    </row>
    <row r="1092" spans="1:7" x14ac:dyDescent="0.25">
      <c r="A1092" s="4"/>
      <c r="B1092" s="4"/>
      <c r="C1092" s="5"/>
      <c r="D1092" s="5"/>
      <c r="E1092" s="5"/>
      <c r="F1092" s="5"/>
      <c r="G1092" s="5"/>
    </row>
    <row r="1093" spans="1:7" x14ac:dyDescent="0.25">
      <c r="A1093" s="4"/>
      <c r="B1093" s="4"/>
      <c r="C1093" s="5"/>
      <c r="D1093" s="5"/>
      <c r="E1093" s="5"/>
      <c r="F1093" s="5"/>
      <c r="G1093" s="5"/>
    </row>
    <row r="1094" spans="1:7" x14ac:dyDescent="0.25">
      <c r="A1094" s="4"/>
      <c r="B1094" s="4"/>
      <c r="C1094" s="5"/>
      <c r="D1094" s="5"/>
      <c r="E1094" s="5"/>
      <c r="F1094" s="5"/>
      <c r="G1094" s="5"/>
    </row>
    <row r="1095" spans="1:7" x14ac:dyDescent="0.25">
      <c r="A1095" s="4"/>
      <c r="B1095" s="4"/>
      <c r="C1095" s="5"/>
      <c r="D1095" s="5"/>
      <c r="E1095" s="5"/>
      <c r="F1095" s="5"/>
      <c r="G1095" s="5"/>
    </row>
    <row r="1096" spans="1:7" x14ac:dyDescent="0.25">
      <c r="A1096" s="4"/>
      <c r="B1096" s="4"/>
      <c r="C1096" s="5"/>
      <c r="D1096" s="5"/>
      <c r="E1096" s="5"/>
      <c r="F1096" s="5"/>
      <c r="G1096" s="5"/>
    </row>
    <row r="1097" spans="1:7" x14ac:dyDescent="0.25">
      <c r="A1097" s="4"/>
      <c r="B1097" s="4"/>
      <c r="C1097" s="5"/>
      <c r="D1097" s="5"/>
      <c r="E1097" s="5"/>
      <c r="F1097" s="5"/>
      <c r="G1097" s="5"/>
    </row>
    <row r="1098" spans="1:7" x14ac:dyDescent="0.25">
      <c r="A1098" s="4"/>
      <c r="B1098" s="4"/>
      <c r="C1098" s="5"/>
      <c r="D1098" s="5"/>
      <c r="E1098" s="5"/>
      <c r="F1098" s="5"/>
      <c r="G1098" s="5"/>
    </row>
    <row r="1099" spans="1:7" x14ac:dyDescent="0.25">
      <c r="A1099" s="4"/>
      <c r="B1099" s="4"/>
      <c r="C1099" s="5"/>
      <c r="D1099" s="5"/>
      <c r="E1099" s="5"/>
      <c r="F1099" s="5"/>
      <c r="G1099" s="5"/>
    </row>
    <row r="1100" spans="1:7" x14ac:dyDescent="0.25">
      <c r="A1100" s="4"/>
      <c r="B1100" s="4"/>
      <c r="C1100" s="5"/>
      <c r="D1100" s="5"/>
      <c r="E1100" s="5"/>
      <c r="F1100" s="5"/>
      <c r="G1100" s="5"/>
    </row>
    <row r="1101" spans="1:7" x14ac:dyDescent="0.25">
      <c r="A1101" s="4"/>
      <c r="B1101" s="4"/>
      <c r="C1101" s="5"/>
      <c r="D1101" s="5"/>
      <c r="E1101" s="5"/>
      <c r="F1101" s="5"/>
      <c r="G1101" s="5"/>
    </row>
    <row r="1102" spans="1:7" x14ac:dyDescent="0.25">
      <c r="A1102" s="4"/>
      <c r="B1102" s="4"/>
      <c r="C1102" s="5"/>
      <c r="D1102" s="5"/>
      <c r="E1102" s="5"/>
      <c r="F1102" s="5"/>
      <c r="G1102" s="5"/>
    </row>
    <row r="1103" spans="1:7" x14ac:dyDescent="0.25">
      <c r="A1103" s="4"/>
      <c r="B1103" s="4"/>
      <c r="C1103" s="5"/>
      <c r="D1103" s="5"/>
      <c r="E1103" s="5"/>
      <c r="F1103" s="5"/>
      <c r="G1103" s="5"/>
    </row>
    <row r="1104" spans="1:7" x14ac:dyDescent="0.25">
      <c r="A1104" s="4"/>
      <c r="B1104" s="4"/>
      <c r="C1104" s="5"/>
      <c r="D1104" s="5"/>
      <c r="E1104" s="5"/>
      <c r="F1104" s="5"/>
      <c r="G1104" s="5"/>
    </row>
    <row r="1105" spans="1:7" x14ac:dyDescent="0.25">
      <c r="A1105" s="4"/>
      <c r="B1105" s="4"/>
      <c r="C1105" s="5"/>
      <c r="D1105" s="5"/>
      <c r="E1105" s="5"/>
      <c r="F1105" s="5"/>
      <c r="G1105" s="5"/>
    </row>
    <row r="1106" spans="1:7" x14ac:dyDescent="0.25">
      <c r="A1106" s="4"/>
      <c r="B1106" s="4"/>
      <c r="C1106" s="5"/>
      <c r="D1106" s="5"/>
      <c r="E1106" s="5"/>
      <c r="F1106" s="5"/>
      <c r="G1106" s="5"/>
    </row>
    <row r="1107" spans="1:7" x14ac:dyDescent="0.25">
      <c r="A1107" s="4"/>
      <c r="B1107" s="4"/>
      <c r="C1107" s="5"/>
      <c r="D1107" s="5"/>
      <c r="E1107" s="5"/>
      <c r="F1107" s="5"/>
      <c r="G1107" s="5"/>
    </row>
    <row r="1108" spans="1:7" x14ac:dyDescent="0.25">
      <c r="A1108" s="4"/>
      <c r="B1108" s="4"/>
      <c r="C1108" s="5"/>
      <c r="D1108" s="5"/>
      <c r="E1108" s="5"/>
      <c r="F1108" s="5"/>
      <c r="G1108" s="5"/>
    </row>
  </sheetData>
  <mergeCells count="2">
    <mergeCell ref="L4:L6"/>
    <mergeCell ref="M4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FE2010</vt:lpstr>
      <vt:lpstr>RandPartition</vt:lpstr>
      <vt:lpstr>Set1</vt:lpstr>
      <vt:lpstr>Set2</vt:lpstr>
      <vt:lpstr>Set3</vt:lpstr>
      <vt:lpstr>Train Set1 Set2</vt:lpstr>
      <vt:lpstr>Test Set3</vt:lpstr>
      <vt:lpstr>Train Set2 Set3</vt:lpstr>
      <vt:lpstr>Test Set1</vt:lpstr>
      <vt:lpstr>Train Set1 Set3</vt:lpstr>
      <vt:lpstr>Test Set2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potdar jaydeep subhash (जयदीप सुभाष पोतदार)</dc:creator>
  <cp:lastModifiedBy>Acer</cp:lastModifiedBy>
  <dcterms:created xsi:type="dcterms:W3CDTF">2017-08-06T10:00:04Z</dcterms:created>
  <dcterms:modified xsi:type="dcterms:W3CDTF">2017-08-07T09:06:40Z</dcterms:modified>
</cp:coreProperties>
</file>